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4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Z3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B11" i="63" s="1"/>
  <c r="AJ11" i="14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B19" i="63" s="1"/>
  <c r="AJ19" i="14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B27" i="63" s="1"/>
  <c r="AJ27" i="14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B35" i="63" s="1"/>
  <c r="AJ35" i="14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B43" i="63" s="1"/>
  <c r="AJ43" i="14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B51" i="63" s="1"/>
  <c r="AJ51" i="14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B59" i="63" s="1"/>
  <c r="AJ59" i="14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B67" i="63" s="1"/>
  <c r="AJ67" i="14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B75" i="63" s="1"/>
  <c r="AJ75" i="14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B83" i="63" s="1"/>
  <c r="AJ83" i="14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B3" i="63" s="1"/>
  <c r="AE3" i="14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6" l="1"/>
  <c r="AL99" i="24"/>
  <c r="AK99"/>
  <c r="AO99"/>
  <c r="AB82" i="63"/>
  <c r="AB44" i="62"/>
  <c r="AB93" i="61"/>
  <c r="AB89"/>
  <c r="AB81"/>
  <c r="AB98"/>
  <c r="AB8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N82" s="1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N74" s="1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N70" s="1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N27" s="1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J99" s="1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N95" s="1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N91" s="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N87" s="1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N83" s="1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N79" s="1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N75" s="1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N59" s="1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N55" s="1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N51" s="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N68" s="1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N60" s="1"/>
  <c r="L60"/>
  <c r="K60"/>
  <c r="J60"/>
  <c r="I60"/>
  <c r="M59"/>
  <c r="L59"/>
  <c r="K59"/>
  <c r="J59"/>
  <c r="I59"/>
  <c r="M58"/>
  <c r="L58"/>
  <c r="K58"/>
  <c r="N58" s="1"/>
  <c r="J58"/>
  <c r="I58"/>
  <c r="M57"/>
  <c r="L57"/>
  <c r="K57"/>
  <c r="J57"/>
  <c r="I57"/>
  <c r="M56"/>
  <c r="N56" s="1"/>
  <c r="L56"/>
  <c r="K56"/>
  <c r="J56"/>
  <c r="I56"/>
  <c r="M55"/>
  <c r="L55"/>
  <c r="K55"/>
  <c r="J55"/>
  <c r="I55"/>
  <c r="M54"/>
  <c r="L54"/>
  <c r="K54"/>
  <c r="N54" s="1"/>
  <c r="J54"/>
  <c r="I54"/>
  <c r="M53"/>
  <c r="L53"/>
  <c r="K53"/>
  <c r="J53"/>
  <c r="I53"/>
  <c r="M52"/>
  <c r="N52" s="1"/>
  <c r="L52"/>
  <c r="K52"/>
  <c r="J52"/>
  <c r="I52"/>
  <c r="M51"/>
  <c r="L51"/>
  <c r="K51"/>
  <c r="J51"/>
  <c r="I51"/>
  <c r="M50"/>
  <c r="L50"/>
  <c r="K50"/>
  <c r="N50" s="1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N44" s="1"/>
  <c r="L44"/>
  <c r="K44"/>
  <c r="J44"/>
  <c r="I44"/>
  <c r="M43"/>
  <c r="L43"/>
  <c r="K43"/>
  <c r="J43"/>
  <c r="I43"/>
  <c r="M42"/>
  <c r="L42"/>
  <c r="K42"/>
  <c r="N42" s="1"/>
  <c r="J42"/>
  <c r="I42"/>
  <c r="M41"/>
  <c r="L41"/>
  <c r="K41"/>
  <c r="J41"/>
  <c r="I41"/>
  <c r="M40"/>
  <c r="N40" s="1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N31" s="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N7" s="1"/>
  <c r="I7"/>
  <c r="M6"/>
  <c r="L6"/>
  <c r="K6"/>
  <c r="K99" s="1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N83" s="1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N75" s="1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N67" s="1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N59" s="1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N51" s="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N47" s="1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N39" s="1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N35" s="1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N28" s="1"/>
  <c r="L28"/>
  <c r="K28"/>
  <c r="J28"/>
  <c r="I28"/>
  <c r="M27"/>
  <c r="N27" s="1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N20" s="1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N4" s="1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L99" s="1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N92" s="1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N84" s="1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N80" s="1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N72" s="1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N64" s="1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N48" s="1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N32" s="1"/>
  <c r="L32"/>
  <c r="K32"/>
  <c r="J32"/>
  <c r="I32"/>
  <c r="M31"/>
  <c r="L31"/>
  <c r="K31"/>
  <c r="J31"/>
  <c r="I31"/>
  <c r="M30"/>
  <c r="L30"/>
  <c r="K30"/>
  <c r="J30"/>
  <c r="I30"/>
  <c r="M29"/>
  <c r="L29"/>
  <c r="N29" s="1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N5" s="1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F95"/>
  <c r="U94"/>
  <c r="F94"/>
  <c r="U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N60"/>
  <c r="F60"/>
  <c r="U59"/>
  <c r="F59"/>
  <c r="U58"/>
  <c r="N58"/>
  <c r="F58"/>
  <c r="U57"/>
  <c r="N57"/>
  <c r="F57"/>
  <c r="U56"/>
  <c r="N56"/>
  <c r="F56"/>
  <c r="U55"/>
  <c r="F55"/>
  <c r="U54"/>
  <c r="F54"/>
  <c r="U53"/>
  <c r="N53"/>
  <c r="F53"/>
  <c r="U52"/>
  <c r="N52"/>
  <c r="F52"/>
  <c r="U51"/>
  <c r="F51"/>
  <c r="U50"/>
  <c r="F50"/>
  <c r="U49"/>
  <c r="N49"/>
  <c r="U48"/>
  <c r="N48"/>
  <c r="F48"/>
  <c r="U47"/>
  <c r="U46"/>
  <c r="F46"/>
  <c r="U45"/>
  <c r="N45"/>
  <c r="F45"/>
  <c r="U44"/>
  <c r="N44"/>
  <c r="F44"/>
  <c r="U43"/>
  <c r="U42"/>
  <c r="F42"/>
  <c r="U41"/>
  <c r="N41"/>
  <c r="U40"/>
  <c r="N40"/>
  <c r="F40"/>
  <c r="U39"/>
  <c r="F39"/>
  <c r="U38"/>
  <c r="F38"/>
  <c r="U37"/>
  <c r="N37"/>
  <c r="F37"/>
  <c r="U36"/>
  <c r="N36"/>
  <c r="F36"/>
  <c r="U35"/>
  <c r="F35"/>
  <c r="U34"/>
  <c r="F34"/>
  <c r="U33"/>
  <c r="N33"/>
  <c r="U32"/>
  <c r="N32"/>
  <c r="F32"/>
  <c r="U31"/>
  <c r="U30"/>
  <c r="F30"/>
  <c r="U29"/>
  <c r="N29"/>
  <c r="F29"/>
  <c r="U28"/>
  <c r="F28"/>
  <c r="U27"/>
  <c r="F27"/>
  <c r="U26"/>
  <c r="F26"/>
  <c r="U25"/>
  <c r="N25"/>
  <c r="F25"/>
  <c r="U24"/>
  <c r="N24"/>
  <c r="F24"/>
  <c r="U23"/>
  <c r="F23"/>
  <c r="U22"/>
  <c r="F22"/>
  <c r="U21"/>
  <c r="N21"/>
  <c r="F21"/>
  <c r="U20"/>
  <c r="N20"/>
  <c r="F20"/>
  <c r="U19"/>
  <c r="U18"/>
  <c r="F18"/>
  <c r="U17"/>
  <c r="N17"/>
  <c r="U16"/>
  <c r="N16"/>
  <c r="F16"/>
  <c r="U15"/>
  <c r="F15"/>
  <c r="U14"/>
  <c r="N14"/>
  <c r="F14"/>
  <c r="U13"/>
  <c r="N13"/>
  <c r="F13"/>
  <c r="U12"/>
  <c r="N12"/>
  <c r="F12"/>
  <c r="U11"/>
  <c r="U10"/>
  <c r="F10"/>
  <c r="U9"/>
  <c r="N9"/>
  <c r="F9"/>
  <c r="U8"/>
  <c r="N8"/>
  <c r="F8"/>
  <c r="U7"/>
  <c r="F7"/>
  <c r="U6"/>
  <c r="F6"/>
  <c r="U5"/>
  <c r="N5"/>
  <c r="F5"/>
  <c r="U4"/>
  <c r="N4"/>
  <c r="F4"/>
  <c r="U3"/>
  <c r="M99"/>
  <c r="L99"/>
  <c r="I99"/>
  <c r="C99"/>
  <c r="A1"/>
  <c r="T99" i="62"/>
  <c r="S99"/>
  <c r="R99"/>
  <c r="Q99"/>
  <c r="P99"/>
  <c r="U98"/>
  <c r="N98"/>
  <c r="U97"/>
  <c r="N97"/>
  <c r="U96"/>
  <c r="N96"/>
  <c r="F96"/>
  <c r="U95"/>
  <c r="F95"/>
  <c r="U94"/>
  <c r="N94"/>
  <c r="F94"/>
  <c r="AD93"/>
  <c r="U93"/>
  <c r="N93"/>
  <c r="F93"/>
  <c r="AD92"/>
  <c r="U92"/>
  <c r="N92"/>
  <c r="F92"/>
  <c r="U91"/>
  <c r="F91"/>
  <c r="U90"/>
  <c r="N90"/>
  <c r="F90"/>
  <c r="AD89"/>
  <c r="U89"/>
  <c r="N89"/>
  <c r="F89"/>
  <c r="AD88"/>
  <c r="U88"/>
  <c r="N88"/>
  <c r="F88"/>
  <c r="U87"/>
  <c r="F87"/>
  <c r="U86"/>
  <c r="N86"/>
  <c r="F86"/>
  <c r="AD85"/>
  <c r="U85"/>
  <c r="N85"/>
  <c r="F85"/>
  <c r="U84"/>
  <c r="F84"/>
  <c r="U83"/>
  <c r="F83"/>
  <c r="U82"/>
  <c r="N82"/>
  <c r="F82"/>
  <c r="U81"/>
  <c r="N81"/>
  <c r="F81"/>
  <c r="U80"/>
  <c r="F80"/>
  <c r="U79"/>
  <c r="AC78"/>
  <c r="U78"/>
  <c r="N78"/>
  <c r="F78"/>
  <c r="U77"/>
  <c r="N77"/>
  <c r="F77"/>
  <c r="U76"/>
  <c r="F76"/>
  <c r="U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U64"/>
  <c r="F64"/>
  <c r="U63"/>
  <c r="N63"/>
  <c r="AC62"/>
  <c r="U62"/>
  <c r="N62"/>
  <c r="F62"/>
  <c r="U61"/>
  <c r="N61"/>
  <c r="F61"/>
  <c r="U60"/>
  <c r="F60"/>
  <c r="U59"/>
  <c r="U58"/>
  <c r="N58"/>
  <c r="F58"/>
  <c r="U57"/>
  <c r="N57"/>
  <c r="F57"/>
  <c r="U56"/>
  <c r="F56"/>
  <c r="U55"/>
  <c r="F55"/>
  <c r="U54"/>
  <c r="N54"/>
  <c r="F54"/>
  <c r="AD53"/>
  <c r="U53"/>
  <c r="N53"/>
  <c r="F53"/>
  <c r="U52"/>
  <c r="F52"/>
  <c r="U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F98"/>
  <c r="U97"/>
  <c r="F97"/>
  <c r="U96"/>
  <c r="F96"/>
  <c r="U95"/>
  <c r="F95"/>
  <c r="U94"/>
  <c r="N94"/>
  <c r="F94"/>
  <c r="U93"/>
  <c r="F93"/>
  <c r="U92"/>
  <c r="F92"/>
  <c r="U91"/>
  <c r="F91"/>
  <c r="U90"/>
  <c r="F90"/>
  <c r="U89"/>
  <c r="U88"/>
  <c r="F88"/>
  <c r="U87"/>
  <c r="U86"/>
  <c r="N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N76"/>
  <c r="F76"/>
  <c r="U75"/>
  <c r="F75"/>
  <c r="U74"/>
  <c r="N74"/>
  <c r="F74"/>
  <c r="U73"/>
  <c r="F73"/>
  <c r="U72"/>
  <c r="F72"/>
  <c r="U71"/>
  <c r="F71"/>
  <c r="U70"/>
  <c r="F70"/>
  <c r="U69"/>
  <c r="F69"/>
  <c r="U68"/>
  <c r="F68"/>
  <c r="U67"/>
  <c r="F67"/>
  <c r="U66"/>
  <c r="N66"/>
  <c r="U65"/>
  <c r="F65"/>
  <c r="U64"/>
  <c r="N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F51"/>
  <c r="U50"/>
  <c r="F50"/>
  <c r="U49"/>
  <c r="F49"/>
  <c r="U48"/>
  <c r="F48"/>
  <c r="U47"/>
  <c r="F47"/>
  <c r="U46"/>
  <c r="N46"/>
  <c r="F46"/>
  <c r="U45"/>
  <c r="F45"/>
  <c r="U44"/>
  <c r="F44"/>
  <c r="U43"/>
  <c r="F43"/>
  <c r="U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F31"/>
  <c r="U30"/>
  <c r="F30"/>
  <c r="U29"/>
  <c r="N29"/>
  <c r="F29"/>
  <c r="U28"/>
  <c r="F28"/>
  <c r="U27"/>
  <c r="N27"/>
  <c r="F27"/>
  <c r="U26"/>
  <c r="F26"/>
  <c r="U25"/>
  <c r="U24"/>
  <c r="F24"/>
  <c r="U23"/>
  <c r="F23"/>
  <c r="U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F7"/>
  <c r="U6"/>
  <c r="F6"/>
  <c r="U5"/>
  <c r="F5"/>
  <c r="U4"/>
  <c r="F4"/>
  <c r="U3"/>
  <c r="A1"/>
  <c r="T99" i="58"/>
  <c r="S99"/>
  <c r="R99"/>
  <c r="Q99"/>
  <c r="P99"/>
  <c r="U98"/>
  <c r="F98"/>
  <c r="U97"/>
  <c r="U96"/>
  <c r="F96"/>
  <c r="U95"/>
  <c r="U94"/>
  <c r="F94"/>
  <c r="U93"/>
  <c r="U92"/>
  <c r="U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U72"/>
  <c r="F72"/>
  <c r="U71"/>
  <c r="U70"/>
  <c r="F70"/>
  <c r="U69"/>
  <c r="U68"/>
  <c r="F68"/>
  <c r="U67"/>
  <c r="U66"/>
  <c r="F66"/>
  <c r="U65"/>
  <c r="F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F41"/>
  <c r="U40"/>
  <c r="F40"/>
  <c r="U39"/>
  <c r="U38"/>
  <c r="F38"/>
  <c r="U37"/>
  <c r="U36"/>
  <c r="F36"/>
  <c r="U35"/>
  <c r="U34"/>
  <c r="F34"/>
  <c r="U33"/>
  <c r="U32"/>
  <c r="F32"/>
  <c r="U31"/>
  <c r="F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U18"/>
  <c r="F18"/>
  <c r="U17"/>
  <c r="U16"/>
  <c r="F16"/>
  <c r="U15"/>
  <c r="U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U82"/>
  <c r="F82"/>
  <c r="U81"/>
  <c r="U80"/>
  <c r="F80"/>
  <c r="U79"/>
  <c r="U78"/>
  <c r="F78"/>
  <c r="U77"/>
  <c r="N77"/>
  <c r="F77"/>
  <c r="U76"/>
  <c r="N76"/>
  <c r="F76"/>
  <c r="U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F67"/>
  <c r="U66"/>
  <c r="F66"/>
  <c r="U65"/>
  <c r="N65"/>
  <c r="F65"/>
  <c r="U64"/>
  <c r="F64"/>
  <c r="U63"/>
  <c r="N63"/>
  <c r="F63"/>
  <c r="U62"/>
  <c r="F62"/>
  <c r="U61"/>
  <c r="N61"/>
  <c r="U60"/>
  <c r="F60"/>
  <c r="U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F51"/>
  <c r="U50"/>
  <c r="F50"/>
  <c r="U49"/>
  <c r="N49"/>
  <c r="U48"/>
  <c r="F48"/>
  <c r="U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U38"/>
  <c r="F38"/>
  <c r="U37"/>
  <c r="N37"/>
  <c r="F37"/>
  <c r="U36"/>
  <c r="F36"/>
  <c r="U35"/>
  <c r="U34"/>
  <c r="F34"/>
  <c r="U33"/>
  <c r="N33"/>
  <c r="F33"/>
  <c r="U32"/>
  <c r="F32"/>
  <c r="U31"/>
  <c r="N31"/>
  <c r="F31"/>
  <c r="U30"/>
  <c r="N30"/>
  <c r="F30"/>
  <c r="U29"/>
  <c r="U28"/>
  <c r="F28"/>
  <c r="U27"/>
  <c r="U26"/>
  <c r="N26"/>
  <c r="F26"/>
  <c r="U25"/>
  <c r="U24"/>
  <c r="N24"/>
  <c r="F24"/>
  <c r="U23"/>
  <c r="F23"/>
  <c r="U22"/>
  <c r="N22"/>
  <c r="F22"/>
  <c r="U21"/>
  <c r="F21"/>
  <c r="U20"/>
  <c r="U19"/>
  <c r="F19"/>
  <c r="U18"/>
  <c r="N18"/>
  <c r="F18"/>
  <c r="U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F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N27"/>
  <c r="U26"/>
  <c r="F26"/>
  <c r="U25"/>
  <c r="F25"/>
  <c r="U24"/>
  <c r="F24"/>
  <c r="U23"/>
  <c r="N23"/>
  <c r="U22"/>
  <c r="F22"/>
  <c r="U21"/>
  <c r="N21"/>
  <c r="F21"/>
  <c r="U20"/>
  <c r="U19"/>
  <c r="N19"/>
  <c r="F19"/>
  <c r="U18"/>
  <c r="F18"/>
  <c r="U17"/>
  <c r="F17"/>
  <c r="U16"/>
  <c r="F16"/>
  <c r="U15"/>
  <c r="U14"/>
  <c r="F14"/>
  <c r="U13"/>
  <c r="F13"/>
  <c r="U12"/>
  <c r="F12"/>
  <c r="U11"/>
  <c r="F11"/>
  <c r="U10"/>
  <c r="F10"/>
  <c r="U9"/>
  <c r="F9"/>
  <c r="U8"/>
  <c r="F8"/>
  <c r="U7"/>
  <c r="N7"/>
  <c r="F7"/>
  <c r="U6"/>
  <c r="U5"/>
  <c r="N5"/>
  <c r="F5"/>
  <c r="U4"/>
  <c r="F4"/>
  <c r="U3"/>
  <c r="M99"/>
  <c r="J99"/>
  <c r="A1"/>
  <c r="T99" i="55"/>
  <c r="S99"/>
  <c r="R99"/>
  <c r="Q99"/>
  <c r="P99"/>
  <c r="U98"/>
  <c r="N98"/>
  <c r="U97"/>
  <c r="N97"/>
  <c r="U96"/>
  <c r="N96"/>
  <c r="F96"/>
  <c r="U95"/>
  <c r="F95"/>
  <c r="U94"/>
  <c r="N94"/>
  <c r="F94"/>
  <c r="U93"/>
  <c r="F93"/>
  <c r="U92"/>
  <c r="F92"/>
  <c r="U91"/>
  <c r="F91"/>
  <c r="U90"/>
  <c r="F90"/>
  <c r="U89"/>
  <c r="N89"/>
  <c r="F89"/>
  <c r="U88"/>
  <c r="N88"/>
  <c r="F88"/>
  <c r="U87"/>
  <c r="F87"/>
  <c r="U86"/>
  <c r="F86"/>
  <c r="U85"/>
  <c r="F85"/>
  <c r="U84"/>
  <c r="F84"/>
  <c r="U83"/>
  <c r="U82"/>
  <c r="F82"/>
  <c r="U81"/>
  <c r="F81"/>
  <c r="U80"/>
  <c r="F80"/>
  <c r="U79"/>
  <c r="F79"/>
  <c r="U78"/>
  <c r="F78"/>
  <c r="U77"/>
  <c r="F77"/>
  <c r="U76"/>
  <c r="F76"/>
  <c r="U75"/>
  <c r="U74"/>
  <c r="F74"/>
  <c r="U73"/>
  <c r="F73"/>
  <c r="U72"/>
  <c r="F72"/>
  <c r="U71"/>
  <c r="F71"/>
  <c r="U70"/>
  <c r="F70"/>
  <c r="U69"/>
  <c r="N69"/>
  <c r="F69"/>
  <c r="U68"/>
  <c r="N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F59"/>
  <c r="U58"/>
  <c r="F58"/>
  <c r="U57"/>
  <c r="U56"/>
  <c r="F56"/>
  <c r="U55"/>
  <c r="F55"/>
  <c r="U54"/>
  <c r="F54"/>
  <c r="U53"/>
  <c r="U52"/>
  <c r="U51"/>
  <c r="N51"/>
  <c r="F51"/>
  <c r="U50"/>
  <c r="F50"/>
  <c r="U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U38"/>
  <c r="F38"/>
  <c r="U37"/>
  <c r="U36"/>
  <c r="F36"/>
  <c r="U35"/>
  <c r="N35"/>
  <c r="F35"/>
  <c r="U34"/>
  <c r="F34"/>
  <c r="U33"/>
  <c r="F33"/>
  <c r="U32"/>
  <c r="F32"/>
  <c r="U31"/>
  <c r="F31"/>
  <c r="U30"/>
  <c r="F30"/>
  <c r="U29"/>
  <c r="U28"/>
  <c r="F28"/>
  <c r="U27"/>
  <c r="U26"/>
  <c r="F26"/>
  <c r="U25"/>
  <c r="U24"/>
  <c r="F24"/>
  <c r="U23"/>
  <c r="U22"/>
  <c r="F22"/>
  <c r="U21"/>
  <c r="U20"/>
  <c r="F20"/>
  <c r="U19"/>
  <c r="N19"/>
  <c r="F19"/>
  <c r="U18"/>
  <c r="F18"/>
  <c r="U17"/>
  <c r="F17"/>
  <c r="U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A1"/>
  <c r="F40" i="56" l="1"/>
  <c r="F20"/>
  <c r="F14" i="58"/>
  <c r="F39" i="55"/>
  <c r="F97" i="56"/>
  <c r="F95"/>
  <c r="F93"/>
  <c r="F27"/>
  <c r="F95" i="57"/>
  <c r="F81"/>
  <c r="F47"/>
  <c r="F39"/>
  <c r="F97" i="58"/>
  <c r="F89"/>
  <c r="F71"/>
  <c r="F69"/>
  <c r="F67"/>
  <c r="F63"/>
  <c r="F59"/>
  <c r="F51"/>
  <c r="F45"/>
  <c r="F43"/>
  <c r="F37"/>
  <c r="F33"/>
  <c r="F29"/>
  <c r="F27"/>
  <c r="F25"/>
  <c r="F19"/>
  <c r="F97" i="62"/>
  <c r="F59"/>
  <c r="F98"/>
  <c r="F98" i="55"/>
  <c r="F83"/>
  <c r="F75"/>
  <c r="F15" i="56"/>
  <c r="F35" i="57"/>
  <c r="F27"/>
  <c r="F25"/>
  <c r="F91" i="58"/>
  <c r="F49"/>
  <c r="F39"/>
  <c r="F35"/>
  <c r="N62" i="61"/>
  <c r="N70"/>
  <c r="N78"/>
  <c r="N82"/>
  <c r="N90"/>
  <c r="N35" i="56"/>
  <c r="N77"/>
  <c r="N24" i="58"/>
  <c r="N98" i="63"/>
  <c r="N98" i="61"/>
  <c r="N11" i="56"/>
  <c r="N15"/>
  <c r="N17"/>
  <c r="N18"/>
  <c r="N31"/>
  <c r="N33"/>
  <c r="N34"/>
  <c r="N37"/>
  <c r="N39"/>
  <c r="N43"/>
  <c r="N47"/>
  <c r="N49"/>
  <c r="N50"/>
  <c r="N51"/>
  <c r="N53"/>
  <c r="N61"/>
  <c r="N69"/>
  <c r="L99" i="55"/>
  <c r="N6" i="63"/>
  <c r="N10"/>
  <c r="N18"/>
  <c r="N26"/>
  <c r="N30"/>
  <c r="N34"/>
  <c r="N38"/>
  <c r="N46"/>
  <c r="N50"/>
  <c r="N54"/>
  <c r="N62"/>
  <c r="N66"/>
  <c r="N86"/>
  <c r="N90"/>
  <c r="F93"/>
  <c r="F85"/>
  <c r="F61"/>
  <c r="F49"/>
  <c r="F47"/>
  <c r="F43"/>
  <c r="F41"/>
  <c r="F33"/>
  <c r="F31"/>
  <c r="F19"/>
  <c r="F17"/>
  <c r="F11"/>
  <c r="B99"/>
  <c r="F79" i="62"/>
  <c r="F65"/>
  <c r="F63"/>
  <c r="F25"/>
  <c r="F13"/>
  <c r="F89" i="61"/>
  <c r="F87"/>
  <c r="F66"/>
  <c r="F53"/>
  <c r="B99"/>
  <c r="F87" i="56"/>
  <c r="F69"/>
  <c r="F45"/>
  <c r="F23"/>
  <c r="C99"/>
  <c r="F6"/>
  <c r="B99"/>
  <c r="C99" i="55"/>
  <c r="F57"/>
  <c r="F49"/>
  <c r="F27"/>
  <c r="F25"/>
  <c r="F23"/>
  <c r="F95" i="58"/>
  <c r="F93"/>
  <c r="F92"/>
  <c r="F73"/>
  <c r="F61"/>
  <c r="F57"/>
  <c r="F55"/>
  <c r="F53"/>
  <c r="F47"/>
  <c r="F23"/>
  <c r="F15"/>
  <c r="B99"/>
  <c r="F61" i="57"/>
  <c r="F49"/>
  <c r="F29"/>
  <c r="C99"/>
  <c r="F20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O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V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N30"/>
  <c r="O30" s="1"/>
  <c r="N38"/>
  <c r="N42"/>
  <c r="N46"/>
  <c r="N54"/>
  <c r="O54" s="1"/>
  <c r="N58"/>
  <c r="O58" s="1"/>
  <c r="N62"/>
  <c r="N66"/>
  <c r="N70"/>
  <c r="O70" s="1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O46" s="1"/>
  <c r="N47"/>
  <c r="N49"/>
  <c r="N58"/>
  <c r="N62"/>
  <c r="N63"/>
  <c r="O63" s="1"/>
  <c r="N66"/>
  <c r="N67"/>
  <c r="N70"/>
  <c r="N71"/>
  <c r="N74"/>
  <c r="N75"/>
  <c r="N78"/>
  <c r="O78" s="1"/>
  <c r="N79"/>
  <c r="N82"/>
  <c r="N83"/>
  <c r="N86"/>
  <c r="N87"/>
  <c r="N90"/>
  <c r="N91"/>
  <c r="N95"/>
  <c r="N4" i="56"/>
  <c r="N8"/>
  <c r="N12"/>
  <c r="N16"/>
  <c r="N20"/>
  <c r="N24"/>
  <c r="N28"/>
  <c r="O28" s="1"/>
  <c r="N32"/>
  <c r="O32" s="1"/>
  <c r="N36"/>
  <c r="O36" s="1"/>
  <c r="N40"/>
  <c r="N44"/>
  <c r="N48"/>
  <c r="O48" s="1"/>
  <c r="N52"/>
  <c r="O52" s="1"/>
  <c r="N55"/>
  <c r="N56"/>
  <c r="O56" s="1"/>
  <c r="N59"/>
  <c r="O59" s="1"/>
  <c r="N60"/>
  <c r="O60" s="1"/>
  <c r="N63"/>
  <c r="N64"/>
  <c r="N67"/>
  <c r="O67" s="1"/>
  <c r="N68"/>
  <c r="O68" s="1"/>
  <c r="N71"/>
  <c r="N72"/>
  <c r="O72" s="1"/>
  <c r="N75"/>
  <c r="O75" s="1"/>
  <c r="N76"/>
  <c r="O76" s="1"/>
  <c r="N79"/>
  <c r="N80"/>
  <c r="N83"/>
  <c r="O83" s="1"/>
  <c r="N84"/>
  <c r="O84" s="1"/>
  <c r="N87"/>
  <c r="N88"/>
  <c r="O88" s="1"/>
  <c r="N91"/>
  <c r="O91" s="1"/>
  <c r="N92"/>
  <c r="O92" s="1"/>
  <c r="N95"/>
  <c r="N96"/>
  <c r="O96" s="1"/>
  <c r="I99"/>
  <c r="N81"/>
  <c r="O81" s="1"/>
  <c r="N82"/>
  <c r="N85"/>
  <c r="N86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M30" i="66"/>
  <c r="D30" i="57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9"/>
  <c r="V32"/>
  <c r="O32"/>
  <c r="V40"/>
  <c r="V47"/>
  <c r="V59"/>
  <c r="V16"/>
  <c r="V31"/>
  <c r="V43"/>
  <c r="V87"/>
  <c r="V98"/>
  <c r="O98"/>
  <c r="V10" i="56"/>
  <c r="V19"/>
  <c r="O19"/>
  <c r="V26"/>
  <c r="V35"/>
  <c r="O35"/>
  <c r="V40"/>
  <c r="V42"/>
  <c r="O42"/>
  <c r="O51"/>
  <c r="N8" i="55"/>
  <c r="F9"/>
  <c r="I99"/>
  <c r="M99"/>
  <c r="N12"/>
  <c r="F13"/>
  <c r="O14"/>
  <c r="V22"/>
  <c r="G26"/>
  <c r="N28"/>
  <c r="O28" s="1"/>
  <c r="F29"/>
  <c r="V38"/>
  <c r="G42"/>
  <c r="N44"/>
  <c r="O44" s="1"/>
  <c r="F45"/>
  <c r="V54"/>
  <c r="G58"/>
  <c r="N60"/>
  <c r="F61"/>
  <c r="O64"/>
  <c r="O72"/>
  <c r="O80"/>
  <c r="O92"/>
  <c r="O57" i="56"/>
  <c r="O65"/>
  <c r="V3" i="55"/>
  <c r="V62"/>
  <c r="V74"/>
  <c r="O74"/>
  <c r="V82"/>
  <c r="V94"/>
  <c r="O94"/>
  <c r="V6" i="56"/>
  <c r="V15"/>
  <c r="O15"/>
  <c r="O22"/>
  <c r="V31"/>
  <c r="O31"/>
  <c r="V36"/>
  <c r="V38"/>
  <c r="O38"/>
  <c r="V47"/>
  <c r="O47"/>
  <c r="V52"/>
  <c r="V54"/>
  <c r="V59"/>
  <c r="V62"/>
  <c r="O62"/>
  <c r="V67"/>
  <c r="V70"/>
  <c r="V75"/>
  <c r="V83"/>
  <c r="V86"/>
  <c r="V91"/>
  <c r="V94"/>
  <c r="V12" i="55"/>
  <c r="V17"/>
  <c r="V28"/>
  <c r="V44"/>
  <c r="V90"/>
  <c r="V11" i="56"/>
  <c r="O11"/>
  <c r="V18"/>
  <c r="O18"/>
  <c r="V27"/>
  <c r="V32"/>
  <c r="V34"/>
  <c r="O34"/>
  <c r="V48"/>
  <c r="V50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37"/>
  <c r="O53"/>
  <c r="O61"/>
  <c r="O77"/>
  <c r="V70" i="55"/>
  <c r="O70"/>
  <c r="V78"/>
  <c r="V86"/>
  <c r="O86"/>
  <c r="V7" i="56"/>
  <c r="O7"/>
  <c r="V14"/>
  <c r="O14"/>
  <c r="V28"/>
  <c r="V30"/>
  <c r="V39"/>
  <c r="V44"/>
  <c r="V55"/>
  <c r="V58"/>
  <c r="V63"/>
  <c r="V66"/>
  <c r="V71"/>
  <c r="V79"/>
  <c r="V87"/>
  <c r="V90"/>
  <c r="V95"/>
  <c r="V98"/>
  <c r="J99" i="55"/>
  <c r="G6"/>
  <c r="O7"/>
  <c r="N24"/>
  <c r="N40"/>
  <c r="O40" s="1"/>
  <c r="N56"/>
  <c r="O56" s="1"/>
  <c r="O96"/>
  <c r="V25" i="58"/>
  <c r="V38"/>
  <c r="V86"/>
  <c r="V63" i="55"/>
  <c r="V67"/>
  <c r="G3" i="56"/>
  <c r="V56"/>
  <c r="V60"/>
  <c r="B99" i="57"/>
  <c r="F3"/>
  <c r="K99"/>
  <c r="N82"/>
  <c r="F83"/>
  <c r="F97"/>
  <c r="C99" i="58"/>
  <c r="I99"/>
  <c r="M99"/>
  <c r="N4"/>
  <c r="F5"/>
  <c r="N12"/>
  <c r="F13"/>
  <c r="V14"/>
  <c r="N20"/>
  <c r="F21"/>
  <c r="V66"/>
  <c r="V64" i="55"/>
  <c r="V68"/>
  <c r="V72"/>
  <c r="V76"/>
  <c r="V84"/>
  <c r="V88"/>
  <c r="V92"/>
  <c r="V96"/>
  <c r="F3" i="56"/>
  <c r="F99" s="1"/>
  <c r="V5"/>
  <c r="V9"/>
  <c r="V13"/>
  <c r="V17"/>
  <c r="V21"/>
  <c r="V25"/>
  <c r="V29"/>
  <c r="V33"/>
  <c r="V41"/>
  <c r="V45"/>
  <c r="V49"/>
  <c r="V53"/>
  <c r="V57"/>
  <c r="V61"/>
  <c r="V65"/>
  <c r="V69"/>
  <c r="V73"/>
  <c r="V77"/>
  <c r="V81"/>
  <c r="V85"/>
  <c r="V89"/>
  <c r="V97"/>
  <c r="N3" i="57"/>
  <c r="V30" i="58"/>
  <c r="V46"/>
  <c r="V62"/>
  <c r="V78"/>
  <c r="V97"/>
  <c r="N3" i="56"/>
  <c r="G88" i="57"/>
  <c r="N90"/>
  <c r="F91"/>
  <c r="K99" i="58"/>
  <c r="U99"/>
  <c r="F9"/>
  <c r="F17"/>
  <c r="V42"/>
  <c r="V58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7" i="55" l="1"/>
  <c r="O27"/>
  <c r="O82" i="56"/>
  <c r="O95"/>
  <c r="O87"/>
  <c r="O79"/>
  <c r="O71"/>
  <c r="O63"/>
  <c r="O55"/>
  <c r="O17" i="55"/>
  <c r="O46" i="56"/>
  <c r="O26"/>
  <c r="O44" i="57"/>
  <c r="O3" i="55"/>
  <c r="O50" i="56"/>
  <c r="O93" i="58"/>
  <c r="O30"/>
  <c r="O69" i="56"/>
  <c r="O85"/>
  <c r="O43" i="55"/>
  <c r="O45" i="56"/>
  <c r="O66" i="58"/>
  <c r="O97"/>
  <c r="O65"/>
  <c r="O41"/>
  <c r="O25"/>
  <c r="O48" i="57"/>
  <c r="O33" i="56"/>
  <c r="O43"/>
  <c r="O39"/>
  <c r="O11" i="57"/>
  <c r="O13" i="56"/>
  <c r="O9"/>
  <c r="O78"/>
  <c r="O74"/>
  <c r="O66"/>
  <c r="O6"/>
  <c r="O9" i="58"/>
  <c r="O74"/>
  <c r="O42"/>
  <c r="O26"/>
  <c r="O77"/>
  <c r="O61"/>
  <c r="O37"/>
  <c r="O21"/>
  <c r="O64" i="57"/>
  <c r="O64" i="56"/>
  <c r="O24"/>
  <c r="O40"/>
  <c r="O25"/>
  <c r="O90" i="55"/>
  <c r="O82"/>
  <c r="O30"/>
  <c r="O12"/>
  <c r="O93" i="56"/>
  <c r="O44"/>
  <c r="V43"/>
  <c r="E99"/>
  <c r="G8"/>
  <c r="V8" s="1"/>
  <c r="G4"/>
  <c r="V4" s="1"/>
  <c r="O98"/>
  <c r="O90"/>
  <c r="O86"/>
  <c r="V78"/>
  <c r="V74"/>
  <c r="V23"/>
  <c r="G91" i="55"/>
  <c r="G83"/>
  <c r="V83" s="1"/>
  <c r="G79"/>
  <c r="V79" s="1"/>
  <c r="O71"/>
  <c r="G66"/>
  <c r="G60"/>
  <c r="V60" s="1"/>
  <c r="O38"/>
  <c r="E99"/>
  <c r="G24"/>
  <c r="V24" s="1"/>
  <c r="O22"/>
  <c r="O95"/>
  <c r="O62"/>
  <c r="D99"/>
  <c r="O9"/>
  <c r="G91" i="58"/>
  <c r="V91" s="1"/>
  <c r="G43"/>
  <c r="V43" s="1"/>
  <c r="G27"/>
  <c r="O27" s="1"/>
  <c r="O17"/>
  <c r="G11"/>
  <c r="V11" s="1"/>
  <c r="O6"/>
  <c r="G98" i="57"/>
  <c r="V98" s="1"/>
  <c r="G25"/>
  <c r="V25" s="1"/>
  <c r="O56"/>
  <c r="V77" i="58"/>
  <c r="G75"/>
  <c r="O75" s="1"/>
  <c r="V61"/>
  <c r="G59"/>
  <c r="O59" s="1"/>
  <c r="O53"/>
  <c r="O45"/>
  <c r="V37"/>
  <c r="O29"/>
  <c r="E99"/>
  <c r="O81"/>
  <c r="V74"/>
  <c r="V65"/>
  <c r="O57"/>
  <c r="V41"/>
  <c r="V26"/>
  <c r="O22"/>
  <c r="D99"/>
  <c r="G94" i="57"/>
  <c r="V94" s="1"/>
  <c r="G66"/>
  <c r="V66" s="1"/>
  <c r="G42"/>
  <c r="V42" s="1"/>
  <c r="G34"/>
  <c r="V34" s="1"/>
  <c r="G30"/>
  <c r="V30" s="1"/>
  <c r="G9"/>
  <c r="V9" s="1"/>
  <c r="O24"/>
  <c r="O4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2" i="57" l="1"/>
  <c r="O5"/>
  <c r="O9"/>
  <c r="O34"/>
  <c r="V45"/>
  <c r="O83" i="55"/>
  <c r="O60"/>
  <c r="O8" i="56"/>
  <c r="O4"/>
  <c r="O12"/>
  <c r="V91" i="55"/>
  <c r="O91"/>
  <c r="O79"/>
  <c r="V66"/>
  <c r="O66"/>
  <c r="O49"/>
  <c r="O24"/>
  <c r="O91" i="58"/>
  <c r="O43"/>
  <c r="V27"/>
  <c r="O98" i="57"/>
  <c r="O25"/>
  <c r="O61"/>
  <c r="V53"/>
  <c r="O30"/>
  <c r="V75" i="58"/>
  <c r="V59"/>
  <c r="O56"/>
  <c r="O94" i="57"/>
  <c r="O77"/>
  <c r="O66"/>
  <c r="O21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DI4" s="1"/>
  <c r="E4" i="40" s="1"/>
  <c r="CO5" i="54"/>
  <c r="BF96"/>
  <c r="BF56"/>
  <c r="BF42"/>
  <c r="BF32"/>
  <c r="BF28"/>
  <c r="BF24"/>
  <c r="BF16"/>
  <c r="BF14"/>
  <c r="AY96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CM22"/>
  <c r="AY27"/>
  <c r="DG27" s="1"/>
  <c r="C27" i="40" s="1"/>
  <c r="AR31" i="54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DH41"/>
  <c r="D41" i="40" s="1"/>
  <c r="BT41" i="54"/>
  <c r="DJ41" s="1"/>
  <c r="F41" i="40" s="1"/>
  <c r="BT43" i="54"/>
  <c r="DA44"/>
  <c r="BT48"/>
  <c r="BT51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BF17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J69"/>
  <c r="F69" i="40" s="1"/>
  <c r="BF77" i="54"/>
  <c r="DH77" s="1"/>
  <c r="D77" i="40" s="1"/>
  <c r="BF79" i="54"/>
  <c r="DH79" s="1"/>
  <c r="D79" i="40" s="1"/>
  <c r="BF82" i="54"/>
  <c r="BF84"/>
  <c r="BF89"/>
  <c r="BF93"/>
  <c r="BF95"/>
  <c r="DH95" s="1"/>
  <c r="D95" i="40" s="1"/>
  <c r="BF98" i="54"/>
  <c r="AY4"/>
  <c r="DG4" s="1"/>
  <c r="C4" i="40" s="1"/>
  <c r="AY6" i="54"/>
  <c r="AY8"/>
  <c r="AY9"/>
  <c r="DG9" s="1"/>
  <c r="C9" i="40" s="1"/>
  <c r="AY15" i="54"/>
  <c r="AY17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G62" s="1"/>
  <c r="C62" i="40" s="1"/>
  <c r="DI62" i="54"/>
  <c r="E62" i="40" s="1"/>
  <c r="DJ62" i="54"/>
  <c r="F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J27" i="54"/>
  <c r="F27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7" i="54" l="1"/>
  <c r="DD15"/>
  <c r="DD55"/>
  <c r="CW16"/>
  <c r="CP14"/>
  <c r="CP35"/>
  <c r="DK5"/>
  <c r="CI17"/>
  <c r="DK6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9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M8" i="44"/>
  <c r="G4" i="62"/>
  <c r="A8" i="44"/>
  <c r="B8"/>
  <c r="D7"/>
  <c r="AF10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N8" i="26" s="1"/>
  <c r="O8" i="53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N9" i="24" s="1"/>
  <c r="W9" i="53"/>
  <c r="V9"/>
  <c r="N9" i="28" s="1"/>
  <c r="U9" i="53"/>
  <c r="N9" i="27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9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V11"/>
  <c r="N11" i="28" s="1"/>
  <c r="U11" i="53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9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O14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N14" i="26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U16"/>
  <c r="N16" i="27" s="1"/>
  <c r="T16" i="53"/>
  <c r="O16"/>
  <c r="S16"/>
  <c r="N16" i="24" s="1"/>
  <c r="W16" i="53"/>
  <c r="N16" i="29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6"/>
  <c r="N16" i="28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V26" i="53"/>
  <c r="N26" i="28" s="1"/>
  <c r="U26" i="53"/>
  <c r="T26"/>
  <c r="N26" i="26" s="1"/>
  <c r="O26" i="53"/>
  <c r="S26"/>
  <c r="N26" i="24" s="1"/>
  <c r="W26" i="53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U28"/>
  <c r="T28"/>
  <c r="N28" i="26" s="1"/>
  <c r="O28" i="53"/>
  <c r="S28"/>
  <c r="N28" i="24" s="1"/>
  <c r="W28" i="53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U34"/>
  <c r="N34" i="27" s="1"/>
  <c r="T34" i="53"/>
  <c r="N34" i="26" s="1"/>
  <c r="O34" i="53"/>
  <c r="S34"/>
  <c r="N34" i="24" s="1"/>
  <c r="W34" i="53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V35"/>
  <c r="U35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N36" i="27" s="1"/>
  <c r="T36" i="53"/>
  <c r="N36" i="26" s="1"/>
  <c r="O36" i="53"/>
  <c r="S36"/>
  <c r="W36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AG30" i="27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N37" i="28" s="1"/>
  <c r="U37" i="53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O38"/>
  <c r="S38"/>
  <c r="N38" i="24" s="1"/>
  <c r="W38" i="53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7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O43"/>
  <c r="S43"/>
  <c r="W4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V45"/>
  <c r="N45" i="28" s="1"/>
  <c r="U45" i="53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N46" i="26" s="1"/>
  <c r="O46" i="53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AF51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N53" i="29" s="1"/>
  <c r="V53" i="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N54" i="29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V55"/>
  <c r="N55" i="28" s="1"/>
  <c r="U55" i="53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N57" i="24" s="1"/>
  <c r="W57" i="53"/>
  <c r="V57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W59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N62" i="27" s="1"/>
  <c r="T62" i="53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N63" i="24" s="1"/>
  <c r="W63" i="53"/>
  <c r="N63" i="29" s="1"/>
  <c r="V63" i="53"/>
  <c r="U6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8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N64" i="28" s="1"/>
  <c r="U64" i="53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V69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AE74" i="44"/>
  <c r="P74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N70" i="24" s="1"/>
  <c r="W70" i="53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AF73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U7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O75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U76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N77" i="24" s="1"/>
  <c r="W77" i="53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T82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N94" i="27" s="1"/>
  <c r="T94" i="53"/>
  <c r="N94" i="26" s="1"/>
  <c r="O94" i="53"/>
  <c r="S94"/>
  <c r="N94" i="24" s="1"/>
  <c r="W94" i="53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AG88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O96"/>
  <c r="S96"/>
  <c r="W96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<sst xmlns="http://schemas.openxmlformats.org/spreadsheetml/2006/main" count="8194" uniqueCount="506">
  <si>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</si>
  <si>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</si>
  <si>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</si>
  <si>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</si>
  <si>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</si>
  <si>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</si>
  <si>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</si>
  <si>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</si>
  <si>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</si>
  <si>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</si>
  <si>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</si>
  <si>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</si>
  <si>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</si>
  <si>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</si>
  <si>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</si>
  <si>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</si>
  <si>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</si>
  <si>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</si>
  <si>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</si>
  <si>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</si>
  <si>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</si>
  <si>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</si>
  <si>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</si>
  <si>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</si>
  <si>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</si>
  <si>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</si>
  <si>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</si>
  <si>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</si>
  <si>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</si>
  <si>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</si>
  <si>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</si>
  <si>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</si>
  <si>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</si>
  <si>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</si>
  <si>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</si>
  <si>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</si>
  <si>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</si>
  <si>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</si>
  <si>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</si>
  <si>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</si>
  <si>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</si>
  <si>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</si>
  <si>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</si>
  <si>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</si>
  <si>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</si>
  <si>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</si>
  <si>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</si>
  <si>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</si>
  <si>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</si>
  <si>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</si>
  <si>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</si>
  <si>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</si>
  <si>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</si>
  <si>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</si>
  <si>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</si>
  <si>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</si>
  <si>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</si>
  <si>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</si>
  <si>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</si>
  <si>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</si>
  <si>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</si>
  <si>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</si>
  <si>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</si>
  <si>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</si>
  <si>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</si>
  <si>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</si>
  <si>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</si>
  <si>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</si>
  <si>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</si>
  <si>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</si>
  <si>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</si>
  <si>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</si>
  <si>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</si>
  <si>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</si>
  <si>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</si>
  <si>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</si>
  <si>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</si>
  <si>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</si>
  <si>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</si>
  <si>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</si>
  <si>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</si>
  <si>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</si>
  <si>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</si>
  <si>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</si>
  <si>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</si>
  <si>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</si>
  <si>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</si>
  <si>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</si>
  <si>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</si>
  <si>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</si>
  <si>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</si>
  <si>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</si>
  <si>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</si>
  <si>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</si>
  <si>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</si>
  <si>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</si>
  <si>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</si>
  <si>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</si>
  <si>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</si>
  <si>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</si>
  <si>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</si>
  <si>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</si>
  <si>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</si>
  <si>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</si>
  <si>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</si>
  <si>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</si>
  <si>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</si>
  <si>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</si>
  <si>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</si>
  <si>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</si>
  <si>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</si>
  <si>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</si>
  <si>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</si>
  <si>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</si>
  <si>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</si>
  <si>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</si>
  <si>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</si>
  <si>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</si>
  <si>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</si>
  <si>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</si>
  <si>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</si>
  <si>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</si>
  <si>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</si>
  <si>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</si>
  <si>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</si>
  <si>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</si>
  <si>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</si>
  <si>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</si>
  <si>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</si>
  <si>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</si>
  <si>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</si>
  <si>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</si>
  <si>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</si>
  <si>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</si>
  <si>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</si>
  <si>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</si>
  <si>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</si>
  <si>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</si>
  <si>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</si>
  <si>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</si>
  <si>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</si>
  <si>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</si>
  <si>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</si>
  <si>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</si>
  <si>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</si>
  <si>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</si>
  <si>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</si>
  <si>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</si>
  <si>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</si>
  <si>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</si>
  <si>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</si>
  <si>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</si>
  <si>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</si>
  <si>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</si>
  <si>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</si>
  <si>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</si>
  <si>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</si>
  <si>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</si>
  <si>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</si>
  <si>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</si>
  <si>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</si>
  <si>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</si>
  <si>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</si>
  <si>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</si>
  <si>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</si>
  <si>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</si>
  <si>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</si>
  <si>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</si>
  <si>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</si>
  <si>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</si>
  <si>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</si>
  <si>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</si>
  <si>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</si>
  <si>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</si>
  <si>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</si>
  <si>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</si>
  <si>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</si>
  <si>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</si>
  <si>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</si>
  <si>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</si>
  <si>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</si>
  <si>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</si>
  <si>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</si>
  <si>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</si>
  <si>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</si>
  <si>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</si>
  <si>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</si>
  <si>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</si>
  <si>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</si>
  <si>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</si>
  <si>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</si>
  <si>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</si>
  <si>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</si>
  <si>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</si>
  <si>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</si>
  <si>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</si>
  <si>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</si>
  <si>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</si>
  <si>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</si>
  <si>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</si>
  <si>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</si>
  <si>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</si>
  <si>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</si>
  <si>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</si>
  <si>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</si>
  <si>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</si>
  <si>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</si>
  <si>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</si>
  <si>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</si>
  <si>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</si>
  <si>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</si>
  <si>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</si>
  <si>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</si>
  <si>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</si>
  <si>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</si>
  <si>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</si>
  <si>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</si>
  <si>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</si>
  <si>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</si>
  <si>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</si>
  <si>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</si>
  <si>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</si>
  <si>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</si>
  <si>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</si>
  <si>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</si>
  <si>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</si>
  <si>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</si>
  <si>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</si>
  <si>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</si>
  <si>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</si>
  <si>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</si>
  <si>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</si>
  <si>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</si>
  <si>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</si>
  <si>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</si>
  <si>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</si>
  <si>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</si>
  <si>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</si>
  <si>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</si>
  <si>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</si>
  <si>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</si>
  <si>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</si>
  <si>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</si>
  <si>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</si>
  <si>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</si>
  <si>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</si>
  <si>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</si>
  <si>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</si>
  <si>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</si>
  <si>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</si>
  <si>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</si>
  <si>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</si>
  <si>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</si>
  <si>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</si>
  <si>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</si>
  <si>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</si>
  <si>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</si>
  <si>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</si>
  <si>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</si>
  <si>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</si>
  <si>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</si>
  <si>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</si>
  <si>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</si>
  <si>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</si>
  <si>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</si>
  <si>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</si>
  <si>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</si>
  <si>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</si>
  <si>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</si>
  <si>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</si>
  <si>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</si>
  <si>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</si>
  <si>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</si>
  <si>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</si>
  <si>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</si>
  <si>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</si>
  <si>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</si>
  <si>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</si>
  <si>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</si>
  <si>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</si>
  <si>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</si>
  <si>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</si>
  <si>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</si>
  <si>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</si>
  <si>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</si>
  <si>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</si>
  <si>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</si>
  <si>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</si>
  <si>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</si>
  <si>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</si>
  <si>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</si>
  <si>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</si>
  <si>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</si>
  <si>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</si>
  <si>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</si>
  <si>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</si>
  <si>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</si>
  <si>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</si>
  <si>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</si>
  <si>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</si>
  <si>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</si>
  <si>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</si>
  <si>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</si>
  <si>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</si>
  <si>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</si>
  <si>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</si>
  <si>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</si>
  <si>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</si>
  <si>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</si>
  <si>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</si>
  <si>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</si>
  <si>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</si>
  <si>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</si>
  <si>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</si>
  <si>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</si>
  <si>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</si>
  <si>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</si>
  <si>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</si>
  <si>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</si>
  <si>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</si>
  <si>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</si>
  <si>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</si>
  <si>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</si>
  <si>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</si>
  <si>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</si>
  <si>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</si>
  <si>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</si>
  <si>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</si>
  <si>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</si>
  <si>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</si>
  <si>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</si>
  <si>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</si>
  <si>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</si>
  <si>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</si>
  <si>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</si>
  <si>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</si>
  <si>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</si>
  <si>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</si>
  <si>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</si>
  <si>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</si>
  <si>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</si>
  <si>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</si>
  <si>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</si>
  <si>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</si>
  <si>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</si>
  <si>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</si>
  <si>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</si>
  <si>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</si>
  <si>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</si>
  <si>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</si>
  <si>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</si>
  <si>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</si>
  <si>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</si>
  <si>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</si>
  <si>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</si>
  <si>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</si>
  <si>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</si>
  <si>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</si>
  <si>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</si>
  <si>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</si>
  <si>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</si>
  <si>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</si>
  <si>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</si>
  <si>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</si>
  <si>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</si>
  <si>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</si>
  <si>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</si>
  <si>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</si>
  <si>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</si>
  <si>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</si>
  <si>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</si>
  <si>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</si>
  <si>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</si>
  <si>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</si>
  <si>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</si>
  <si>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</si>
  <si>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</si>
  <si>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</si>
  <si>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</si>
  <si>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</si>
  <si>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</si>
  <si>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</si>
  <si>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</si>
  <si>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</si>
  <si>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</si>
  <si>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</si>
  <si>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</si>
  <si>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</si>
  <si>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</si>
  <si>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</si>
  <si>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</si>
  <si>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</si>
  <si>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</si>
  <si>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</si>
  <si>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</si>
  <si>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</si>
  <si>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</si>
  <si>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</si>
  <si>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</si>
  <si>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</si>
  <si>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</si>
  <si>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</si>
  <si>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</si>
  <si>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</si>
  <si>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</si>
  <si>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</si>
  <si>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</si>
  <si>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</si>
  <si>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</si>
  <si>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</si>
  <si>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</si>
  <si>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</si>
  <si>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</si>
  <si>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</si>
  <si>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</si>
  <si>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</si>
  <si>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</si>
  <si>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</si>
  <si>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</si>
  <si>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</si>
  <si>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</si>
  <si>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</si>
  <si>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</si>
  <si>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</si>
  <si>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</si>
  <si>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</si>
  <si>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</si>
  <si>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</si>
  <si>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</si>
  <si>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</si>
  <si>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</si>
  <si>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</si>
  <si>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</si>
  <si>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</si>
  <si>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</si>
  <si>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</si>
  <si>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</si>
  <si>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</si>
  <si>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</si>
  <si>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</si>
  <si>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</si>
  <si>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</si>
  <si>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</si>
  <si>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</si>
  <si>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</si>
  <si>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</si>
  <si>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</si>
  <si>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</si>
  <si>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</si>
  <si>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</si>
  <si>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</si>
  <si>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</si>
  <si>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</si>
  <si>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</si>
  <si>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</si>
  <si>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</si>
  <si>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</si>
  <si>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</si>
  <si>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</si>
  <si>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</si>
  <si>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</si>
  <si>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</si>
  <si>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</si>
  <si>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</si>
  <si>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</si>
  <si>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</si>
  <si>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</si>
  <si>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</si>
  <si>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</si>
  <si>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</si>
  <si>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</si>
  <si>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</si>
  <si>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</si>
  <si>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</si>
  <si>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</si>
  <si>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</si>
  <si>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</si>
  <si>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</si>
  <si>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</si>
  <si>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</si>
  <si>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</si>
  <si>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</si>
  <si>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</si>
  <si>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</si>
  <si>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</si>
  <si>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52IS2022/10/22</t>
  </si>
  <si>
    <t>CHANJUII</t>
  </si>
  <si>
    <t>GBHHPL</t>
  </si>
  <si>
    <t>GEE_HP</t>
  </si>
  <si>
    <t>ITCWIND</t>
  </si>
  <si>
    <t>KWHEP</t>
  </si>
  <si>
    <t>Manipur_Ben</t>
  </si>
  <si>
    <t>Meghalaya_Ben</t>
  </si>
  <si>
    <t>NSLSTUNGBHDRA</t>
  </si>
  <si>
    <t>SAINJ</t>
  </si>
  <si>
    <t>SHPPBPL</t>
  </si>
  <si>
    <t>SIKKIM</t>
  </si>
  <si>
    <t>SORANG_HEP</t>
  </si>
  <si>
    <t>Teesta_III</t>
  </si>
  <si>
    <t>HP</t>
  </si>
  <si>
    <t>MSEB_Beneficiary</t>
  </si>
  <si>
    <t>TS1PL_BKN</t>
  </si>
  <si>
    <t>AB Hotels</t>
  </si>
  <si>
    <t>GUJAR</t>
  </si>
  <si>
    <t>Max_S</t>
  </si>
  <si>
    <t>DMRC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</si>
</sst>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11" fillId="0" borderId="0" xfId="0" applyFon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120</v>
          </cell>
          <cell r="C5">
            <v>0</v>
          </cell>
          <cell r="D5">
            <v>203</v>
          </cell>
          <cell r="E5">
            <v>0</v>
          </cell>
          <cell r="H5">
            <v>-0.5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203</v>
          </cell>
          <cell r="E6">
            <v>0</v>
          </cell>
          <cell r="H6">
            <v>-0.5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203</v>
          </cell>
          <cell r="E7">
            <v>0</v>
          </cell>
          <cell r="H7">
            <v>-0.5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203</v>
          </cell>
          <cell r="E8">
            <v>0</v>
          </cell>
          <cell r="H8">
            <v>-0.5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203</v>
          </cell>
          <cell r="E9">
            <v>0</v>
          </cell>
          <cell r="H9">
            <v>-0.5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203</v>
          </cell>
          <cell r="E10">
            <v>0</v>
          </cell>
          <cell r="H10">
            <v>-0.5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203</v>
          </cell>
          <cell r="E11">
            <v>0</v>
          </cell>
          <cell r="H11">
            <v>-0.5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203</v>
          </cell>
          <cell r="E12">
            <v>0</v>
          </cell>
          <cell r="H12">
            <v>-0.5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203</v>
          </cell>
          <cell r="E13">
            <v>0</v>
          </cell>
          <cell r="H13">
            <v>-0.5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203</v>
          </cell>
          <cell r="E14">
            <v>0</v>
          </cell>
          <cell r="H14">
            <v>-0.5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203</v>
          </cell>
          <cell r="E15">
            <v>0</v>
          </cell>
          <cell r="H15">
            <v>-0.5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203</v>
          </cell>
          <cell r="E16">
            <v>0</v>
          </cell>
          <cell r="H16">
            <v>-0.5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203</v>
          </cell>
          <cell r="E17">
            <v>0</v>
          </cell>
          <cell r="H17">
            <v>-0.5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203</v>
          </cell>
          <cell r="E18">
            <v>0</v>
          </cell>
          <cell r="H18">
            <v>-0.5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203</v>
          </cell>
          <cell r="E19">
            <v>0</v>
          </cell>
          <cell r="H19">
            <v>-0.5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203</v>
          </cell>
          <cell r="E20">
            <v>0</v>
          </cell>
          <cell r="H20">
            <v>-0.5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203</v>
          </cell>
          <cell r="E21">
            <v>0</v>
          </cell>
          <cell r="H21">
            <v>-0.5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203</v>
          </cell>
          <cell r="E22">
            <v>0</v>
          </cell>
          <cell r="H22">
            <v>-0.5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203</v>
          </cell>
          <cell r="E23">
            <v>0</v>
          </cell>
          <cell r="H23">
            <v>-0.5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203</v>
          </cell>
          <cell r="E24">
            <v>0</v>
          </cell>
          <cell r="H24">
            <v>-0.5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203</v>
          </cell>
          <cell r="E25">
            <v>0</v>
          </cell>
          <cell r="H25">
            <v>-0.5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203</v>
          </cell>
          <cell r="E26">
            <v>0</v>
          </cell>
          <cell r="H26">
            <v>-0.5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203</v>
          </cell>
          <cell r="E27">
            <v>0</v>
          </cell>
          <cell r="H27">
            <v>-0.5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203</v>
          </cell>
          <cell r="E28">
            <v>0</v>
          </cell>
          <cell r="H28">
            <v>-0.5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203</v>
          </cell>
          <cell r="E29">
            <v>0</v>
          </cell>
          <cell r="H29">
            <v>-0.5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203</v>
          </cell>
          <cell r="E30">
            <v>0</v>
          </cell>
          <cell r="H30">
            <v>-0.5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203</v>
          </cell>
          <cell r="E31">
            <v>0</v>
          </cell>
          <cell r="H31">
            <v>-0.5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203</v>
          </cell>
          <cell r="E32">
            <v>0</v>
          </cell>
          <cell r="H32">
            <v>-0.5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203</v>
          </cell>
          <cell r="E33">
            <v>0</v>
          </cell>
          <cell r="H33">
            <v>-0.5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203</v>
          </cell>
          <cell r="E34">
            <v>0</v>
          </cell>
          <cell r="H34">
            <v>-0.5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203</v>
          </cell>
          <cell r="E35">
            <v>0</v>
          </cell>
          <cell r="H35">
            <v>-0.5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203</v>
          </cell>
          <cell r="E36">
            <v>0</v>
          </cell>
          <cell r="H36">
            <v>-0.5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203</v>
          </cell>
          <cell r="E37">
            <v>0</v>
          </cell>
          <cell r="H37">
            <v>-0.5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203</v>
          </cell>
          <cell r="E38">
            <v>0</v>
          </cell>
          <cell r="H38">
            <v>-0.5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203</v>
          </cell>
          <cell r="E39">
            <v>0</v>
          </cell>
          <cell r="H39">
            <v>-0.5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203</v>
          </cell>
          <cell r="E40">
            <v>0</v>
          </cell>
          <cell r="H40">
            <v>-0.5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203</v>
          </cell>
          <cell r="E41">
            <v>0</v>
          </cell>
          <cell r="H41">
            <v>-0.5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203</v>
          </cell>
          <cell r="E42">
            <v>0</v>
          </cell>
          <cell r="H42">
            <v>-0.5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203</v>
          </cell>
          <cell r="E43">
            <v>0</v>
          </cell>
          <cell r="H43">
            <v>-0.5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203</v>
          </cell>
          <cell r="E44">
            <v>0</v>
          </cell>
          <cell r="H44">
            <v>-0.5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203</v>
          </cell>
          <cell r="E45">
            <v>0</v>
          </cell>
          <cell r="H45">
            <v>-0.5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203</v>
          </cell>
          <cell r="E46">
            <v>0</v>
          </cell>
          <cell r="H46">
            <v>-0.5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203</v>
          </cell>
          <cell r="E47">
            <v>0</v>
          </cell>
          <cell r="H47">
            <v>-0.5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203</v>
          </cell>
          <cell r="E48">
            <v>0</v>
          </cell>
          <cell r="H48">
            <v>-0.5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203</v>
          </cell>
          <cell r="E49">
            <v>0</v>
          </cell>
          <cell r="H49">
            <v>-0.5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203</v>
          </cell>
          <cell r="E50">
            <v>0</v>
          </cell>
          <cell r="H50">
            <v>-0.5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203</v>
          </cell>
          <cell r="E51">
            <v>0</v>
          </cell>
          <cell r="H51">
            <v>-0.5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203</v>
          </cell>
          <cell r="E52">
            <v>0</v>
          </cell>
          <cell r="H52">
            <v>-0.5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203</v>
          </cell>
          <cell r="E53">
            <v>0</v>
          </cell>
          <cell r="H53">
            <v>-0.5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203</v>
          </cell>
          <cell r="E54">
            <v>0</v>
          </cell>
          <cell r="H54">
            <v>-0.5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203</v>
          </cell>
          <cell r="E55">
            <v>0</v>
          </cell>
          <cell r="H55">
            <v>-0.5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203</v>
          </cell>
          <cell r="E56">
            <v>0</v>
          </cell>
          <cell r="H56">
            <v>-0.5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203</v>
          </cell>
          <cell r="E57">
            <v>0</v>
          </cell>
          <cell r="H57">
            <v>-0.5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203</v>
          </cell>
          <cell r="E58">
            <v>0</v>
          </cell>
          <cell r="H58">
            <v>-0.5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203</v>
          </cell>
          <cell r="E59">
            <v>0</v>
          </cell>
          <cell r="H59">
            <v>-0.5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203</v>
          </cell>
          <cell r="E60">
            <v>0</v>
          </cell>
          <cell r="H60">
            <v>-0.5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203</v>
          </cell>
          <cell r="E61">
            <v>0</v>
          </cell>
          <cell r="H61">
            <v>-0.5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203</v>
          </cell>
          <cell r="E62">
            <v>0</v>
          </cell>
          <cell r="H62">
            <v>-0.5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203</v>
          </cell>
          <cell r="E63">
            <v>0</v>
          </cell>
          <cell r="H63">
            <v>-0.5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203</v>
          </cell>
          <cell r="E64">
            <v>0</v>
          </cell>
          <cell r="H64">
            <v>-0.5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203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203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203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203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203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203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203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203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203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203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203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203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203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203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203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203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203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203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203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203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203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203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203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203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203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203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203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203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203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203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203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203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203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203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203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203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33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33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34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34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950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950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950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950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950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950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950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950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950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950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950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950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950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950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950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950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950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950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950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950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950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950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950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950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950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950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950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950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950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950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950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950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950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950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950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950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950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950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950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950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950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950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950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950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950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950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950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950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930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930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930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930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930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930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930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930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930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930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930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930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930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930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930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930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950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950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950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950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950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950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950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950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950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950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950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950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950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950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950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950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950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950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950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950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7">
        <v>445.56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44856</v>
      </c>
      <c r="Z3" s="37">
        <f>S3</f>
        <v>44856</v>
      </c>
      <c r="AE3" s="36"/>
      <c r="AH3" s="38">
        <f>AV4</f>
        <v>44856</v>
      </c>
    </row>
    <row r="4" spans="1:48" ht="15.75" thickBot="1">
      <c r="A4" s="37">
        <f>frq!A1</f>
        <v>44856</v>
      </c>
      <c r="L4" s="37">
        <f>frq!A1</f>
        <v>44856</v>
      </c>
      <c r="P4" s="37">
        <f>frq!A1</f>
        <v>44856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44856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0.23749999999999999</v>
      </c>
      <c r="C6" s="54"/>
      <c r="D6" s="54">
        <f t="shared" ref="D6:D69" si="0">A6+B6+C6</f>
        <v>0.3175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5.5</v>
      </c>
      <c r="Q6">
        <f>EDWPCL!C3</f>
        <v>5.5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17.527999999999999</v>
      </c>
      <c r="AF6" s="56">
        <f>'MSW BWN'!C3</f>
        <v>17.527999999999999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0.23749999999999999</v>
      </c>
      <c r="C7" s="54"/>
      <c r="D7" s="54">
        <f t="shared" si="0"/>
        <v>0.3175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5.5</v>
      </c>
      <c r="Q7">
        <f>EDWPCL!C4</f>
        <v>5.5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17.739999999999998</v>
      </c>
      <c r="AF7" s="56">
        <f>'MSW BWN'!C4</f>
        <v>17.739999999999998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0.23749999999999999</v>
      </c>
      <c r="C8" s="54"/>
      <c r="D8" s="54">
        <f t="shared" si="0"/>
        <v>0.3175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5.5</v>
      </c>
      <c r="Q8">
        <f>EDWPCL!C5</f>
        <v>5.5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17.396000000000001</v>
      </c>
      <c r="AF8" s="56">
        <f>'MSW BWN'!C5</f>
        <v>17.396000000000001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0.23749999999999999</v>
      </c>
      <c r="C9" s="54"/>
      <c r="D9" s="54">
        <f t="shared" si="0"/>
        <v>0.3175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5.5</v>
      </c>
      <c r="Q9">
        <f>EDWPCL!C6</f>
        <v>5.5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16.936</v>
      </c>
      <c r="AF9" s="56">
        <f>'MSW BWN'!C6</f>
        <v>16.936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0.23749999999999999</v>
      </c>
      <c r="C10" s="54"/>
      <c r="D10" s="54">
        <f t="shared" si="0"/>
        <v>0.3175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5.5</v>
      </c>
      <c r="Q10">
        <f>EDWPCL!C7</f>
        <v>5.5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17.239999999999998</v>
      </c>
      <c r="AF10" s="56">
        <f>'MSW BWN'!C7</f>
        <v>17.239999999999998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0.23749999999999999</v>
      </c>
      <c r="C11" s="54"/>
      <c r="D11" s="54">
        <f t="shared" si="0"/>
        <v>0.3175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5.5</v>
      </c>
      <c r="Q11">
        <f>EDWPCL!C8</f>
        <v>5.5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17.452000000000002</v>
      </c>
      <c r="AF11" s="56">
        <f>'MSW BWN'!C8</f>
        <v>17.452000000000002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0.23749999999999999</v>
      </c>
      <c r="C12" s="54"/>
      <c r="D12" s="54">
        <f t="shared" si="0"/>
        <v>0.3175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5.5</v>
      </c>
      <c r="Q12">
        <f>EDWPCL!C9</f>
        <v>5.5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17.28</v>
      </c>
      <c r="AF12" s="56">
        <f>'MSW BWN'!C9</f>
        <v>17.28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0.23749999999999999</v>
      </c>
      <c r="C13" s="54"/>
      <c r="D13" s="54">
        <f t="shared" si="0"/>
        <v>0.3175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5.5</v>
      </c>
      <c r="Q13">
        <f>EDWPCL!C10</f>
        <v>5.5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17.376000000000001</v>
      </c>
      <c r="AF13" s="56">
        <f>'MSW BWN'!C10</f>
        <v>17.376000000000001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0.23749999999999999</v>
      </c>
      <c r="C14" s="54"/>
      <c r="D14" s="54">
        <f t="shared" si="0"/>
        <v>0.3175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5.5</v>
      </c>
      <c r="Q14">
        <f>EDWPCL!C11</f>
        <v>5.5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18.123999999999999</v>
      </c>
      <c r="AF14" s="56">
        <f>'MSW BWN'!C11</f>
        <v>18.123999999999999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0.23749999999999999</v>
      </c>
      <c r="C15" s="54"/>
      <c r="D15" s="54">
        <f t="shared" si="0"/>
        <v>0.3175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5.5</v>
      </c>
      <c r="Q15">
        <f>EDWPCL!C12</f>
        <v>5.5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17.643999999999998</v>
      </c>
      <c r="AF15" s="56">
        <f>'MSW BWN'!C12</f>
        <v>17.643999999999998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0.23749999999999999</v>
      </c>
      <c r="C16" s="54"/>
      <c r="D16" s="54">
        <f t="shared" si="0"/>
        <v>0.3175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5.5</v>
      </c>
      <c r="Q16">
        <f>EDWPCL!C13</f>
        <v>5.5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18.911999999999999</v>
      </c>
      <c r="AF16" s="56">
        <f>'MSW BWN'!C13</f>
        <v>18.911999999999999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0.23749999999999999</v>
      </c>
      <c r="C17" s="54"/>
      <c r="D17" s="54">
        <f t="shared" si="0"/>
        <v>0.3175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5.5</v>
      </c>
      <c r="Q17">
        <f>EDWPCL!C14</f>
        <v>5.5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19.143999999999998</v>
      </c>
      <c r="AF17" s="56">
        <f>'MSW BWN'!C14</f>
        <v>19.143999999999998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0.23749999999999999</v>
      </c>
      <c r="C18" s="54"/>
      <c r="D18" s="54">
        <f t="shared" si="0"/>
        <v>0.3175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5.5</v>
      </c>
      <c r="Q18">
        <f>EDWPCL!C15</f>
        <v>5.5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18.891999999999999</v>
      </c>
      <c r="AF18" s="56">
        <f>'MSW BWN'!C15</f>
        <v>18.891999999999999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0.23749999999999999</v>
      </c>
      <c r="C19" s="54"/>
      <c r="D19" s="54">
        <f t="shared" si="0"/>
        <v>0.3175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5.5</v>
      </c>
      <c r="Q19">
        <f>EDWPCL!C16</f>
        <v>5.5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19.027999999999999</v>
      </c>
      <c r="AF19" s="56">
        <f>'MSW BWN'!C16</f>
        <v>19.027999999999999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0.23749999999999999</v>
      </c>
      <c r="C20" s="54"/>
      <c r="D20" s="54">
        <f t="shared" si="0"/>
        <v>0.3175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5.5</v>
      </c>
      <c r="Q20">
        <f>EDWPCL!C17</f>
        <v>5.5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18.988</v>
      </c>
      <c r="AF20" s="56">
        <f>'MSW BWN'!C17</f>
        <v>18.988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0.23749999999999999</v>
      </c>
      <c r="C21" s="54"/>
      <c r="D21" s="54">
        <f t="shared" si="0"/>
        <v>0.3175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5.5</v>
      </c>
      <c r="Q21">
        <f>EDWPCL!C18</f>
        <v>5.5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17.704000000000001</v>
      </c>
      <c r="AF21" s="56">
        <f>'MSW BWN'!C18</f>
        <v>17.704000000000001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0.23749999999999999</v>
      </c>
      <c r="C22" s="54"/>
      <c r="D22" s="54">
        <f t="shared" si="0"/>
        <v>0.3175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5.5</v>
      </c>
      <c r="Q22">
        <f>EDWPCL!C19</f>
        <v>5.5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17.72</v>
      </c>
      <c r="AF22" s="56">
        <f>'MSW BWN'!C19</f>
        <v>17.72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0.23749999999999999</v>
      </c>
      <c r="C23" s="54"/>
      <c r="D23" s="54">
        <f t="shared" si="0"/>
        <v>0.3175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5.5</v>
      </c>
      <c r="Q23">
        <f>EDWPCL!C20</f>
        <v>5.5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18.891999999999999</v>
      </c>
      <c r="AF23" s="56">
        <f>'MSW BWN'!C20</f>
        <v>18.891999999999999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0.23749999999999999</v>
      </c>
      <c r="C24" s="54"/>
      <c r="D24" s="54">
        <f t="shared" si="0"/>
        <v>0.3175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5.5</v>
      </c>
      <c r="Q24">
        <f>EDWPCL!C21</f>
        <v>5.5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18.431999999999999</v>
      </c>
      <c r="AF24" s="56">
        <f>'MSW BWN'!C21</f>
        <v>18.431999999999999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0.23749999999999999</v>
      </c>
      <c r="C25" s="54"/>
      <c r="D25" s="54">
        <f t="shared" si="0"/>
        <v>0.3175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5.5</v>
      </c>
      <c r="Q25">
        <f>EDWPCL!C22</f>
        <v>5.5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18.143999999999998</v>
      </c>
      <c r="AF25" s="56">
        <f>'MSW BWN'!C22</f>
        <v>18.143999999999998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0.23749999999999999</v>
      </c>
      <c r="C26" s="54"/>
      <c r="D26" s="54">
        <f t="shared" si="0"/>
        <v>0.3175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5.5</v>
      </c>
      <c r="Q26">
        <f>EDWPCL!C23</f>
        <v>5.5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17.512</v>
      </c>
      <c r="AF26" s="56">
        <f>'MSW BWN'!C23</f>
        <v>17.512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0.23749999999999999</v>
      </c>
      <c r="C27" s="54"/>
      <c r="D27" s="54">
        <f t="shared" si="0"/>
        <v>0.3175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5.5</v>
      </c>
      <c r="Q27">
        <f>EDWPCL!C24</f>
        <v>5.5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18.68</v>
      </c>
      <c r="AF27" s="56">
        <f>'MSW BWN'!C24</f>
        <v>18.68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0.23749999999999999</v>
      </c>
      <c r="C28" s="54"/>
      <c r="D28" s="54">
        <f t="shared" si="0"/>
        <v>0.3175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5.5</v>
      </c>
      <c r="Q28">
        <f>EDWPCL!C25</f>
        <v>5.5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18.872</v>
      </c>
      <c r="AF28" s="56">
        <f>'MSW BWN'!C25</f>
        <v>18.872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0.23749999999999999</v>
      </c>
      <c r="C29" s="54"/>
      <c r="D29" s="54">
        <f t="shared" si="0"/>
        <v>0.3175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5.5</v>
      </c>
      <c r="Q29">
        <f>EDWPCL!C26</f>
        <v>5.5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17.815999999999999</v>
      </c>
      <c r="AF29" s="56">
        <f>'MSW BWN'!C26</f>
        <v>17.815999999999999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0.23749999999999999</v>
      </c>
      <c r="C30" s="54"/>
      <c r="D30" s="54">
        <f t="shared" si="0"/>
        <v>0.3175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5.5</v>
      </c>
      <c r="Q30">
        <f>EDWPCL!C27</f>
        <v>5.5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17.012</v>
      </c>
      <c r="AF30" s="56">
        <f>'MSW BWN'!C27</f>
        <v>17.012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0.23749999999999999</v>
      </c>
      <c r="C31" s="54"/>
      <c r="D31" s="54">
        <f t="shared" si="0"/>
        <v>0.3175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5.5</v>
      </c>
      <c r="Q31">
        <f>EDWPCL!C28</f>
        <v>5.5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17.527999999999999</v>
      </c>
      <c r="AF31" s="56">
        <f>'MSW BWN'!C28</f>
        <v>17.527999999999999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0.23749999999999999</v>
      </c>
      <c r="C32" s="54"/>
      <c r="D32" s="54">
        <f t="shared" si="0"/>
        <v>0.3175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5.5</v>
      </c>
      <c r="Q32">
        <f>EDWPCL!C29</f>
        <v>5.5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17.72</v>
      </c>
      <c r="AF32" s="56">
        <f>'MSW BWN'!C29</f>
        <v>17.72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0.23749999999999999</v>
      </c>
      <c r="C33" s="54"/>
      <c r="D33" s="54">
        <f t="shared" si="0"/>
        <v>0.3175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5.5</v>
      </c>
      <c r="Q33">
        <f>EDWPCL!C30</f>
        <v>5.5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17.72</v>
      </c>
      <c r="AF33" s="56">
        <f>'MSW BWN'!C30</f>
        <v>17.72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0.23749999999999999</v>
      </c>
      <c r="C34" s="54"/>
      <c r="D34" s="54">
        <f t="shared" si="0"/>
        <v>0.3175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5.5</v>
      </c>
      <c r="Q34">
        <f>EDWPCL!C31</f>
        <v>5.5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18.007999999999999</v>
      </c>
      <c r="AF34" s="56">
        <f>'MSW BWN'!C31</f>
        <v>18.007999999999999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0.23749999999999999</v>
      </c>
      <c r="C35" s="54"/>
      <c r="D35" s="54">
        <f t="shared" si="0"/>
        <v>0.3175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5.5</v>
      </c>
      <c r="Q35">
        <f>EDWPCL!C32</f>
        <v>5.5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17.143999999999998</v>
      </c>
      <c r="AF35" s="56">
        <f>'MSW BWN'!C32</f>
        <v>17.143999999999998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0.23749999999999999</v>
      </c>
      <c r="C36" s="54"/>
      <c r="D36" s="54">
        <f t="shared" si="0"/>
        <v>0.3175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5.5</v>
      </c>
      <c r="Q36">
        <f>EDWPCL!C33</f>
        <v>5.5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17.28</v>
      </c>
      <c r="AF36" s="56">
        <f>'MSW BWN'!C33</f>
        <v>17.28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0.23749999999999999</v>
      </c>
      <c r="C37" s="54"/>
      <c r="D37" s="54">
        <f t="shared" si="0"/>
        <v>0.3175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5.5</v>
      </c>
      <c r="Q37">
        <f>EDWPCL!C34</f>
        <v>5.5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17.643999999999998</v>
      </c>
      <c r="AF37" s="56">
        <f>'MSW BWN'!C34</f>
        <v>17.643999999999998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0.23749999999999999</v>
      </c>
      <c r="C38" s="54"/>
      <c r="D38" s="54">
        <f t="shared" si="0"/>
        <v>0.3175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5.5</v>
      </c>
      <c r="Q38">
        <f>EDWPCL!C35</f>
        <v>5.5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17.931999999999999</v>
      </c>
      <c r="AF38" s="56">
        <f>'MSW BWN'!C35</f>
        <v>17.931999999999999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0.23749999999999999</v>
      </c>
      <c r="C39" s="54"/>
      <c r="D39" s="54">
        <f t="shared" si="0"/>
        <v>0.3175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5.5</v>
      </c>
      <c r="Q39">
        <f>EDWPCL!C36</f>
        <v>5.5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19.18</v>
      </c>
      <c r="AF39" s="56">
        <f>'MSW BWN'!C36</f>
        <v>19.18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0.23749999999999999</v>
      </c>
      <c r="C40" s="54"/>
      <c r="D40" s="54">
        <f t="shared" si="0"/>
        <v>0.3175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5.5</v>
      </c>
      <c r="Q40">
        <f>EDWPCL!C37</f>
        <v>5.5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18.547999999999998</v>
      </c>
      <c r="AF40" s="56">
        <f>'MSW BWN'!C37</f>
        <v>18.547999999999998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0.23749999999999999</v>
      </c>
      <c r="C41" s="54"/>
      <c r="D41" s="54">
        <f t="shared" si="0"/>
        <v>0.3175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5.5</v>
      </c>
      <c r="Q41">
        <f>EDWPCL!C38</f>
        <v>5.5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17.260000000000002</v>
      </c>
      <c r="AF41" s="56">
        <f>'MSW BWN'!C38</f>
        <v>17.260000000000002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0.23749999999999999</v>
      </c>
      <c r="C42" s="54"/>
      <c r="D42" s="54">
        <f t="shared" si="0"/>
        <v>0.3175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5.5</v>
      </c>
      <c r="Q42">
        <f>EDWPCL!C39</f>
        <v>5.5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17.164000000000001</v>
      </c>
      <c r="AF42" s="56">
        <f>'MSW BWN'!C39</f>
        <v>17.164000000000001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0.23749999999999999</v>
      </c>
      <c r="C43" s="54"/>
      <c r="D43" s="54">
        <f t="shared" si="0"/>
        <v>0.3175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5.5</v>
      </c>
      <c r="Q43">
        <f>EDWPCL!C40</f>
        <v>5.5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18.295999999999999</v>
      </c>
      <c r="AF43" s="56">
        <f>'MSW BWN'!C40</f>
        <v>18.295999999999999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0.23749999999999999</v>
      </c>
      <c r="C44" s="54"/>
      <c r="D44" s="54">
        <f t="shared" si="0"/>
        <v>0.3175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5.5</v>
      </c>
      <c r="Q44">
        <f>EDWPCL!C41</f>
        <v>5.5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17.032</v>
      </c>
      <c r="AF44" s="56">
        <f>'MSW BWN'!C41</f>
        <v>17.032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0.23749999999999999</v>
      </c>
      <c r="C45" s="54"/>
      <c r="D45" s="54">
        <f t="shared" si="0"/>
        <v>0.3175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5.5</v>
      </c>
      <c r="Q45">
        <f>EDWPCL!C42</f>
        <v>5.5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17.376000000000001</v>
      </c>
      <c r="AF45" s="56">
        <f>'MSW BWN'!C42</f>
        <v>17.376000000000001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0.23749999999999999</v>
      </c>
      <c r="C46" s="54"/>
      <c r="D46" s="54">
        <f t="shared" si="0"/>
        <v>0.3175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5.5</v>
      </c>
      <c r="Q46">
        <f>EDWPCL!C43</f>
        <v>5.5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17.8</v>
      </c>
      <c r="AF46" s="56">
        <f>'MSW BWN'!C43</f>
        <v>17.8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0.23749999999999999</v>
      </c>
      <c r="C47" s="54"/>
      <c r="D47" s="54">
        <f t="shared" si="0"/>
        <v>0.3175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5.5</v>
      </c>
      <c r="Q47">
        <f>EDWPCL!C44</f>
        <v>5.5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17.376000000000001</v>
      </c>
      <c r="AF47" s="56">
        <f>'MSW BWN'!C44</f>
        <v>17.376000000000001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0.23749999999999999</v>
      </c>
      <c r="C48" s="54"/>
      <c r="D48" s="54">
        <f t="shared" si="0"/>
        <v>0.3175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5.5</v>
      </c>
      <c r="Q48">
        <f>EDWPCL!C45</f>
        <v>5.5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16.128</v>
      </c>
      <c r="AF48" s="56">
        <f>'MSW BWN'!C45</f>
        <v>16.128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0.23749999999999999</v>
      </c>
      <c r="C49" s="54"/>
      <c r="D49" s="54">
        <f t="shared" si="0"/>
        <v>0.3175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5.5</v>
      </c>
      <c r="Q49">
        <f>EDWPCL!C46</f>
        <v>5.5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14.456</v>
      </c>
      <c r="AF49" s="56">
        <f>'MSW BWN'!C46</f>
        <v>14.456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0.23749999999999999</v>
      </c>
      <c r="C50" s="54"/>
      <c r="D50" s="54">
        <f t="shared" si="0"/>
        <v>0.3175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5.5</v>
      </c>
      <c r="Q50">
        <f>EDWPCL!C47</f>
        <v>5.5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13.343999999999999</v>
      </c>
      <c r="AF50" s="56">
        <f>'MSW BWN'!C47</f>
        <v>13.343999999999999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0.23749999999999999</v>
      </c>
      <c r="C51" s="54"/>
      <c r="D51" s="54">
        <f t="shared" si="0"/>
        <v>0.3175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5.5</v>
      </c>
      <c r="Q51">
        <f>EDWPCL!C48</f>
        <v>5.5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14.728</v>
      </c>
      <c r="AF51" s="56">
        <f>'MSW BWN'!C48</f>
        <v>14.728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0.23749999999999999</v>
      </c>
      <c r="C52" s="54"/>
      <c r="D52" s="54">
        <f t="shared" si="0"/>
        <v>0.3175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5.5</v>
      </c>
      <c r="Q52">
        <f>EDWPCL!C49</f>
        <v>5.5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15.512</v>
      </c>
      <c r="AF52" s="56">
        <f>'MSW BWN'!C49</f>
        <v>15.512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0.23749999999999999</v>
      </c>
      <c r="C53" s="54"/>
      <c r="D53" s="54">
        <f t="shared" si="0"/>
        <v>0.3175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5.5</v>
      </c>
      <c r="Q53">
        <f>EDWPCL!C50</f>
        <v>5.5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17.512</v>
      </c>
      <c r="AF53" s="56">
        <f>'MSW BWN'!C50</f>
        <v>17.512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0.23250000000000001</v>
      </c>
      <c r="C54" s="54"/>
      <c r="D54" s="54">
        <f t="shared" si="0"/>
        <v>0.3125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5.5</v>
      </c>
      <c r="Q54">
        <f>EDWPCL!C51</f>
        <v>5.5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17.356000000000002</v>
      </c>
      <c r="AF54" s="56">
        <f>'MSW BWN'!C51</f>
        <v>17.356000000000002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0.23250000000000001</v>
      </c>
      <c r="C55" s="54"/>
      <c r="D55" s="54">
        <f t="shared" si="0"/>
        <v>0.3125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5.5</v>
      </c>
      <c r="Q55">
        <f>EDWPCL!C52</f>
        <v>5.5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17.643999999999998</v>
      </c>
      <c r="AF55" s="56">
        <f>'MSW BWN'!C52</f>
        <v>17.643999999999998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0.23250000000000001</v>
      </c>
      <c r="C56" s="54"/>
      <c r="D56" s="54">
        <f t="shared" si="0"/>
        <v>0.3125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5.5</v>
      </c>
      <c r="Q56">
        <f>EDWPCL!C53</f>
        <v>5.5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17.623999999999999</v>
      </c>
      <c r="AF56" s="56">
        <f>'MSW BWN'!C53</f>
        <v>17.623999999999999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0.23250000000000001</v>
      </c>
      <c r="C57" s="54"/>
      <c r="D57" s="54">
        <f t="shared" si="0"/>
        <v>0.3125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5.5</v>
      </c>
      <c r="Q57">
        <f>EDWPCL!C54</f>
        <v>5.5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17.992000000000001</v>
      </c>
      <c r="AF57" s="56">
        <f>'MSW BWN'!C54</f>
        <v>17.992000000000001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0.23250000000000001</v>
      </c>
      <c r="C58" s="54"/>
      <c r="D58" s="54">
        <f t="shared" si="0"/>
        <v>0.3125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5.5</v>
      </c>
      <c r="Q58">
        <f>EDWPCL!C55</f>
        <v>5.5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17.684000000000001</v>
      </c>
      <c r="AF58" s="56">
        <f>'MSW BWN'!C55</f>
        <v>17.684000000000001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0.23250000000000001</v>
      </c>
      <c r="C59" s="54"/>
      <c r="D59" s="54">
        <f t="shared" si="0"/>
        <v>0.3125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5.5</v>
      </c>
      <c r="Q59">
        <f>EDWPCL!C56</f>
        <v>5.5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17.512</v>
      </c>
      <c r="AF59" s="56">
        <f>'MSW BWN'!C56</f>
        <v>17.512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0.23250000000000001</v>
      </c>
      <c r="C60" s="54"/>
      <c r="D60" s="54">
        <f t="shared" si="0"/>
        <v>0.3125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5.5</v>
      </c>
      <c r="Q60">
        <f>EDWPCL!C57</f>
        <v>5.5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18.239999999999998</v>
      </c>
      <c r="AF60" s="56">
        <f>'MSW BWN'!C57</f>
        <v>18.239999999999998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0.23250000000000001</v>
      </c>
      <c r="C61" s="54"/>
      <c r="D61" s="54">
        <f t="shared" si="0"/>
        <v>0.3125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5.5</v>
      </c>
      <c r="Q61">
        <f>EDWPCL!C58</f>
        <v>5.5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18.047999999999998</v>
      </c>
      <c r="AF61" s="56">
        <f>'MSW BWN'!C58</f>
        <v>18.047999999999998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0.23250000000000001</v>
      </c>
      <c r="C62" s="54"/>
      <c r="D62" s="54">
        <f t="shared" si="0"/>
        <v>0.3125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5.5</v>
      </c>
      <c r="Q62">
        <f>EDWPCL!C59</f>
        <v>5.5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17.643999999999998</v>
      </c>
      <c r="AF62" s="56">
        <f>'MSW BWN'!C59</f>
        <v>17.643999999999998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0.23250000000000001</v>
      </c>
      <c r="C63" s="54"/>
      <c r="D63" s="54">
        <f t="shared" si="0"/>
        <v>0.3125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5.5</v>
      </c>
      <c r="Q63">
        <f>EDWPCL!C60</f>
        <v>5.5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17.684000000000001</v>
      </c>
      <c r="AF63" s="56">
        <f>'MSW BWN'!C60</f>
        <v>17.684000000000001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0.23250000000000001</v>
      </c>
      <c r="C64" s="54"/>
      <c r="D64" s="54">
        <f t="shared" si="0"/>
        <v>0.3125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5.5</v>
      </c>
      <c r="Q64">
        <f>EDWPCL!C61</f>
        <v>5.5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17.416</v>
      </c>
      <c r="AF64" s="56">
        <f>'MSW BWN'!C61</f>
        <v>17.416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0.23250000000000001</v>
      </c>
      <c r="C65" s="54"/>
      <c r="D65" s="54">
        <f t="shared" si="0"/>
        <v>0.3125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5.5</v>
      </c>
      <c r="Q65">
        <f>EDWPCL!C62</f>
        <v>5.5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16.532</v>
      </c>
      <c r="AF65" s="56">
        <f>'MSW BWN'!C62</f>
        <v>16.532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0.23250000000000001</v>
      </c>
      <c r="C66" s="54"/>
      <c r="D66" s="54">
        <f t="shared" si="0"/>
        <v>0.3125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5.5</v>
      </c>
      <c r="Q66">
        <f>EDWPCL!C63</f>
        <v>5.5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17.28</v>
      </c>
      <c r="AF66" s="56">
        <f>'MSW BWN'!C63</f>
        <v>17.28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0.23250000000000001</v>
      </c>
      <c r="C67" s="54"/>
      <c r="D67" s="54">
        <f t="shared" si="0"/>
        <v>0.3125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5.5</v>
      </c>
      <c r="Q67">
        <f>EDWPCL!C64</f>
        <v>5.5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16.456</v>
      </c>
      <c r="AF67" s="56">
        <f>'MSW BWN'!C64</f>
        <v>16.456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0.23250000000000001</v>
      </c>
      <c r="C68" s="54"/>
      <c r="D68" s="54">
        <f t="shared" si="0"/>
        <v>0.3125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5.5</v>
      </c>
      <c r="Q68">
        <f>EDWPCL!C65</f>
        <v>5.5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17.376000000000001</v>
      </c>
      <c r="AF68" s="56">
        <f>'MSW BWN'!C65</f>
        <v>17.376000000000001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0.23250000000000001</v>
      </c>
      <c r="C69" s="54"/>
      <c r="D69" s="54">
        <f t="shared" si="0"/>
        <v>0.3125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5.5</v>
      </c>
      <c r="Q69">
        <f>EDWPCL!C66</f>
        <v>5.5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17.547999999999998</v>
      </c>
      <c r="AF69" s="56">
        <f>'MSW BWN'!C66</f>
        <v>17.547999999999998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0.23250000000000001</v>
      </c>
      <c r="C70" s="54"/>
      <c r="D70" s="54">
        <f t="shared" ref="D70:D101" si="8">A70+B70+C70</f>
        <v>0.3125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5.5</v>
      </c>
      <c r="Q70">
        <f>EDWPCL!C67</f>
        <v>5.5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17.492000000000001</v>
      </c>
      <c r="AF70" s="56">
        <f>'MSW BWN'!C67</f>
        <v>17.492000000000001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0.23250000000000001</v>
      </c>
      <c r="C71" s="54"/>
      <c r="D71" s="54">
        <f t="shared" si="8"/>
        <v>0.3125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5.5</v>
      </c>
      <c r="Q71">
        <f>EDWPCL!C68</f>
        <v>5.5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17.608000000000001</v>
      </c>
      <c r="AF71" s="56">
        <f>'MSW BWN'!C68</f>
        <v>17.608000000000001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0.23250000000000001</v>
      </c>
      <c r="C72" s="54"/>
      <c r="D72" s="54">
        <f t="shared" si="8"/>
        <v>0.3125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5.5</v>
      </c>
      <c r="Q72">
        <f>EDWPCL!C69</f>
        <v>5.5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17.835999999999999</v>
      </c>
      <c r="AF72" s="56">
        <f>'MSW BWN'!C69</f>
        <v>17.835999999999999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0.23250000000000001</v>
      </c>
      <c r="C73" s="54"/>
      <c r="D73" s="54">
        <f t="shared" si="8"/>
        <v>0.3125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5.5</v>
      </c>
      <c r="Q73">
        <f>EDWPCL!C70</f>
        <v>5.5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17.835999999999999</v>
      </c>
      <c r="AF73" s="56">
        <f>'MSW BWN'!C70</f>
        <v>17.835999999999999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0.23250000000000001</v>
      </c>
      <c r="C74" s="54"/>
      <c r="D74" s="54">
        <f t="shared" si="8"/>
        <v>0.3125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5.5</v>
      </c>
      <c r="Q74">
        <f>EDWPCL!C71</f>
        <v>5.5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17.260000000000002</v>
      </c>
      <c r="AF74" s="56">
        <f>'MSW BWN'!C71</f>
        <v>17.260000000000002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0.23250000000000001</v>
      </c>
      <c r="C75" s="54"/>
      <c r="D75" s="54">
        <f t="shared" si="8"/>
        <v>0.3125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5.5</v>
      </c>
      <c r="Q75">
        <f>EDWPCL!C72</f>
        <v>5.5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17.356000000000002</v>
      </c>
      <c r="AF75" s="56">
        <f>'MSW BWN'!C72</f>
        <v>17.356000000000002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0.23250000000000001</v>
      </c>
      <c r="C76" s="54"/>
      <c r="D76" s="54">
        <f t="shared" si="8"/>
        <v>0.3125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5.5</v>
      </c>
      <c r="Q76">
        <f>EDWPCL!C73</f>
        <v>5.5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17.664000000000001</v>
      </c>
      <c r="AF76" s="56">
        <f>'MSW BWN'!C73</f>
        <v>17.664000000000001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0.23250000000000001</v>
      </c>
      <c r="C77" s="54"/>
      <c r="D77" s="54">
        <f t="shared" si="8"/>
        <v>0.3125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5.5</v>
      </c>
      <c r="Q77">
        <f>EDWPCL!C74</f>
        <v>5.5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17.416</v>
      </c>
      <c r="AF77" s="56">
        <f>'MSW BWN'!C74</f>
        <v>17.416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0.23749999999999999</v>
      </c>
      <c r="C78" s="54"/>
      <c r="D78" s="54">
        <f t="shared" si="8"/>
        <v>0.3175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5.5</v>
      </c>
      <c r="Q78">
        <f>EDWPCL!C75</f>
        <v>5.5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16.684000000000001</v>
      </c>
      <c r="AF78" s="56">
        <f>'MSW BWN'!C75</f>
        <v>16.684000000000001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0.23749999999999999</v>
      </c>
      <c r="C79" s="54"/>
      <c r="D79" s="54">
        <f t="shared" si="8"/>
        <v>0.3175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5.5</v>
      </c>
      <c r="Q79">
        <f>EDWPCL!C76</f>
        <v>5.5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16.916</v>
      </c>
      <c r="AF79" s="56">
        <f>'MSW BWN'!C76</f>
        <v>16.916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0.23749999999999999</v>
      </c>
      <c r="C80" s="54"/>
      <c r="D80" s="54">
        <f t="shared" si="8"/>
        <v>0.3175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5.5</v>
      </c>
      <c r="Q80">
        <f>EDWPCL!C77</f>
        <v>5.5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17.204000000000001</v>
      </c>
      <c r="AF80" s="56">
        <f>'MSW BWN'!C77</f>
        <v>17.204000000000001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0.23749999999999999</v>
      </c>
      <c r="C81" s="54"/>
      <c r="D81" s="54">
        <f t="shared" si="8"/>
        <v>0.3175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5.5</v>
      </c>
      <c r="Q81">
        <f>EDWPCL!C78</f>
        <v>5.5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17.568000000000001</v>
      </c>
      <c r="AF81" s="56">
        <f>'MSW BWN'!C78</f>
        <v>17.568000000000001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0.23749999999999999</v>
      </c>
      <c r="C82" s="54"/>
      <c r="D82" s="54">
        <f t="shared" si="8"/>
        <v>0.3175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5.5</v>
      </c>
      <c r="Q82">
        <f>EDWPCL!C79</f>
        <v>5.5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17.492000000000001</v>
      </c>
      <c r="AF82" s="56">
        <f>'MSW BWN'!C79</f>
        <v>17.492000000000001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0.23749999999999999</v>
      </c>
      <c r="C83" s="54"/>
      <c r="D83" s="54">
        <f t="shared" si="8"/>
        <v>0.3175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5.5</v>
      </c>
      <c r="Q83">
        <f>EDWPCL!C80</f>
        <v>5.5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17.704000000000001</v>
      </c>
      <c r="AF83" s="56">
        <f>'MSW BWN'!C80</f>
        <v>17.704000000000001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0.23749999999999999</v>
      </c>
      <c r="C84" s="54"/>
      <c r="D84" s="54">
        <f t="shared" si="8"/>
        <v>0.3175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5.5</v>
      </c>
      <c r="Q84">
        <f>EDWPCL!C81</f>
        <v>5.5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17.972000000000001</v>
      </c>
      <c r="AF84" s="56">
        <f>'MSW BWN'!C81</f>
        <v>17.972000000000001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0.23749999999999999</v>
      </c>
      <c r="C85" s="54"/>
      <c r="D85" s="54">
        <f t="shared" si="8"/>
        <v>0.3175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5.5</v>
      </c>
      <c r="Q85">
        <f>EDWPCL!C82</f>
        <v>5.5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18.603999999999999</v>
      </c>
      <c r="AF85" s="56">
        <f>'MSW BWN'!C82</f>
        <v>18.603999999999999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0.23749999999999999</v>
      </c>
      <c r="C86" s="54"/>
      <c r="D86" s="54">
        <f t="shared" si="8"/>
        <v>0.3175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5.5</v>
      </c>
      <c r="Q86">
        <f>EDWPCL!C83</f>
        <v>5.5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18.068000000000001</v>
      </c>
      <c r="AF86" s="56">
        <f>'MSW BWN'!C83</f>
        <v>18.068000000000001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0.23749999999999999</v>
      </c>
      <c r="C87" s="54"/>
      <c r="D87" s="54">
        <f t="shared" si="8"/>
        <v>0.3175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5.5</v>
      </c>
      <c r="Q87">
        <f>EDWPCL!C84</f>
        <v>5.5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17.684000000000001</v>
      </c>
      <c r="AF87" s="56">
        <f>'MSW BWN'!C84</f>
        <v>17.684000000000001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0.23749999999999999</v>
      </c>
      <c r="C88" s="54"/>
      <c r="D88" s="54">
        <f t="shared" si="8"/>
        <v>0.3175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5.5</v>
      </c>
      <c r="Q88">
        <f>EDWPCL!C85</f>
        <v>5.5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17.684000000000001</v>
      </c>
      <c r="AF88" s="56">
        <f>'MSW BWN'!C85</f>
        <v>17.684000000000001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0.23749999999999999</v>
      </c>
      <c r="C89" s="54"/>
      <c r="D89" s="54">
        <f t="shared" si="8"/>
        <v>0.3175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5.5</v>
      </c>
      <c r="Q89">
        <f>EDWPCL!C86</f>
        <v>5.5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17.911999999999999</v>
      </c>
      <c r="AF89" s="56">
        <f>'MSW BWN'!C86</f>
        <v>17.911999999999999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0.23749999999999999</v>
      </c>
      <c r="C90" s="54"/>
      <c r="D90" s="54">
        <f t="shared" si="8"/>
        <v>0.3175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5.5</v>
      </c>
      <c r="Q90">
        <f>EDWPCL!C87</f>
        <v>5.5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17.224</v>
      </c>
      <c r="AF90" s="56">
        <f>'MSW BWN'!C87</f>
        <v>17.224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5.5</v>
      </c>
      <c r="Q91">
        <f>EDWPCL!C88</f>
        <v>5.5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18.391999999999999</v>
      </c>
      <c r="AF91" s="56">
        <f>'MSW BWN'!C88</f>
        <v>18.391999999999999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0.23749999999999999</v>
      </c>
      <c r="C92" s="54"/>
      <c r="D92" s="54">
        <f t="shared" si="8"/>
        <v>0.3175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5.5</v>
      </c>
      <c r="Q92">
        <f>EDWPCL!C89</f>
        <v>5.5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18.28</v>
      </c>
      <c r="AF92" s="56">
        <f>'MSW BWN'!C89</f>
        <v>18.28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0.23749999999999999</v>
      </c>
      <c r="C93" s="54"/>
      <c r="D93" s="54">
        <f t="shared" si="8"/>
        <v>0.3175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5.5</v>
      </c>
      <c r="Q93">
        <f>EDWPCL!C90</f>
        <v>5.5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18.260000000000002</v>
      </c>
      <c r="AF93" s="56">
        <f>'MSW BWN'!C90</f>
        <v>18.260000000000002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0.23749999999999999</v>
      </c>
      <c r="C94" s="54"/>
      <c r="D94" s="54">
        <f t="shared" si="8"/>
        <v>0.3175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5.5</v>
      </c>
      <c r="Q94">
        <f>EDWPCL!C91</f>
        <v>5.5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18.472000000000001</v>
      </c>
      <c r="AF94" s="56">
        <f>'MSW BWN'!C91</f>
        <v>18.472000000000001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0.23749999999999999</v>
      </c>
      <c r="C95" s="54"/>
      <c r="D95" s="54">
        <f t="shared" si="8"/>
        <v>0.3175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5.5</v>
      </c>
      <c r="Q95">
        <f>EDWPCL!C92</f>
        <v>5.5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18.260000000000002</v>
      </c>
      <c r="AF95" s="56">
        <f>'MSW BWN'!C92</f>
        <v>18.260000000000002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0.23749999999999999</v>
      </c>
      <c r="C96" s="54"/>
      <c r="D96" s="54">
        <f t="shared" si="8"/>
        <v>0.3175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5.5</v>
      </c>
      <c r="Q96">
        <f>EDWPCL!C93</f>
        <v>5.5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17.088000000000001</v>
      </c>
      <c r="AF96" s="56">
        <f>'MSW BWN'!C93</f>
        <v>17.088000000000001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0.23749999999999999</v>
      </c>
      <c r="C97" s="54"/>
      <c r="D97" s="54">
        <f t="shared" si="8"/>
        <v>0.3175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5.5</v>
      </c>
      <c r="Q97">
        <f>EDWPCL!C94</f>
        <v>5.5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15.724</v>
      </c>
      <c r="AF97" s="56">
        <f>'MSW BWN'!C94</f>
        <v>15.724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0.23749999999999999</v>
      </c>
      <c r="C98" s="54"/>
      <c r="D98" s="54">
        <f t="shared" si="8"/>
        <v>0.3175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5.5</v>
      </c>
      <c r="Q98">
        <f>EDWPCL!C95</f>
        <v>5.5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16.244</v>
      </c>
      <c r="AF98" s="56">
        <f>'MSW BWN'!C95</f>
        <v>16.244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0.23749999999999999</v>
      </c>
      <c r="C99" s="54"/>
      <c r="D99" s="54">
        <f t="shared" si="8"/>
        <v>0.3175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5.5</v>
      </c>
      <c r="Q99">
        <f>EDWPCL!C96</f>
        <v>5.5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17.28</v>
      </c>
      <c r="AF99" s="56">
        <f>'MSW BWN'!C96</f>
        <v>17.28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0.23749999999999999</v>
      </c>
      <c r="C100" s="54"/>
      <c r="D100" s="54">
        <f t="shared" si="8"/>
        <v>0.3175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5.5</v>
      </c>
      <c r="Q100">
        <f>EDWPCL!C97</f>
        <v>5.5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18.452000000000002</v>
      </c>
      <c r="AF100" s="56">
        <f>'MSW BWN'!C97</f>
        <v>18.452000000000002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0.23749999999999999</v>
      </c>
      <c r="C101" s="54"/>
      <c r="D101" s="54">
        <f t="shared" si="8"/>
        <v>0.3175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5.5</v>
      </c>
      <c r="Q101">
        <f>EDWPCL!C98</f>
        <v>5.5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17.623999999999999</v>
      </c>
      <c r="AF101" s="56">
        <f>'MSW BWN'!C98</f>
        <v>17.623999999999999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22.680000000000028</v>
      </c>
      <c r="C102" s="54">
        <f t="shared" si="14"/>
        <v>0</v>
      </c>
      <c r="D102" s="54">
        <f t="shared" si="14"/>
        <v>30.359999999999992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528</v>
      </c>
      <c r="Q102" s="71">
        <f t="shared" si="15"/>
        <v>528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1686.447999999999</v>
      </c>
      <c r="AF102" s="71">
        <f t="shared" si="16"/>
        <v>1686.447999999999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44856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44856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38.53</v>
      </c>
      <c r="I3" s="95">
        <v>105.96</v>
      </c>
      <c r="J3" s="95">
        <v>0</v>
      </c>
      <c r="K3" s="95">
        <v>0</v>
      </c>
      <c r="L3" s="95">
        <v>5.59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150.08000000000001</v>
      </c>
      <c r="W3">
        <v>38.53</v>
      </c>
      <c r="X3">
        <v>105.96</v>
      </c>
      <c r="Y3">
        <v>5.59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64.540000000000006</v>
      </c>
      <c r="I4" s="88">
        <v>81.88</v>
      </c>
      <c r="J4" s="88">
        <v>0</v>
      </c>
      <c r="K4" s="88">
        <v>0</v>
      </c>
      <c r="L4" s="88">
        <v>5.59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152.01</v>
      </c>
      <c r="W4">
        <v>64.540000000000006</v>
      </c>
      <c r="X4">
        <v>81.88</v>
      </c>
      <c r="Y4">
        <v>5.59</v>
      </c>
      <c r="Z4">
        <v>0</v>
      </c>
      <c r="AA4">
        <v>0</v>
      </c>
    </row>
    <row r="5" spans="1:27">
      <c r="G5" t="s">
        <v>47</v>
      </c>
      <c r="H5" s="115">
        <v>63.58</v>
      </c>
      <c r="I5" s="88">
        <v>105.96</v>
      </c>
      <c r="J5" s="88">
        <v>38.53</v>
      </c>
      <c r="K5" s="88">
        <v>0</v>
      </c>
      <c r="L5" s="88">
        <v>5.3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213.37</v>
      </c>
      <c r="W5">
        <v>63.58</v>
      </c>
      <c r="X5">
        <v>105.96</v>
      </c>
      <c r="Y5">
        <v>5.3</v>
      </c>
      <c r="Z5">
        <v>0</v>
      </c>
      <c r="AA5">
        <v>38.53</v>
      </c>
    </row>
    <row r="6" spans="1:27">
      <c r="G6" t="s">
        <v>48</v>
      </c>
      <c r="H6" s="115">
        <v>37.57</v>
      </c>
      <c r="I6" s="88">
        <v>105.96</v>
      </c>
      <c r="J6" s="88">
        <v>19.27</v>
      </c>
      <c r="K6" s="88">
        <v>0</v>
      </c>
      <c r="L6" s="88">
        <v>5.3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168.1</v>
      </c>
      <c r="W6">
        <v>37.57</v>
      </c>
      <c r="X6">
        <v>105.96</v>
      </c>
      <c r="Y6">
        <v>5.3</v>
      </c>
      <c r="Z6">
        <v>0</v>
      </c>
      <c r="AA6">
        <v>19.27</v>
      </c>
    </row>
    <row r="7" spans="1:27">
      <c r="G7" t="s">
        <v>49</v>
      </c>
      <c r="H7" s="115">
        <v>71.28</v>
      </c>
      <c r="I7" s="88">
        <v>81.89</v>
      </c>
      <c r="J7" s="88">
        <v>0</v>
      </c>
      <c r="K7" s="88">
        <v>0</v>
      </c>
      <c r="L7" s="88">
        <v>10.11</v>
      </c>
      <c r="M7" s="116">
        <v>0</v>
      </c>
      <c r="N7" s="115">
        <v>0</v>
      </c>
      <c r="O7" s="88">
        <v>0</v>
      </c>
      <c r="P7" s="88">
        <v>-30</v>
      </c>
      <c r="Q7" s="88">
        <v>0</v>
      </c>
      <c r="R7" s="88">
        <v>0</v>
      </c>
      <c r="S7" s="116">
        <v>0</v>
      </c>
      <c r="U7" s="115">
        <v>-30</v>
      </c>
      <c r="V7" s="116">
        <v>163.28</v>
      </c>
      <c r="W7">
        <v>71.28</v>
      </c>
      <c r="X7">
        <v>81.89</v>
      </c>
      <c r="Y7">
        <v>10.11</v>
      </c>
      <c r="Z7">
        <v>0</v>
      </c>
      <c r="AA7">
        <v>-30</v>
      </c>
    </row>
    <row r="8" spans="1:27">
      <c r="G8" t="s">
        <v>50</v>
      </c>
      <c r="H8" s="115">
        <v>73.209999999999994</v>
      </c>
      <c r="I8" s="88">
        <v>77.06</v>
      </c>
      <c r="J8" s="88">
        <v>14.45</v>
      </c>
      <c r="K8" s="88">
        <v>0</v>
      </c>
      <c r="L8" s="88">
        <v>2.7</v>
      </c>
      <c r="M8" s="116">
        <v>0</v>
      </c>
      <c r="N8" s="115">
        <v>0</v>
      </c>
      <c r="O8" s="88">
        <v>0</v>
      </c>
      <c r="P8" s="88">
        <v>0</v>
      </c>
      <c r="Q8" s="88">
        <v>-40</v>
      </c>
      <c r="R8" s="88">
        <v>0</v>
      </c>
      <c r="S8" s="116">
        <v>0</v>
      </c>
      <c r="U8" s="115">
        <v>-40</v>
      </c>
      <c r="V8" s="116">
        <v>167.42</v>
      </c>
      <c r="W8">
        <v>73.209999999999994</v>
      </c>
      <c r="X8">
        <v>77.06</v>
      </c>
      <c r="Y8">
        <v>2.7</v>
      </c>
      <c r="Z8">
        <v>-40</v>
      </c>
      <c r="AA8">
        <v>14.45</v>
      </c>
    </row>
    <row r="9" spans="1:27">
      <c r="G9" t="s">
        <v>51</v>
      </c>
      <c r="H9" s="115">
        <v>119.45</v>
      </c>
      <c r="I9" s="88">
        <v>110.78</v>
      </c>
      <c r="J9" s="88">
        <v>0</v>
      </c>
      <c r="K9" s="88">
        <v>0</v>
      </c>
      <c r="L9" s="88">
        <v>5.3</v>
      </c>
      <c r="M9" s="116">
        <v>0</v>
      </c>
      <c r="N9" s="115">
        <v>0</v>
      </c>
      <c r="O9" s="88">
        <v>0</v>
      </c>
      <c r="P9" s="88">
        <v>-35</v>
      </c>
      <c r="Q9" s="88">
        <v>0</v>
      </c>
      <c r="R9" s="88">
        <v>0</v>
      </c>
      <c r="S9" s="116">
        <v>0</v>
      </c>
      <c r="U9" s="115">
        <v>-35</v>
      </c>
      <c r="V9" s="116">
        <v>235.53</v>
      </c>
      <c r="W9">
        <v>119.45</v>
      </c>
      <c r="X9">
        <v>110.78</v>
      </c>
      <c r="Y9">
        <v>5.3</v>
      </c>
      <c r="Z9">
        <v>0</v>
      </c>
      <c r="AA9">
        <v>-35</v>
      </c>
    </row>
    <row r="10" spans="1:27">
      <c r="G10" t="s">
        <v>52</v>
      </c>
      <c r="H10" s="115">
        <v>85.73</v>
      </c>
      <c r="I10" s="88">
        <v>96.33</v>
      </c>
      <c r="J10" s="88">
        <v>19.27</v>
      </c>
      <c r="K10" s="88">
        <v>0</v>
      </c>
      <c r="L10" s="88">
        <v>5.2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206.53</v>
      </c>
      <c r="W10">
        <v>85.73</v>
      </c>
      <c r="X10">
        <v>96.33</v>
      </c>
      <c r="Y10">
        <v>5.2</v>
      </c>
      <c r="Z10">
        <v>0</v>
      </c>
      <c r="AA10">
        <v>19.27</v>
      </c>
    </row>
    <row r="11" spans="1:27">
      <c r="G11" t="s">
        <v>53</v>
      </c>
      <c r="H11" s="115">
        <v>56.83</v>
      </c>
      <c r="I11" s="88">
        <v>134.86000000000001</v>
      </c>
      <c r="J11" s="88">
        <v>0</v>
      </c>
      <c r="K11" s="88">
        <v>0</v>
      </c>
      <c r="L11" s="88">
        <v>5.1100000000000003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196.8</v>
      </c>
      <c r="W11">
        <v>56.83</v>
      </c>
      <c r="X11">
        <v>134.86000000000001</v>
      </c>
      <c r="Y11">
        <v>5.1100000000000003</v>
      </c>
      <c r="Z11">
        <v>0</v>
      </c>
      <c r="AA11">
        <v>0</v>
      </c>
    </row>
    <row r="12" spans="1:27">
      <c r="G12" t="s">
        <v>54</v>
      </c>
      <c r="H12" s="115">
        <v>88.62</v>
      </c>
      <c r="I12" s="88">
        <v>86.7</v>
      </c>
      <c r="J12" s="88">
        <v>28.9</v>
      </c>
      <c r="K12" s="88">
        <v>0</v>
      </c>
      <c r="L12" s="88">
        <v>5.1100000000000003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209.33</v>
      </c>
      <c r="W12">
        <v>88.62</v>
      </c>
      <c r="X12">
        <v>86.7</v>
      </c>
      <c r="Y12">
        <v>5.1100000000000003</v>
      </c>
      <c r="Z12">
        <v>0</v>
      </c>
      <c r="AA12">
        <v>28.9</v>
      </c>
    </row>
    <row r="13" spans="1:27">
      <c r="G13" t="s">
        <v>55</v>
      </c>
      <c r="H13" s="115">
        <v>24.08</v>
      </c>
      <c r="I13" s="88">
        <v>77.069999999999993</v>
      </c>
      <c r="J13" s="88">
        <v>0</v>
      </c>
      <c r="K13" s="88">
        <v>0</v>
      </c>
      <c r="L13" s="88">
        <v>9.6300000000000008</v>
      </c>
      <c r="M13" s="116">
        <v>0</v>
      </c>
      <c r="N13" s="115">
        <v>0</v>
      </c>
      <c r="O13" s="88">
        <v>0</v>
      </c>
      <c r="P13" s="88">
        <v>-30</v>
      </c>
      <c r="Q13" s="88">
        <v>-45</v>
      </c>
      <c r="R13" s="88">
        <v>0</v>
      </c>
      <c r="S13" s="116">
        <v>0</v>
      </c>
      <c r="U13" s="115">
        <v>-75</v>
      </c>
      <c r="V13" s="116">
        <v>110.78</v>
      </c>
      <c r="W13">
        <v>24.08</v>
      </c>
      <c r="X13">
        <v>77.069999999999993</v>
      </c>
      <c r="Y13">
        <v>9.6300000000000008</v>
      </c>
      <c r="Z13">
        <v>-45</v>
      </c>
      <c r="AA13">
        <v>-30</v>
      </c>
    </row>
    <row r="14" spans="1:27">
      <c r="G14" t="s">
        <v>56</v>
      </c>
      <c r="H14" s="115">
        <v>74.17</v>
      </c>
      <c r="I14" s="88">
        <v>105.96</v>
      </c>
      <c r="J14" s="88">
        <v>19.27</v>
      </c>
      <c r="K14" s="88">
        <v>0</v>
      </c>
      <c r="L14" s="88">
        <v>2.41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201.81</v>
      </c>
      <c r="W14">
        <v>74.17</v>
      </c>
      <c r="X14">
        <v>105.96</v>
      </c>
      <c r="Y14">
        <v>2.41</v>
      </c>
      <c r="Z14">
        <v>0</v>
      </c>
      <c r="AA14">
        <v>19.27</v>
      </c>
    </row>
    <row r="15" spans="1:27">
      <c r="G15" t="s">
        <v>57</v>
      </c>
      <c r="H15" s="115">
        <v>24.08</v>
      </c>
      <c r="I15" s="88">
        <v>81.88</v>
      </c>
      <c r="J15" s="88">
        <v>0</v>
      </c>
      <c r="K15" s="88">
        <v>0</v>
      </c>
      <c r="L15" s="88">
        <v>5.1100000000000003</v>
      </c>
      <c r="M15" s="116">
        <v>0</v>
      </c>
      <c r="N15" s="115">
        <v>0</v>
      </c>
      <c r="O15" s="88">
        <v>0</v>
      </c>
      <c r="P15" s="88">
        <v>-35</v>
      </c>
      <c r="Q15" s="88">
        <v>0</v>
      </c>
      <c r="R15" s="88">
        <v>0</v>
      </c>
      <c r="S15" s="116">
        <v>0</v>
      </c>
      <c r="U15" s="115">
        <v>-35</v>
      </c>
      <c r="V15" s="116">
        <v>111.07</v>
      </c>
      <c r="W15">
        <v>24.08</v>
      </c>
      <c r="X15">
        <v>81.88</v>
      </c>
      <c r="Y15">
        <v>5.1100000000000003</v>
      </c>
      <c r="Z15">
        <v>0</v>
      </c>
      <c r="AA15">
        <v>-35</v>
      </c>
    </row>
    <row r="16" spans="1:27">
      <c r="G16" t="s">
        <v>58</v>
      </c>
      <c r="H16" s="115">
        <v>53.94</v>
      </c>
      <c r="I16" s="88">
        <v>77.069999999999993</v>
      </c>
      <c r="J16" s="88">
        <v>14.45</v>
      </c>
      <c r="K16" s="88">
        <v>0</v>
      </c>
      <c r="L16" s="88">
        <v>5.2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150.66</v>
      </c>
      <c r="W16">
        <v>53.94</v>
      </c>
      <c r="X16">
        <v>77.069999999999993</v>
      </c>
      <c r="Y16">
        <v>5.2</v>
      </c>
      <c r="Z16">
        <v>0</v>
      </c>
      <c r="AA16">
        <v>14.45</v>
      </c>
    </row>
    <row r="17" spans="7:27">
      <c r="G17" t="s">
        <v>59</v>
      </c>
      <c r="H17" s="115">
        <v>55.87</v>
      </c>
      <c r="I17" s="88">
        <v>67.430000000000007</v>
      </c>
      <c r="J17" s="88">
        <v>0</v>
      </c>
      <c r="K17" s="88">
        <v>0</v>
      </c>
      <c r="L17" s="88">
        <v>5.3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128.6</v>
      </c>
      <c r="W17">
        <v>55.87</v>
      </c>
      <c r="X17">
        <v>67.430000000000007</v>
      </c>
      <c r="Y17">
        <v>5.3</v>
      </c>
      <c r="Z17">
        <v>0</v>
      </c>
      <c r="AA17">
        <v>0</v>
      </c>
    </row>
    <row r="18" spans="7:27">
      <c r="G18" t="s">
        <v>60</v>
      </c>
      <c r="H18" s="115">
        <v>40.46</v>
      </c>
      <c r="I18" s="88">
        <v>67.430000000000007</v>
      </c>
      <c r="J18" s="88">
        <v>0</v>
      </c>
      <c r="K18" s="88">
        <v>0</v>
      </c>
      <c r="L18" s="88">
        <v>5.3</v>
      </c>
      <c r="M18" s="116">
        <v>0</v>
      </c>
      <c r="N18" s="115">
        <v>0</v>
      </c>
      <c r="O18" s="88">
        <v>0</v>
      </c>
      <c r="P18" s="88">
        <v>-35</v>
      </c>
      <c r="Q18" s="88">
        <v>-50</v>
      </c>
      <c r="R18" s="88">
        <v>0</v>
      </c>
      <c r="S18" s="116">
        <v>0</v>
      </c>
      <c r="U18" s="115">
        <v>-85</v>
      </c>
      <c r="V18" s="116">
        <v>113.19</v>
      </c>
      <c r="W18">
        <v>40.46</v>
      </c>
      <c r="X18">
        <v>67.430000000000007</v>
      </c>
      <c r="Y18">
        <v>5.3</v>
      </c>
      <c r="Z18">
        <v>-50</v>
      </c>
      <c r="AA18">
        <v>-35</v>
      </c>
    </row>
    <row r="19" spans="7:27">
      <c r="G19" t="s">
        <v>61</v>
      </c>
      <c r="H19" s="115">
        <v>17.34</v>
      </c>
      <c r="I19" s="88">
        <v>48.16</v>
      </c>
      <c r="J19" s="88">
        <v>0</v>
      </c>
      <c r="K19" s="88">
        <v>0</v>
      </c>
      <c r="L19" s="88">
        <v>9.44</v>
      </c>
      <c r="M19" s="116">
        <v>0</v>
      </c>
      <c r="N19" s="115">
        <v>0</v>
      </c>
      <c r="O19" s="88">
        <v>0</v>
      </c>
      <c r="P19" s="88">
        <v>-63</v>
      </c>
      <c r="Q19" s="88">
        <v>0</v>
      </c>
      <c r="R19" s="88">
        <v>0</v>
      </c>
      <c r="S19" s="116">
        <v>0</v>
      </c>
      <c r="U19" s="115">
        <v>-63</v>
      </c>
      <c r="V19" s="116">
        <v>74.94</v>
      </c>
      <c r="W19">
        <v>17.34</v>
      </c>
      <c r="X19">
        <v>48.16</v>
      </c>
      <c r="Y19">
        <v>9.44</v>
      </c>
      <c r="Z19">
        <v>0</v>
      </c>
      <c r="AA19">
        <v>-63</v>
      </c>
    </row>
    <row r="20" spans="7:27">
      <c r="G20" t="s">
        <v>62</v>
      </c>
      <c r="H20" s="115">
        <v>52.02</v>
      </c>
      <c r="I20" s="88">
        <v>86.69</v>
      </c>
      <c r="J20" s="88">
        <v>0</v>
      </c>
      <c r="K20" s="88">
        <v>0</v>
      </c>
      <c r="L20" s="88">
        <v>1.93</v>
      </c>
      <c r="M20" s="116">
        <v>0</v>
      </c>
      <c r="N20" s="115">
        <v>0</v>
      </c>
      <c r="O20" s="88">
        <v>0</v>
      </c>
      <c r="P20" s="88">
        <v>-20</v>
      </c>
      <c r="Q20" s="88">
        <v>0</v>
      </c>
      <c r="R20" s="88">
        <v>0</v>
      </c>
      <c r="S20" s="116">
        <v>0</v>
      </c>
      <c r="U20" s="115">
        <v>-20</v>
      </c>
      <c r="V20" s="116">
        <v>140.63999999999999</v>
      </c>
      <c r="W20">
        <v>52.02</v>
      </c>
      <c r="X20">
        <v>86.69</v>
      </c>
      <c r="Y20">
        <v>1.93</v>
      </c>
      <c r="Z20">
        <v>0</v>
      </c>
      <c r="AA20">
        <v>-20</v>
      </c>
    </row>
    <row r="21" spans="7:27">
      <c r="G21" t="s">
        <v>63</v>
      </c>
      <c r="H21" s="115">
        <v>79.95</v>
      </c>
      <c r="I21" s="88">
        <v>38.53</v>
      </c>
      <c r="J21" s="88">
        <v>0</v>
      </c>
      <c r="K21" s="88">
        <v>0</v>
      </c>
      <c r="L21" s="88">
        <v>5.3</v>
      </c>
      <c r="M21" s="116">
        <v>0</v>
      </c>
      <c r="N21" s="115">
        <v>0</v>
      </c>
      <c r="O21" s="88">
        <v>0</v>
      </c>
      <c r="P21" s="88">
        <v>-10</v>
      </c>
      <c r="Q21" s="88">
        <v>0</v>
      </c>
      <c r="R21" s="88">
        <v>0</v>
      </c>
      <c r="S21" s="116">
        <v>0</v>
      </c>
      <c r="U21" s="115">
        <v>-10</v>
      </c>
      <c r="V21" s="116">
        <v>123.78</v>
      </c>
      <c r="W21">
        <v>79.95</v>
      </c>
      <c r="X21">
        <v>38.53</v>
      </c>
      <c r="Y21">
        <v>5.3</v>
      </c>
      <c r="Z21">
        <v>0</v>
      </c>
      <c r="AA21">
        <v>-10</v>
      </c>
    </row>
    <row r="22" spans="7:27">
      <c r="G22" t="s">
        <v>64</v>
      </c>
      <c r="H22" s="115">
        <v>55.87</v>
      </c>
      <c r="I22" s="88">
        <v>43.35</v>
      </c>
      <c r="J22" s="88">
        <v>0</v>
      </c>
      <c r="K22" s="88">
        <v>0</v>
      </c>
      <c r="L22" s="88">
        <v>5.88</v>
      </c>
      <c r="M22" s="116">
        <v>0</v>
      </c>
      <c r="N22" s="115">
        <v>0</v>
      </c>
      <c r="O22" s="88">
        <v>0</v>
      </c>
      <c r="P22" s="88">
        <v>-25</v>
      </c>
      <c r="Q22" s="88">
        <v>0</v>
      </c>
      <c r="R22" s="88">
        <v>0</v>
      </c>
      <c r="S22" s="116">
        <v>0</v>
      </c>
      <c r="U22" s="115">
        <v>-25</v>
      </c>
      <c r="V22" s="116">
        <v>105.1</v>
      </c>
      <c r="W22">
        <v>55.87</v>
      </c>
      <c r="X22">
        <v>43.35</v>
      </c>
      <c r="Y22">
        <v>5.88</v>
      </c>
      <c r="Z22">
        <v>0</v>
      </c>
      <c r="AA22">
        <v>-25</v>
      </c>
    </row>
    <row r="23" spans="7:27">
      <c r="G23" t="s">
        <v>65</v>
      </c>
      <c r="H23" s="115">
        <v>57.8</v>
      </c>
      <c r="I23" s="88">
        <v>9.6300000000000008</v>
      </c>
      <c r="J23" s="88">
        <v>0</v>
      </c>
      <c r="K23" s="88">
        <v>0</v>
      </c>
      <c r="L23" s="88">
        <v>4.91</v>
      </c>
      <c r="M23" s="116">
        <v>0</v>
      </c>
      <c r="N23" s="115">
        <v>0</v>
      </c>
      <c r="O23" s="88">
        <v>0</v>
      </c>
      <c r="P23" s="88">
        <v>-50</v>
      </c>
      <c r="Q23" s="88">
        <v>-50</v>
      </c>
      <c r="R23" s="88">
        <v>0</v>
      </c>
      <c r="S23" s="116">
        <v>0</v>
      </c>
      <c r="U23" s="115">
        <v>-100</v>
      </c>
      <c r="V23" s="116">
        <v>72.34</v>
      </c>
      <c r="W23">
        <v>57.8</v>
      </c>
      <c r="X23">
        <v>9.6300000000000008</v>
      </c>
      <c r="Y23">
        <v>4.91</v>
      </c>
      <c r="Z23">
        <v>-50</v>
      </c>
      <c r="AA23">
        <v>-50</v>
      </c>
    </row>
    <row r="24" spans="7:27">
      <c r="G24" t="s">
        <v>66</v>
      </c>
      <c r="H24" s="115">
        <v>73.22</v>
      </c>
      <c r="I24" s="88">
        <v>38.53</v>
      </c>
      <c r="J24" s="88">
        <v>0</v>
      </c>
      <c r="K24" s="88">
        <v>0</v>
      </c>
      <c r="L24" s="88">
        <v>5.39</v>
      </c>
      <c r="M24" s="116">
        <v>0</v>
      </c>
      <c r="N24" s="115">
        <v>0</v>
      </c>
      <c r="O24" s="88">
        <v>0</v>
      </c>
      <c r="P24" s="88">
        <v>-70</v>
      </c>
      <c r="Q24" s="88">
        <v>0</v>
      </c>
      <c r="R24" s="88">
        <v>0</v>
      </c>
      <c r="S24" s="116">
        <v>0</v>
      </c>
      <c r="U24" s="115">
        <v>-70</v>
      </c>
      <c r="V24" s="116">
        <v>117.14</v>
      </c>
      <c r="W24">
        <v>73.22</v>
      </c>
      <c r="X24">
        <v>38.53</v>
      </c>
      <c r="Y24">
        <v>5.39</v>
      </c>
      <c r="Z24">
        <v>0</v>
      </c>
      <c r="AA24">
        <v>-70</v>
      </c>
    </row>
    <row r="25" spans="7:27">
      <c r="G25" t="s">
        <v>67</v>
      </c>
      <c r="H25" s="115">
        <v>27.94</v>
      </c>
      <c r="I25" s="88">
        <v>57.79</v>
      </c>
      <c r="J25" s="88">
        <v>0</v>
      </c>
      <c r="K25" s="88">
        <v>0</v>
      </c>
      <c r="L25" s="88">
        <v>11.56</v>
      </c>
      <c r="M25" s="116">
        <v>0</v>
      </c>
      <c r="N25" s="115">
        <v>0</v>
      </c>
      <c r="O25" s="88">
        <v>0</v>
      </c>
      <c r="P25" s="88">
        <v>-5</v>
      </c>
      <c r="Q25" s="88">
        <v>0</v>
      </c>
      <c r="R25" s="88">
        <v>0</v>
      </c>
      <c r="S25" s="116">
        <v>0</v>
      </c>
      <c r="U25" s="115">
        <v>-5</v>
      </c>
      <c r="V25" s="116">
        <v>97.29</v>
      </c>
      <c r="W25">
        <v>27.94</v>
      </c>
      <c r="X25">
        <v>57.79</v>
      </c>
      <c r="Y25">
        <v>11.56</v>
      </c>
      <c r="Z25">
        <v>0</v>
      </c>
      <c r="AA25">
        <v>-5</v>
      </c>
    </row>
    <row r="26" spans="7:27">
      <c r="G26" t="s">
        <v>68</v>
      </c>
      <c r="H26" s="115">
        <v>4.82</v>
      </c>
      <c r="I26" s="88">
        <v>33.72</v>
      </c>
      <c r="J26" s="88">
        <v>0</v>
      </c>
      <c r="K26" s="88">
        <v>0</v>
      </c>
      <c r="L26" s="88">
        <v>4.33</v>
      </c>
      <c r="M26" s="116">
        <v>0</v>
      </c>
      <c r="N26" s="115">
        <v>0</v>
      </c>
      <c r="O26" s="88">
        <v>0</v>
      </c>
      <c r="P26" s="88">
        <v>-20</v>
      </c>
      <c r="Q26" s="88">
        <v>0</v>
      </c>
      <c r="R26" s="88">
        <v>0</v>
      </c>
      <c r="S26" s="116">
        <v>0</v>
      </c>
      <c r="U26" s="115">
        <v>-20</v>
      </c>
      <c r="V26" s="116">
        <v>42.87</v>
      </c>
      <c r="W26">
        <v>4.82</v>
      </c>
      <c r="X26">
        <v>33.72</v>
      </c>
      <c r="Y26">
        <v>4.33</v>
      </c>
      <c r="Z26">
        <v>0</v>
      </c>
      <c r="AA26">
        <v>-20</v>
      </c>
    </row>
    <row r="27" spans="7:27">
      <c r="G27" t="s">
        <v>69</v>
      </c>
      <c r="H27" s="115">
        <v>6.74</v>
      </c>
      <c r="I27" s="88">
        <v>19.27</v>
      </c>
      <c r="J27" s="88">
        <v>0</v>
      </c>
      <c r="K27" s="88">
        <v>0</v>
      </c>
      <c r="L27" s="88">
        <v>6.74</v>
      </c>
      <c r="M27" s="116">
        <v>0</v>
      </c>
      <c r="N27" s="115">
        <v>0</v>
      </c>
      <c r="O27" s="88">
        <v>0</v>
      </c>
      <c r="P27" s="88">
        <v>-65</v>
      </c>
      <c r="Q27" s="88">
        <v>0</v>
      </c>
      <c r="R27" s="88">
        <v>0</v>
      </c>
      <c r="S27" s="116">
        <v>0</v>
      </c>
      <c r="U27" s="115">
        <v>-65</v>
      </c>
      <c r="V27" s="116">
        <v>32.75</v>
      </c>
      <c r="W27">
        <v>6.74</v>
      </c>
      <c r="X27">
        <v>19.27</v>
      </c>
      <c r="Y27">
        <v>6.74</v>
      </c>
      <c r="Z27">
        <v>0</v>
      </c>
      <c r="AA27">
        <v>-65</v>
      </c>
    </row>
    <row r="28" spans="7:27">
      <c r="G28" t="s">
        <v>70</v>
      </c>
      <c r="H28" s="115">
        <v>0</v>
      </c>
      <c r="I28" s="88">
        <v>19.27</v>
      </c>
      <c r="J28" s="88">
        <v>0</v>
      </c>
      <c r="K28" s="88">
        <v>0</v>
      </c>
      <c r="L28" s="88">
        <v>0</v>
      </c>
      <c r="M28" s="116">
        <v>0</v>
      </c>
      <c r="N28" s="115">
        <v>-20</v>
      </c>
      <c r="O28" s="88">
        <v>0</v>
      </c>
      <c r="P28" s="88">
        <v>0</v>
      </c>
      <c r="Q28" s="88">
        <v>-40</v>
      </c>
      <c r="R28" s="88">
        <v>0</v>
      </c>
      <c r="S28" s="116">
        <v>0</v>
      </c>
      <c r="U28" s="115">
        <v>-60</v>
      </c>
      <c r="V28" s="116">
        <v>19.27</v>
      </c>
      <c r="W28">
        <v>-20</v>
      </c>
      <c r="X28">
        <v>19.27</v>
      </c>
      <c r="Y28">
        <v>0</v>
      </c>
      <c r="Z28">
        <v>-40</v>
      </c>
      <c r="AA28">
        <v>0</v>
      </c>
    </row>
    <row r="29" spans="7:27">
      <c r="G29" t="s">
        <v>71</v>
      </c>
      <c r="H29" s="115">
        <v>9.6300000000000008</v>
      </c>
      <c r="I29" s="88">
        <v>19.27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-50</v>
      </c>
      <c r="Q29" s="88">
        <v>0</v>
      </c>
      <c r="R29" s="88">
        <v>0</v>
      </c>
      <c r="S29" s="116">
        <v>0</v>
      </c>
      <c r="U29" s="115">
        <v>-50</v>
      </c>
      <c r="V29" s="116">
        <v>28.9</v>
      </c>
      <c r="W29">
        <v>9.6300000000000008</v>
      </c>
      <c r="X29">
        <v>19.27</v>
      </c>
      <c r="Y29">
        <v>0</v>
      </c>
      <c r="Z29">
        <v>0</v>
      </c>
      <c r="AA29">
        <v>-50</v>
      </c>
    </row>
    <row r="30" spans="7:27">
      <c r="G30" t="s">
        <v>72</v>
      </c>
      <c r="H30" s="115">
        <v>0</v>
      </c>
      <c r="I30" s="88">
        <v>9.6300000000000008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-70</v>
      </c>
      <c r="Q30" s="88">
        <v>0</v>
      </c>
      <c r="R30" s="88">
        <v>0</v>
      </c>
      <c r="S30" s="116">
        <v>0</v>
      </c>
      <c r="U30" s="115">
        <v>-70</v>
      </c>
      <c r="V30" s="116">
        <v>9.6300000000000008</v>
      </c>
      <c r="W30">
        <v>0</v>
      </c>
      <c r="X30">
        <v>9.6300000000000008</v>
      </c>
      <c r="Y30">
        <v>0</v>
      </c>
      <c r="Z30">
        <v>0</v>
      </c>
      <c r="AA30">
        <v>-70</v>
      </c>
    </row>
    <row r="31" spans="7:27">
      <c r="G31" t="s">
        <v>73</v>
      </c>
      <c r="H31" s="115">
        <v>0</v>
      </c>
      <c r="I31" s="88">
        <v>67.430000000000007</v>
      </c>
      <c r="J31" s="88">
        <v>0</v>
      </c>
      <c r="K31" s="88">
        <v>0</v>
      </c>
      <c r="L31" s="88">
        <v>15.41</v>
      </c>
      <c r="M31" s="116">
        <v>0</v>
      </c>
      <c r="N31" s="115">
        <v>-30</v>
      </c>
      <c r="O31" s="88">
        <v>0</v>
      </c>
      <c r="P31" s="88">
        <v>-140</v>
      </c>
      <c r="Q31" s="88">
        <v>0</v>
      </c>
      <c r="R31" s="88">
        <v>0</v>
      </c>
      <c r="S31" s="116">
        <v>0</v>
      </c>
      <c r="U31" s="115">
        <v>-170</v>
      </c>
      <c r="V31" s="116">
        <v>82.84</v>
      </c>
      <c r="W31">
        <v>-30</v>
      </c>
      <c r="X31">
        <v>67.430000000000007</v>
      </c>
      <c r="Y31">
        <v>15.41</v>
      </c>
      <c r="Z31">
        <v>0</v>
      </c>
      <c r="AA31">
        <v>-140</v>
      </c>
    </row>
    <row r="32" spans="7:27">
      <c r="G32" t="s">
        <v>74</v>
      </c>
      <c r="H32" s="115">
        <v>0</v>
      </c>
      <c r="I32" s="88">
        <v>38.53</v>
      </c>
      <c r="J32" s="88">
        <v>0</v>
      </c>
      <c r="K32" s="88">
        <v>33.72</v>
      </c>
      <c r="L32" s="88">
        <v>0</v>
      </c>
      <c r="M32" s="116">
        <v>0</v>
      </c>
      <c r="N32" s="115">
        <v>0</v>
      </c>
      <c r="O32" s="88">
        <v>0</v>
      </c>
      <c r="P32" s="88">
        <v>-100</v>
      </c>
      <c r="Q32" s="88">
        <v>0</v>
      </c>
      <c r="R32" s="88">
        <v>0</v>
      </c>
      <c r="S32" s="116">
        <v>0</v>
      </c>
      <c r="U32" s="115">
        <v>-100</v>
      </c>
      <c r="V32" s="116">
        <v>72.25</v>
      </c>
      <c r="W32">
        <v>0</v>
      </c>
      <c r="X32">
        <v>38.53</v>
      </c>
      <c r="Y32">
        <v>0</v>
      </c>
      <c r="Z32">
        <v>33.72</v>
      </c>
      <c r="AA32">
        <v>-100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9.6300000000000008</v>
      </c>
      <c r="M33" s="116">
        <v>0</v>
      </c>
      <c r="N33" s="115">
        <v>-40</v>
      </c>
      <c r="O33" s="88">
        <v>0</v>
      </c>
      <c r="P33" s="88">
        <v>-45</v>
      </c>
      <c r="Q33" s="88">
        <v>0</v>
      </c>
      <c r="R33" s="88">
        <v>0</v>
      </c>
      <c r="S33" s="116">
        <v>0</v>
      </c>
      <c r="U33" s="115">
        <v>-85</v>
      </c>
      <c r="V33" s="116">
        <v>9.6300000000000008</v>
      </c>
      <c r="W33">
        <v>-40</v>
      </c>
      <c r="X33">
        <v>0</v>
      </c>
      <c r="Y33">
        <v>9.6300000000000008</v>
      </c>
      <c r="Z33">
        <v>0</v>
      </c>
      <c r="AA33">
        <v>-45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9.44</v>
      </c>
      <c r="M34" s="116">
        <v>0</v>
      </c>
      <c r="N34" s="115">
        <v>-18</v>
      </c>
      <c r="O34" s="88">
        <v>0</v>
      </c>
      <c r="P34" s="88">
        <v>-70</v>
      </c>
      <c r="Q34" s="88">
        <v>0</v>
      </c>
      <c r="R34" s="88">
        <v>0</v>
      </c>
      <c r="S34" s="116">
        <v>0</v>
      </c>
      <c r="U34" s="115">
        <v>-88</v>
      </c>
      <c r="V34" s="116">
        <v>9.44</v>
      </c>
      <c r="W34">
        <v>-18</v>
      </c>
      <c r="X34">
        <v>0</v>
      </c>
      <c r="Y34">
        <v>9.44</v>
      </c>
      <c r="Z34">
        <v>0</v>
      </c>
      <c r="AA34">
        <v>-70</v>
      </c>
    </row>
    <row r="35" spans="7:27">
      <c r="G35" t="s">
        <v>77</v>
      </c>
      <c r="H35" s="115">
        <v>0</v>
      </c>
      <c r="I35" s="88">
        <v>38.53</v>
      </c>
      <c r="J35" s="88">
        <v>0</v>
      </c>
      <c r="K35" s="88">
        <v>0</v>
      </c>
      <c r="L35" s="88">
        <v>4.82</v>
      </c>
      <c r="M35" s="116">
        <v>0</v>
      </c>
      <c r="N35" s="115">
        <v>0</v>
      </c>
      <c r="O35" s="88">
        <v>0</v>
      </c>
      <c r="P35" s="88">
        <v>-60</v>
      </c>
      <c r="Q35" s="88">
        <v>0</v>
      </c>
      <c r="R35" s="88">
        <v>0</v>
      </c>
      <c r="S35" s="116">
        <v>0</v>
      </c>
      <c r="U35" s="115">
        <v>-60</v>
      </c>
      <c r="V35" s="116">
        <v>43.35</v>
      </c>
      <c r="W35">
        <v>0</v>
      </c>
      <c r="X35">
        <v>38.53</v>
      </c>
      <c r="Y35">
        <v>4.82</v>
      </c>
      <c r="Z35">
        <v>0</v>
      </c>
      <c r="AA35">
        <v>-60</v>
      </c>
    </row>
    <row r="36" spans="7:27">
      <c r="G36" t="s">
        <v>78</v>
      </c>
      <c r="H36" s="115">
        <v>64.540000000000006</v>
      </c>
      <c r="I36" s="88">
        <v>38.53</v>
      </c>
      <c r="J36" s="88">
        <v>0</v>
      </c>
      <c r="K36" s="88">
        <v>0</v>
      </c>
      <c r="L36" s="88">
        <v>5.59</v>
      </c>
      <c r="M36" s="116">
        <v>0</v>
      </c>
      <c r="N36" s="115">
        <v>0</v>
      </c>
      <c r="O36" s="88">
        <v>0</v>
      </c>
      <c r="P36" s="88">
        <v>-75</v>
      </c>
      <c r="Q36" s="88">
        <v>0</v>
      </c>
      <c r="R36" s="88">
        <v>0</v>
      </c>
      <c r="S36" s="116">
        <v>0</v>
      </c>
      <c r="U36" s="115">
        <v>-75</v>
      </c>
      <c r="V36" s="116">
        <v>108.66</v>
      </c>
      <c r="W36">
        <v>64.540000000000006</v>
      </c>
      <c r="X36">
        <v>38.53</v>
      </c>
      <c r="Y36">
        <v>5.59</v>
      </c>
      <c r="Z36">
        <v>0</v>
      </c>
      <c r="AA36">
        <v>-75</v>
      </c>
    </row>
    <row r="37" spans="7:27">
      <c r="G37" t="s">
        <v>79</v>
      </c>
      <c r="H37" s="115">
        <v>115.6</v>
      </c>
      <c r="I37" s="88">
        <v>0</v>
      </c>
      <c r="J37" s="88">
        <v>9.6300000000000008</v>
      </c>
      <c r="K37" s="88">
        <v>0</v>
      </c>
      <c r="L37" s="88">
        <v>12.52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137.75</v>
      </c>
      <c r="W37">
        <v>115.6</v>
      </c>
      <c r="X37">
        <v>0</v>
      </c>
      <c r="Y37">
        <v>12.52</v>
      </c>
      <c r="Z37">
        <v>0</v>
      </c>
      <c r="AA37">
        <v>9.6300000000000008</v>
      </c>
    </row>
    <row r="38" spans="7:27">
      <c r="G38" t="s">
        <v>80</v>
      </c>
      <c r="H38" s="115">
        <v>48.16</v>
      </c>
      <c r="I38" s="88">
        <v>0</v>
      </c>
      <c r="J38" s="88">
        <v>0</v>
      </c>
      <c r="K38" s="88">
        <v>0</v>
      </c>
      <c r="L38" s="88">
        <v>4.82</v>
      </c>
      <c r="M38" s="116">
        <v>0</v>
      </c>
      <c r="N38" s="115">
        <v>0</v>
      </c>
      <c r="O38" s="88">
        <v>-20</v>
      </c>
      <c r="P38" s="88">
        <v>-10</v>
      </c>
      <c r="Q38" s="88">
        <v>0</v>
      </c>
      <c r="R38" s="88">
        <v>0</v>
      </c>
      <c r="S38" s="116">
        <v>0</v>
      </c>
      <c r="U38" s="115">
        <v>-30</v>
      </c>
      <c r="V38" s="116">
        <v>52.98</v>
      </c>
      <c r="W38">
        <v>48.16</v>
      </c>
      <c r="X38">
        <v>-20</v>
      </c>
      <c r="Y38">
        <v>4.82</v>
      </c>
      <c r="Z38">
        <v>0</v>
      </c>
      <c r="AA38">
        <v>-10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6.45</v>
      </c>
      <c r="M39" s="116">
        <v>0</v>
      </c>
      <c r="N39" s="115">
        <v>0</v>
      </c>
      <c r="O39" s="88">
        <v>-20</v>
      </c>
      <c r="P39" s="88">
        <v>-50</v>
      </c>
      <c r="Q39" s="88">
        <v>0</v>
      </c>
      <c r="R39" s="88">
        <v>0</v>
      </c>
      <c r="S39" s="116">
        <v>0</v>
      </c>
      <c r="U39" s="115">
        <v>-70</v>
      </c>
      <c r="V39" s="116">
        <v>6.45</v>
      </c>
      <c r="W39">
        <v>0</v>
      </c>
      <c r="X39">
        <v>-20</v>
      </c>
      <c r="Y39">
        <v>6.45</v>
      </c>
      <c r="Z39">
        <v>0</v>
      </c>
      <c r="AA39">
        <v>-50</v>
      </c>
    </row>
    <row r="40" spans="7:27">
      <c r="G40" t="s">
        <v>82</v>
      </c>
      <c r="H40" s="115">
        <v>46.24</v>
      </c>
      <c r="I40" s="88">
        <v>0</v>
      </c>
      <c r="J40" s="88">
        <v>0</v>
      </c>
      <c r="K40" s="88">
        <v>0</v>
      </c>
      <c r="L40" s="88">
        <v>6.74</v>
      </c>
      <c r="M40" s="116">
        <v>0</v>
      </c>
      <c r="N40" s="115">
        <v>0</v>
      </c>
      <c r="O40" s="88">
        <v>-10</v>
      </c>
      <c r="P40" s="88">
        <v>-40</v>
      </c>
      <c r="Q40" s="88">
        <v>0</v>
      </c>
      <c r="R40" s="88">
        <v>0</v>
      </c>
      <c r="S40" s="116">
        <v>0</v>
      </c>
      <c r="U40" s="115">
        <v>-50</v>
      </c>
      <c r="V40" s="116">
        <v>52.98</v>
      </c>
      <c r="W40">
        <v>46.24</v>
      </c>
      <c r="X40">
        <v>-10</v>
      </c>
      <c r="Y40">
        <v>6.74</v>
      </c>
      <c r="Z40">
        <v>0</v>
      </c>
      <c r="AA40">
        <v>-40</v>
      </c>
    </row>
    <row r="41" spans="7:27">
      <c r="G41" t="s">
        <v>83</v>
      </c>
      <c r="H41" s="115">
        <v>37.57</v>
      </c>
      <c r="I41" s="88">
        <v>14.45</v>
      </c>
      <c r="J41" s="88">
        <v>19.27</v>
      </c>
      <c r="K41" s="88">
        <v>9.6300000000000008</v>
      </c>
      <c r="L41" s="88">
        <v>6.26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87.18</v>
      </c>
      <c r="W41">
        <v>37.57</v>
      </c>
      <c r="X41">
        <v>14.45</v>
      </c>
      <c r="Y41">
        <v>6.26</v>
      </c>
      <c r="Z41">
        <v>9.6300000000000008</v>
      </c>
      <c r="AA41">
        <v>19.27</v>
      </c>
    </row>
    <row r="42" spans="7:27">
      <c r="G42" t="s">
        <v>84</v>
      </c>
      <c r="H42" s="115">
        <v>39.5</v>
      </c>
      <c r="I42" s="88">
        <v>0</v>
      </c>
      <c r="J42" s="88">
        <v>9.6300000000000008</v>
      </c>
      <c r="K42" s="88">
        <v>0</v>
      </c>
      <c r="L42" s="88">
        <v>6.26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55.39</v>
      </c>
      <c r="W42">
        <v>39.5</v>
      </c>
      <c r="X42">
        <v>0</v>
      </c>
      <c r="Y42">
        <v>6.26</v>
      </c>
      <c r="Z42">
        <v>0</v>
      </c>
      <c r="AA42">
        <v>9.6300000000000008</v>
      </c>
    </row>
    <row r="43" spans="7:27">
      <c r="G43" t="s">
        <v>85</v>
      </c>
      <c r="H43" s="115">
        <v>0</v>
      </c>
      <c r="I43" s="88">
        <v>48.16</v>
      </c>
      <c r="J43" s="88">
        <v>0</v>
      </c>
      <c r="K43" s="88">
        <v>0</v>
      </c>
      <c r="L43" s="88">
        <v>11.56</v>
      </c>
      <c r="M43" s="116">
        <v>0</v>
      </c>
      <c r="N43" s="115">
        <v>-24</v>
      </c>
      <c r="O43" s="88">
        <v>0</v>
      </c>
      <c r="P43" s="88">
        <v>-55</v>
      </c>
      <c r="Q43" s="88">
        <v>0</v>
      </c>
      <c r="R43" s="88">
        <v>0</v>
      </c>
      <c r="S43" s="116">
        <v>0</v>
      </c>
      <c r="U43" s="115">
        <v>-79</v>
      </c>
      <c r="V43" s="116">
        <v>59.72</v>
      </c>
      <c r="W43">
        <v>-24</v>
      </c>
      <c r="X43">
        <v>48.16</v>
      </c>
      <c r="Y43">
        <v>11.56</v>
      </c>
      <c r="Z43">
        <v>0</v>
      </c>
      <c r="AA43">
        <v>-55</v>
      </c>
    </row>
    <row r="44" spans="7:27">
      <c r="G44" t="s">
        <v>86</v>
      </c>
      <c r="H44" s="115">
        <v>0</v>
      </c>
      <c r="I44" s="88">
        <v>35.65</v>
      </c>
      <c r="J44" s="88">
        <v>0</v>
      </c>
      <c r="K44" s="88">
        <v>0</v>
      </c>
      <c r="L44" s="88">
        <v>3.85</v>
      </c>
      <c r="M44" s="116">
        <v>0</v>
      </c>
      <c r="N44" s="115">
        <v>0</v>
      </c>
      <c r="O44" s="88">
        <v>0</v>
      </c>
      <c r="P44" s="88">
        <v>-20</v>
      </c>
      <c r="Q44" s="88">
        <v>0</v>
      </c>
      <c r="R44" s="88">
        <v>0</v>
      </c>
      <c r="S44" s="116">
        <v>0</v>
      </c>
      <c r="U44" s="115">
        <v>-20</v>
      </c>
      <c r="V44" s="116">
        <v>39.5</v>
      </c>
      <c r="W44">
        <v>0</v>
      </c>
      <c r="X44">
        <v>35.65</v>
      </c>
      <c r="Y44">
        <v>3.85</v>
      </c>
      <c r="Z44">
        <v>0</v>
      </c>
      <c r="AA44">
        <v>-20</v>
      </c>
    </row>
    <row r="45" spans="7:27">
      <c r="G45" t="s">
        <v>87</v>
      </c>
      <c r="H45" s="115">
        <v>84.77</v>
      </c>
      <c r="I45" s="88">
        <v>105.96</v>
      </c>
      <c r="J45" s="88">
        <v>0</v>
      </c>
      <c r="K45" s="88">
        <v>0</v>
      </c>
      <c r="L45" s="88">
        <v>5.78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196.51</v>
      </c>
      <c r="W45">
        <v>84.77</v>
      </c>
      <c r="X45">
        <v>105.96</v>
      </c>
      <c r="Y45">
        <v>5.78</v>
      </c>
      <c r="Z45">
        <v>0</v>
      </c>
      <c r="AA45">
        <v>0</v>
      </c>
    </row>
    <row r="46" spans="7:27">
      <c r="G46" t="s">
        <v>88</v>
      </c>
      <c r="H46" s="115">
        <v>61.65</v>
      </c>
      <c r="I46" s="88">
        <v>96.33</v>
      </c>
      <c r="J46" s="88">
        <v>0</v>
      </c>
      <c r="K46" s="88">
        <v>9.6300000000000008</v>
      </c>
      <c r="L46" s="88">
        <v>5.59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173.2</v>
      </c>
      <c r="W46">
        <v>61.65</v>
      </c>
      <c r="X46">
        <v>96.33</v>
      </c>
      <c r="Y46">
        <v>5.59</v>
      </c>
      <c r="Z46">
        <v>9.6300000000000008</v>
      </c>
      <c r="AA46">
        <v>0</v>
      </c>
    </row>
    <row r="47" spans="7:27">
      <c r="G47" t="s">
        <v>89</v>
      </c>
      <c r="H47" s="115">
        <v>52.02</v>
      </c>
      <c r="I47" s="88">
        <v>94.4</v>
      </c>
      <c r="J47" s="88">
        <v>48.17</v>
      </c>
      <c r="K47" s="88">
        <v>0</v>
      </c>
      <c r="L47" s="88">
        <v>3.85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198.44</v>
      </c>
      <c r="W47">
        <v>52.02</v>
      </c>
      <c r="X47">
        <v>94.4</v>
      </c>
      <c r="Y47">
        <v>3.85</v>
      </c>
      <c r="Z47">
        <v>0</v>
      </c>
      <c r="AA47">
        <v>48.17</v>
      </c>
    </row>
    <row r="48" spans="7:27">
      <c r="G48" t="s">
        <v>90</v>
      </c>
      <c r="H48" s="115">
        <v>32.75</v>
      </c>
      <c r="I48" s="88">
        <v>96.34</v>
      </c>
      <c r="J48" s="88">
        <v>0</v>
      </c>
      <c r="K48" s="88">
        <v>0</v>
      </c>
      <c r="L48" s="88">
        <v>3.85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132.94</v>
      </c>
      <c r="W48">
        <v>32.75</v>
      </c>
      <c r="X48">
        <v>96.34</v>
      </c>
      <c r="Y48">
        <v>3.85</v>
      </c>
      <c r="Z48">
        <v>0</v>
      </c>
      <c r="AA48">
        <v>0</v>
      </c>
    </row>
    <row r="49" spans="7:27">
      <c r="G49" t="s">
        <v>91</v>
      </c>
      <c r="H49" s="115">
        <v>3.85</v>
      </c>
      <c r="I49" s="88">
        <v>96.33</v>
      </c>
      <c r="J49" s="88">
        <v>0</v>
      </c>
      <c r="K49" s="88">
        <v>0</v>
      </c>
      <c r="L49" s="88">
        <v>9.15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109.33</v>
      </c>
      <c r="W49">
        <v>3.85</v>
      </c>
      <c r="X49">
        <v>96.33</v>
      </c>
      <c r="Y49">
        <v>9.15</v>
      </c>
      <c r="Z49">
        <v>0</v>
      </c>
      <c r="AA49">
        <v>0</v>
      </c>
    </row>
    <row r="50" spans="7:27">
      <c r="G50" t="s">
        <v>92</v>
      </c>
      <c r="H50" s="115">
        <v>47.2</v>
      </c>
      <c r="I50" s="88">
        <v>96.33</v>
      </c>
      <c r="J50" s="88">
        <v>43.35</v>
      </c>
      <c r="K50" s="88">
        <v>0</v>
      </c>
      <c r="L50" s="88">
        <v>0.96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187.84</v>
      </c>
      <c r="W50">
        <v>47.2</v>
      </c>
      <c r="X50">
        <v>96.33</v>
      </c>
      <c r="Y50">
        <v>0.96</v>
      </c>
      <c r="Z50">
        <v>0</v>
      </c>
      <c r="AA50">
        <v>43.35</v>
      </c>
    </row>
    <row r="51" spans="7:27">
      <c r="G51" t="s">
        <v>93</v>
      </c>
      <c r="H51" s="115">
        <v>19.27</v>
      </c>
      <c r="I51" s="88">
        <v>115.6</v>
      </c>
      <c r="J51" s="88">
        <v>0</v>
      </c>
      <c r="K51" s="88">
        <v>9.6300000000000008</v>
      </c>
      <c r="L51" s="88">
        <v>3.85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148.35</v>
      </c>
      <c r="W51">
        <v>19.27</v>
      </c>
      <c r="X51">
        <v>115.6</v>
      </c>
      <c r="Y51">
        <v>3.85</v>
      </c>
      <c r="Z51">
        <v>9.6300000000000008</v>
      </c>
      <c r="AA51">
        <v>0</v>
      </c>
    </row>
    <row r="52" spans="7:27">
      <c r="G52" t="s">
        <v>94</v>
      </c>
      <c r="H52" s="115">
        <v>17.34</v>
      </c>
      <c r="I52" s="88">
        <v>144.5</v>
      </c>
      <c r="J52" s="88">
        <v>52.98</v>
      </c>
      <c r="K52" s="88">
        <v>0</v>
      </c>
      <c r="L52" s="88">
        <v>2.89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217.71</v>
      </c>
      <c r="W52">
        <v>17.34</v>
      </c>
      <c r="X52">
        <v>144.5</v>
      </c>
      <c r="Y52">
        <v>2.89</v>
      </c>
      <c r="Z52">
        <v>0</v>
      </c>
      <c r="AA52">
        <v>52.98</v>
      </c>
    </row>
    <row r="53" spans="7:27">
      <c r="G53" t="s">
        <v>95</v>
      </c>
      <c r="H53" s="115">
        <v>51.05</v>
      </c>
      <c r="I53" s="88">
        <v>91.53</v>
      </c>
      <c r="J53" s="88">
        <v>62.61</v>
      </c>
      <c r="K53" s="88">
        <v>0</v>
      </c>
      <c r="L53" s="88">
        <v>3.85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209.04</v>
      </c>
      <c r="W53">
        <v>51.05</v>
      </c>
      <c r="X53">
        <v>91.53</v>
      </c>
      <c r="Y53">
        <v>3.85</v>
      </c>
      <c r="Z53">
        <v>0</v>
      </c>
      <c r="AA53">
        <v>62.61</v>
      </c>
    </row>
    <row r="54" spans="7:27">
      <c r="G54" t="s">
        <v>96</v>
      </c>
      <c r="H54" s="115">
        <v>4.82</v>
      </c>
      <c r="I54" s="88">
        <v>86.69</v>
      </c>
      <c r="J54" s="88">
        <v>67.430000000000007</v>
      </c>
      <c r="K54" s="88">
        <v>0</v>
      </c>
      <c r="L54" s="88">
        <v>2.89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161.83000000000001</v>
      </c>
      <c r="W54">
        <v>4.82</v>
      </c>
      <c r="X54">
        <v>86.69</v>
      </c>
      <c r="Y54">
        <v>2.89</v>
      </c>
      <c r="Z54">
        <v>0</v>
      </c>
      <c r="AA54">
        <v>67.430000000000007</v>
      </c>
    </row>
    <row r="55" spans="7:27">
      <c r="G55" t="s">
        <v>97</v>
      </c>
      <c r="H55" s="115">
        <v>13.49</v>
      </c>
      <c r="I55" s="88">
        <v>78.989999999999995</v>
      </c>
      <c r="J55" s="88">
        <v>0</v>
      </c>
      <c r="K55" s="88">
        <v>0</v>
      </c>
      <c r="L55" s="88">
        <v>8.9600000000000009</v>
      </c>
      <c r="M55" s="116">
        <v>0</v>
      </c>
      <c r="N55" s="115">
        <v>0</v>
      </c>
      <c r="O55" s="88">
        <v>0</v>
      </c>
      <c r="P55" s="88">
        <v>-10</v>
      </c>
      <c r="Q55" s="88">
        <v>0</v>
      </c>
      <c r="R55" s="88">
        <v>0</v>
      </c>
      <c r="S55" s="116">
        <v>0</v>
      </c>
      <c r="U55" s="115">
        <v>-10</v>
      </c>
      <c r="V55" s="116">
        <v>101.44</v>
      </c>
      <c r="W55">
        <v>13.49</v>
      </c>
      <c r="X55">
        <v>78.989999999999995</v>
      </c>
      <c r="Y55">
        <v>8.9600000000000009</v>
      </c>
      <c r="Z55">
        <v>0</v>
      </c>
      <c r="AA55">
        <v>-10</v>
      </c>
    </row>
    <row r="56" spans="7:27">
      <c r="G56" t="s">
        <v>98</v>
      </c>
      <c r="H56" s="115">
        <v>24.08</v>
      </c>
      <c r="I56" s="88">
        <v>61.66</v>
      </c>
      <c r="J56" s="88">
        <v>0</v>
      </c>
      <c r="K56" s="88">
        <v>9.6300000000000008</v>
      </c>
      <c r="L56" s="88">
        <v>0</v>
      </c>
      <c r="M56" s="116">
        <v>0</v>
      </c>
      <c r="N56" s="115">
        <v>0</v>
      </c>
      <c r="O56" s="88">
        <v>0</v>
      </c>
      <c r="P56" s="88">
        <v>-10</v>
      </c>
      <c r="Q56" s="88">
        <v>0</v>
      </c>
      <c r="R56" s="88">
        <v>0</v>
      </c>
      <c r="S56" s="116">
        <v>0</v>
      </c>
      <c r="U56" s="115">
        <v>-10</v>
      </c>
      <c r="V56" s="116">
        <v>95.37</v>
      </c>
      <c r="W56">
        <v>24.08</v>
      </c>
      <c r="X56">
        <v>61.66</v>
      </c>
      <c r="Y56">
        <v>0</v>
      </c>
      <c r="Z56">
        <v>9.6300000000000008</v>
      </c>
      <c r="AA56">
        <v>-10</v>
      </c>
    </row>
    <row r="57" spans="7:27">
      <c r="G57" t="s">
        <v>99</v>
      </c>
      <c r="H57" s="115">
        <v>42.39</v>
      </c>
      <c r="I57" s="88">
        <v>58.76</v>
      </c>
      <c r="J57" s="88">
        <v>0</v>
      </c>
      <c r="K57" s="88">
        <v>0</v>
      </c>
      <c r="L57" s="88">
        <v>2.89</v>
      </c>
      <c r="M57" s="116">
        <v>0</v>
      </c>
      <c r="N57" s="115">
        <v>0</v>
      </c>
      <c r="O57" s="88">
        <v>0</v>
      </c>
      <c r="P57" s="88">
        <v>-10</v>
      </c>
      <c r="Q57" s="88">
        <v>0</v>
      </c>
      <c r="R57" s="88">
        <v>0</v>
      </c>
      <c r="S57" s="116">
        <v>0</v>
      </c>
      <c r="U57" s="115">
        <v>-10</v>
      </c>
      <c r="V57" s="116">
        <v>104.04</v>
      </c>
      <c r="W57">
        <v>42.39</v>
      </c>
      <c r="X57">
        <v>58.76</v>
      </c>
      <c r="Y57">
        <v>2.89</v>
      </c>
      <c r="Z57">
        <v>0</v>
      </c>
      <c r="AA57">
        <v>-10</v>
      </c>
    </row>
    <row r="58" spans="7:27">
      <c r="G58" t="s">
        <v>100</v>
      </c>
      <c r="H58" s="115">
        <v>55.86</v>
      </c>
      <c r="I58" s="88">
        <v>39.5</v>
      </c>
      <c r="J58" s="88">
        <v>0</v>
      </c>
      <c r="K58" s="88">
        <v>0</v>
      </c>
      <c r="L58" s="88">
        <v>1.93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97.29</v>
      </c>
      <c r="W58">
        <v>55.86</v>
      </c>
      <c r="X58">
        <v>39.5</v>
      </c>
      <c r="Y58">
        <v>1.93</v>
      </c>
      <c r="Z58">
        <v>0</v>
      </c>
      <c r="AA58">
        <v>0</v>
      </c>
    </row>
    <row r="59" spans="7:27">
      <c r="G59" t="s">
        <v>101</v>
      </c>
      <c r="H59" s="115">
        <v>97.29</v>
      </c>
      <c r="I59" s="88">
        <v>72.25</v>
      </c>
      <c r="J59" s="88">
        <v>0</v>
      </c>
      <c r="K59" s="88">
        <v>0</v>
      </c>
      <c r="L59" s="88">
        <v>2.89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172.43</v>
      </c>
      <c r="W59">
        <v>97.29</v>
      </c>
      <c r="X59">
        <v>72.25</v>
      </c>
      <c r="Y59">
        <v>2.89</v>
      </c>
      <c r="Z59">
        <v>0</v>
      </c>
      <c r="AA59">
        <v>0</v>
      </c>
    </row>
    <row r="60" spans="7:27">
      <c r="G60" t="s">
        <v>102</v>
      </c>
      <c r="H60" s="115">
        <v>76.09</v>
      </c>
      <c r="I60" s="88">
        <v>30.83</v>
      </c>
      <c r="J60" s="88">
        <v>43.35</v>
      </c>
      <c r="K60" s="88">
        <v>0</v>
      </c>
      <c r="L60" s="88">
        <v>1.93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152.19999999999999</v>
      </c>
      <c r="W60">
        <v>76.09</v>
      </c>
      <c r="X60">
        <v>30.83</v>
      </c>
      <c r="Y60">
        <v>1.93</v>
      </c>
      <c r="Z60">
        <v>0</v>
      </c>
      <c r="AA60">
        <v>43.35</v>
      </c>
    </row>
    <row r="61" spans="7:27">
      <c r="G61" t="s">
        <v>103</v>
      </c>
      <c r="H61" s="115">
        <v>105.97</v>
      </c>
      <c r="I61" s="88">
        <v>47.2</v>
      </c>
      <c r="J61" s="88">
        <v>57.8</v>
      </c>
      <c r="K61" s="88">
        <v>9.6300000000000008</v>
      </c>
      <c r="L61" s="88">
        <v>6.74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227.34</v>
      </c>
      <c r="W61">
        <v>105.97</v>
      </c>
      <c r="X61">
        <v>47.2</v>
      </c>
      <c r="Y61">
        <v>6.74</v>
      </c>
      <c r="Z61">
        <v>9.6300000000000008</v>
      </c>
      <c r="AA61">
        <v>57.8</v>
      </c>
    </row>
    <row r="62" spans="7:27">
      <c r="G62" t="s">
        <v>104</v>
      </c>
      <c r="H62" s="115">
        <v>79.95</v>
      </c>
      <c r="I62" s="88">
        <v>52.02</v>
      </c>
      <c r="J62" s="88">
        <v>67.430000000000007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-2</v>
      </c>
      <c r="S62" s="116">
        <v>0</v>
      </c>
      <c r="U62" s="115">
        <v>-2</v>
      </c>
      <c r="V62" s="116">
        <v>199.4</v>
      </c>
      <c r="W62">
        <v>79.95</v>
      </c>
      <c r="X62">
        <v>52.02</v>
      </c>
      <c r="Y62">
        <v>-2</v>
      </c>
      <c r="Z62">
        <v>0</v>
      </c>
      <c r="AA62">
        <v>67.430000000000007</v>
      </c>
    </row>
    <row r="63" spans="7:27">
      <c r="G63" t="s">
        <v>105</v>
      </c>
      <c r="H63" s="115">
        <v>72.25</v>
      </c>
      <c r="I63" s="88">
        <v>75.13</v>
      </c>
      <c r="J63" s="88">
        <v>19.27</v>
      </c>
      <c r="K63" s="88">
        <v>0</v>
      </c>
      <c r="L63" s="88">
        <v>0.96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167.61</v>
      </c>
      <c r="W63">
        <v>72.25</v>
      </c>
      <c r="X63">
        <v>75.13</v>
      </c>
      <c r="Y63">
        <v>0.96</v>
      </c>
      <c r="Z63">
        <v>0</v>
      </c>
      <c r="AA63">
        <v>19.27</v>
      </c>
    </row>
    <row r="64" spans="7:27">
      <c r="G64" t="s">
        <v>106</v>
      </c>
      <c r="H64" s="115">
        <v>78.03</v>
      </c>
      <c r="I64" s="88">
        <v>65.5</v>
      </c>
      <c r="J64" s="88">
        <v>52.98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196.51</v>
      </c>
      <c r="W64">
        <v>78.03</v>
      </c>
      <c r="X64">
        <v>65.5</v>
      </c>
      <c r="Y64">
        <v>0</v>
      </c>
      <c r="Z64">
        <v>0</v>
      </c>
      <c r="AA64">
        <v>52.98</v>
      </c>
    </row>
    <row r="65" spans="7:27">
      <c r="G65" t="s">
        <v>107</v>
      </c>
      <c r="H65" s="115">
        <v>94.41</v>
      </c>
      <c r="I65" s="88">
        <v>26.97</v>
      </c>
      <c r="J65" s="88">
        <v>0</v>
      </c>
      <c r="K65" s="88">
        <v>0</v>
      </c>
      <c r="L65" s="88">
        <v>0.96</v>
      </c>
      <c r="M65" s="116">
        <v>0</v>
      </c>
      <c r="N65" s="115">
        <v>0</v>
      </c>
      <c r="O65" s="88">
        <v>0</v>
      </c>
      <c r="P65" s="88">
        <v>-60</v>
      </c>
      <c r="Q65" s="88">
        <v>0</v>
      </c>
      <c r="R65" s="88">
        <v>0</v>
      </c>
      <c r="S65" s="116">
        <v>0</v>
      </c>
      <c r="U65" s="115">
        <v>-60</v>
      </c>
      <c r="V65" s="116">
        <v>122.34</v>
      </c>
      <c r="W65">
        <v>94.41</v>
      </c>
      <c r="X65">
        <v>26.97</v>
      </c>
      <c r="Y65">
        <v>0.96</v>
      </c>
      <c r="Z65">
        <v>0</v>
      </c>
      <c r="AA65">
        <v>-60</v>
      </c>
    </row>
    <row r="66" spans="7:27">
      <c r="G66" t="s">
        <v>108</v>
      </c>
      <c r="H66" s="115">
        <v>48.16</v>
      </c>
      <c r="I66" s="88">
        <v>40.46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-40</v>
      </c>
      <c r="Q66" s="88">
        <v>0</v>
      </c>
      <c r="R66" s="88">
        <v>0</v>
      </c>
      <c r="S66" s="116">
        <v>0</v>
      </c>
      <c r="U66" s="115">
        <v>-40</v>
      </c>
      <c r="V66" s="116">
        <v>88.62</v>
      </c>
      <c r="W66">
        <v>48.16</v>
      </c>
      <c r="X66">
        <v>40.46</v>
      </c>
      <c r="Y66">
        <v>0</v>
      </c>
      <c r="Z66">
        <v>0</v>
      </c>
      <c r="AA66">
        <v>-40</v>
      </c>
    </row>
    <row r="67" spans="7:27">
      <c r="G67" t="s">
        <v>109</v>
      </c>
      <c r="H67" s="115">
        <v>25.05</v>
      </c>
      <c r="I67" s="88">
        <v>63.57</v>
      </c>
      <c r="J67" s="88">
        <v>0</v>
      </c>
      <c r="K67" s="88">
        <v>0</v>
      </c>
      <c r="L67" s="88">
        <v>5.3</v>
      </c>
      <c r="M67" s="116">
        <v>0</v>
      </c>
      <c r="N67" s="115">
        <v>0</v>
      </c>
      <c r="O67" s="88">
        <v>0</v>
      </c>
      <c r="P67" s="88">
        <v>-30</v>
      </c>
      <c r="Q67" s="88">
        <v>0</v>
      </c>
      <c r="R67" s="88">
        <v>0</v>
      </c>
      <c r="S67" s="116">
        <v>0</v>
      </c>
      <c r="U67" s="115">
        <v>-30</v>
      </c>
      <c r="V67" s="116">
        <v>93.92</v>
      </c>
      <c r="W67">
        <v>25.05</v>
      </c>
      <c r="X67">
        <v>63.57</v>
      </c>
      <c r="Y67">
        <v>5.3</v>
      </c>
      <c r="Z67">
        <v>0</v>
      </c>
      <c r="AA67">
        <v>-30</v>
      </c>
    </row>
    <row r="68" spans="7:27">
      <c r="G68" t="s">
        <v>110</v>
      </c>
      <c r="H68" s="115">
        <v>45.28</v>
      </c>
      <c r="I68" s="88">
        <v>77.06</v>
      </c>
      <c r="J68" s="88">
        <v>19.27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-2</v>
      </c>
      <c r="S68" s="116">
        <v>0</v>
      </c>
      <c r="U68" s="115">
        <v>-2</v>
      </c>
      <c r="V68" s="116">
        <v>141.61000000000001</v>
      </c>
      <c r="W68">
        <v>45.28</v>
      </c>
      <c r="X68">
        <v>77.06</v>
      </c>
      <c r="Y68">
        <v>-2</v>
      </c>
      <c r="Z68">
        <v>0</v>
      </c>
      <c r="AA68">
        <v>19.27</v>
      </c>
    </row>
    <row r="69" spans="7:27">
      <c r="G69" t="s">
        <v>111</v>
      </c>
      <c r="H69" s="115">
        <v>0</v>
      </c>
      <c r="I69" s="88">
        <v>28.9</v>
      </c>
      <c r="J69" s="88">
        <v>0</v>
      </c>
      <c r="K69" s="88">
        <v>0</v>
      </c>
      <c r="L69" s="88">
        <v>0.96</v>
      </c>
      <c r="M69" s="116">
        <v>0</v>
      </c>
      <c r="N69" s="115">
        <v>0</v>
      </c>
      <c r="O69" s="88">
        <v>0</v>
      </c>
      <c r="P69" s="88">
        <v>-130</v>
      </c>
      <c r="Q69" s="88">
        <v>0</v>
      </c>
      <c r="R69" s="88">
        <v>0</v>
      </c>
      <c r="S69" s="116">
        <v>0</v>
      </c>
      <c r="U69" s="115">
        <v>-130</v>
      </c>
      <c r="V69" s="116">
        <v>29.86</v>
      </c>
      <c r="W69">
        <v>0</v>
      </c>
      <c r="X69">
        <v>28.9</v>
      </c>
      <c r="Y69">
        <v>0.96</v>
      </c>
      <c r="Z69">
        <v>0</v>
      </c>
      <c r="AA69">
        <v>-130</v>
      </c>
    </row>
    <row r="70" spans="7:27">
      <c r="G70" t="s">
        <v>112</v>
      </c>
      <c r="H70" s="115">
        <v>0</v>
      </c>
      <c r="I70" s="88">
        <v>48.17</v>
      </c>
      <c r="J70" s="88">
        <v>0</v>
      </c>
      <c r="K70" s="88">
        <v>0</v>
      </c>
      <c r="L70" s="88">
        <v>0.96</v>
      </c>
      <c r="M70" s="116">
        <v>0</v>
      </c>
      <c r="N70" s="115">
        <v>0</v>
      </c>
      <c r="O70" s="88">
        <v>0</v>
      </c>
      <c r="P70" s="88">
        <v>-90</v>
      </c>
      <c r="Q70" s="88">
        <v>0</v>
      </c>
      <c r="R70" s="88">
        <v>0</v>
      </c>
      <c r="S70" s="116">
        <v>0</v>
      </c>
      <c r="U70" s="115">
        <v>-90</v>
      </c>
      <c r="V70" s="116">
        <v>49.13</v>
      </c>
      <c r="W70">
        <v>0</v>
      </c>
      <c r="X70">
        <v>48.17</v>
      </c>
      <c r="Y70">
        <v>0.96</v>
      </c>
      <c r="Z70">
        <v>0</v>
      </c>
      <c r="AA70">
        <v>-90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1.93</v>
      </c>
      <c r="M71" s="116">
        <v>0</v>
      </c>
      <c r="N71" s="115">
        <v>-100</v>
      </c>
      <c r="O71" s="88">
        <v>-20</v>
      </c>
      <c r="P71" s="88">
        <v>-145</v>
      </c>
      <c r="Q71" s="88">
        <v>0</v>
      </c>
      <c r="R71" s="88">
        <v>0</v>
      </c>
      <c r="S71" s="116">
        <v>0</v>
      </c>
      <c r="U71" s="115">
        <v>-265</v>
      </c>
      <c r="V71" s="116">
        <v>1.93</v>
      </c>
      <c r="W71">
        <v>-100</v>
      </c>
      <c r="X71">
        <v>-20</v>
      </c>
      <c r="Y71">
        <v>1.93</v>
      </c>
      <c r="Z71">
        <v>0</v>
      </c>
      <c r="AA71">
        <v>-145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1.93</v>
      </c>
      <c r="M72" s="116">
        <v>0</v>
      </c>
      <c r="N72" s="115">
        <v>-100</v>
      </c>
      <c r="O72" s="88">
        <v>0</v>
      </c>
      <c r="P72" s="88">
        <v>-115</v>
      </c>
      <c r="Q72" s="88">
        <v>0</v>
      </c>
      <c r="R72" s="88">
        <v>0</v>
      </c>
      <c r="S72" s="116">
        <v>0</v>
      </c>
      <c r="U72" s="115">
        <v>-215</v>
      </c>
      <c r="V72" s="116">
        <v>1.93</v>
      </c>
      <c r="W72">
        <v>-100</v>
      </c>
      <c r="X72">
        <v>0</v>
      </c>
      <c r="Y72">
        <v>1.93</v>
      </c>
      <c r="Z72">
        <v>0</v>
      </c>
      <c r="AA72">
        <v>-115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10.11</v>
      </c>
      <c r="M73" s="116">
        <v>0</v>
      </c>
      <c r="N73" s="115">
        <v>-110</v>
      </c>
      <c r="O73" s="88">
        <v>-35</v>
      </c>
      <c r="P73" s="88">
        <v>-130</v>
      </c>
      <c r="Q73" s="88">
        <v>0</v>
      </c>
      <c r="R73" s="88">
        <v>0</v>
      </c>
      <c r="S73" s="116">
        <v>0</v>
      </c>
      <c r="U73" s="115">
        <v>-275</v>
      </c>
      <c r="V73" s="116">
        <v>10.11</v>
      </c>
      <c r="W73">
        <v>-110</v>
      </c>
      <c r="X73">
        <v>-35</v>
      </c>
      <c r="Y73">
        <v>10.11</v>
      </c>
      <c r="Z73">
        <v>0</v>
      </c>
      <c r="AA73">
        <v>-130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2.41</v>
      </c>
      <c r="M74" s="116">
        <v>0</v>
      </c>
      <c r="N74" s="115">
        <v>-80</v>
      </c>
      <c r="O74" s="88">
        <v>-35</v>
      </c>
      <c r="P74" s="88">
        <v>-130</v>
      </c>
      <c r="Q74" s="88">
        <v>0</v>
      </c>
      <c r="R74" s="88">
        <v>0</v>
      </c>
      <c r="S74" s="116">
        <v>0</v>
      </c>
      <c r="U74" s="115">
        <v>-245</v>
      </c>
      <c r="V74" s="116">
        <v>2.41</v>
      </c>
      <c r="W74">
        <v>-80</v>
      </c>
      <c r="X74">
        <v>-35</v>
      </c>
      <c r="Y74">
        <v>2.41</v>
      </c>
      <c r="Z74">
        <v>0</v>
      </c>
      <c r="AA74">
        <v>-130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-158</v>
      </c>
      <c r="O75" s="88">
        <v>-45</v>
      </c>
      <c r="P75" s="88">
        <v>-200</v>
      </c>
      <c r="Q75" s="88">
        <v>0</v>
      </c>
      <c r="R75" s="88">
        <v>0</v>
      </c>
      <c r="S75" s="116">
        <v>0</v>
      </c>
      <c r="U75" s="115">
        <v>-403</v>
      </c>
      <c r="V75" s="116">
        <v>0</v>
      </c>
      <c r="W75">
        <v>-158</v>
      </c>
      <c r="X75">
        <v>-45</v>
      </c>
      <c r="Y75">
        <v>0</v>
      </c>
      <c r="Z75">
        <v>0</v>
      </c>
      <c r="AA75">
        <v>-200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9.6300000000000008</v>
      </c>
      <c r="L76" s="88">
        <v>0</v>
      </c>
      <c r="M76" s="116">
        <v>0</v>
      </c>
      <c r="N76" s="115">
        <v>-147</v>
      </c>
      <c r="O76" s="88">
        <v>-50</v>
      </c>
      <c r="P76" s="88">
        <v>-120</v>
      </c>
      <c r="Q76" s="88">
        <v>0</v>
      </c>
      <c r="R76" s="88">
        <v>0</v>
      </c>
      <c r="S76" s="116">
        <v>0</v>
      </c>
      <c r="U76" s="115">
        <v>-317</v>
      </c>
      <c r="V76" s="116">
        <v>9.6300000000000008</v>
      </c>
      <c r="W76">
        <v>-147</v>
      </c>
      <c r="X76">
        <v>-50</v>
      </c>
      <c r="Y76">
        <v>0</v>
      </c>
      <c r="Z76">
        <v>9.6300000000000008</v>
      </c>
      <c r="AA76">
        <v>-120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-177</v>
      </c>
      <c r="O77" s="88">
        <v>-75</v>
      </c>
      <c r="P77" s="88">
        <v>-130</v>
      </c>
      <c r="Q77" s="88">
        <v>0</v>
      </c>
      <c r="R77" s="88">
        <v>0</v>
      </c>
      <c r="S77" s="116">
        <v>0</v>
      </c>
      <c r="U77" s="115">
        <v>-382</v>
      </c>
      <c r="V77" s="116">
        <v>0</v>
      </c>
      <c r="W77">
        <v>-177</v>
      </c>
      <c r="X77">
        <v>-75</v>
      </c>
      <c r="Y77">
        <v>0</v>
      </c>
      <c r="Z77">
        <v>0</v>
      </c>
      <c r="AA77">
        <v>-130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-146</v>
      </c>
      <c r="O78" s="88">
        <v>-45</v>
      </c>
      <c r="P78" s="88">
        <v>-120</v>
      </c>
      <c r="Q78" s="88">
        <v>0</v>
      </c>
      <c r="R78" s="88">
        <v>0</v>
      </c>
      <c r="S78" s="116">
        <v>0</v>
      </c>
      <c r="U78" s="115">
        <v>-311</v>
      </c>
      <c r="V78" s="116">
        <v>0</v>
      </c>
      <c r="W78">
        <v>-146</v>
      </c>
      <c r="X78">
        <v>-45</v>
      </c>
      <c r="Y78">
        <v>0</v>
      </c>
      <c r="Z78">
        <v>0</v>
      </c>
      <c r="AA78">
        <v>-120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-50</v>
      </c>
      <c r="O79" s="88">
        <v>-50</v>
      </c>
      <c r="P79" s="88">
        <v>-140</v>
      </c>
      <c r="Q79" s="88">
        <v>0</v>
      </c>
      <c r="R79" s="88">
        <v>0</v>
      </c>
      <c r="S79" s="116">
        <v>0</v>
      </c>
      <c r="U79" s="115">
        <v>-240</v>
      </c>
      <c r="V79" s="116">
        <v>0</v>
      </c>
      <c r="W79">
        <v>-50</v>
      </c>
      <c r="X79">
        <v>-50</v>
      </c>
      <c r="Y79">
        <v>0</v>
      </c>
      <c r="Z79">
        <v>0</v>
      </c>
      <c r="AA79">
        <v>-140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3.85</v>
      </c>
      <c r="M80" s="116">
        <v>0</v>
      </c>
      <c r="N80" s="115">
        <v>-89</v>
      </c>
      <c r="O80" s="88">
        <v>-60</v>
      </c>
      <c r="P80" s="88">
        <v>-110</v>
      </c>
      <c r="Q80" s="88">
        <v>0</v>
      </c>
      <c r="R80" s="88">
        <v>0</v>
      </c>
      <c r="S80" s="116">
        <v>0</v>
      </c>
      <c r="U80" s="115">
        <v>-259</v>
      </c>
      <c r="V80" s="116">
        <v>3.85</v>
      </c>
      <c r="W80">
        <v>-89</v>
      </c>
      <c r="X80">
        <v>-60</v>
      </c>
      <c r="Y80">
        <v>3.85</v>
      </c>
      <c r="Z80">
        <v>0</v>
      </c>
      <c r="AA80">
        <v>-110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9.6300000000000008</v>
      </c>
      <c r="L81" s="88">
        <v>5.78</v>
      </c>
      <c r="M81" s="116">
        <v>0</v>
      </c>
      <c r="N81" s="115">
        <v>-63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-63</v>
      </c>
      <c r="V81" s="116">
        <v>15.41</v>
      </c>
      <c r="W81">
        <v>-63</v>
      </c>
      <c r="X81">
        <v>0</v>
      </c>
      <c r="Y81">
        <v>5.78</v>
      </c>
      <c r="Z81">
        <v>9.6300000000000008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4.82</v>
      </c>
      <c r="M82" s="116">
        <v>0</v>
      </c>
      <c r="N82" s="115">
        <v>-93</v>
      </c>
      <c r="O82" s="88">
        <v>0</v>
      </c>
      <c r="P82" s="88">
        <v>-40</v>
      </c>
      <c r="Q82" s="88">
        <v>0</v>
      </c>
      <c r="R82" s="88">
        <v>0</v>
      </c>
      <c r="S82" s="116">
        <v>0</v>
      </c>
      <c r="U82" s="115">
        <v>-133</v>
      </c>
      <c r="V82" s="116">
        <v>4.82</v>
      </c>
      <c r="W82">
        <v>-93</v>
      </c>
      <c r="X82">
        <v>0</v>
      </c>
      <c r="Y82">
        <v>4.82</v>
      </c>
      <c r="Z82">
        <v>0</v>
      </c>
      <c r="AA82">
        <v>-40</v>
      </c>
    </row>
    <row r="83" spans="7:27">
      <c r="G83" t="s">
        <v>125</v>
      </c>
      <c r="H83" s="115">
        <v>4.82</v>
      </c>
      <c r="I83" s="88">
        <v>0</v>
      </c>
      <c r="J83" s="88">
        <v>0</v>
      </c>
      <c r="K83" s="88">
        <v>0</v>
      </c>
      <c r="L83" s="88">
        <v>5.78</v>
      </c>
      <c r="M83" s="116">
        <v>0</v>
      </c>
      <c r="N83" s="115">
        <v>0</v>
      </c>
      <c r="O83" s="88">
        <v>-20</v>
      </c>
      <c r="P83" s="88">
        <v>-100</v>
      </c>
      <c r="Q83" s="88">
        <v>0</v>
      </c>
      <c r="R83" s="88">
        <v>0</v>
      </c>
      <c r="S83" s="116">
        <v>0</v>
      </c>
      <c r="U83" s="115">
        <v>-120</v>
      </c>
      <c r="V83" s="116">
        <v>10.6</v>
      </c>
      <c r="W83">
        <v>4.82</v>
      </c>
      <c r="X83">
        <v>-20</v>
      </c>
      <c r="Y83">
        <v>5.78</v>
      </c>
      <c r="Z83">
        <v>0</v>
      </c>
      <c r="AA83">
        <v>-100</v>
      </c>
    </row>
    <row r="84" spans="7:27">
      <c r="G84" t="s">
        <v>126</v>
      </c>
      <c r="H84" s="115">
        <v>66.459999999999994</v>
      </c>
      <c r="I84" s="88">
        <v>0</v>
      </c>
      <c r="J84" s="88">
        <v>0</v>
      </c>
      <c r="K84" s="88">
        <v>0</v>
      </c>
      <c r="L84" s="88">
        <v>4.82</v>
      </c>
      <c r="M84" s="116">
        <v>0</v>
      </c>
      <c r="N84" s="115">
        <v>0</v>
      </c>
      <c r="O84" s="88">
        <v>-20</v>
      </c>
      <c r="P84" s="88">
        <v>-100</v>
      </c>
      <c r="Q84" s="88">
        <v>0</v>
      </c>
      <c r="R84" s="88">
        <v>0</v>
      </c>
      <c r="S84" s="116">
        <v>0</v>
      </c>
      <c r="U84" s="115">
        <v>-120</v>
      </c>
      <c r="V84" s="116">
        <v>71.28</v>
      </c>
      <c r="W84">
        <v>66.459999999999994</v>
      </c>
      <c r="X84">
        <v>-20</v>
      </c>
      <c r="Y84">
        <v>4.82</v>
      </c>
      <c r="Z84">
        <v>0</v>
      </c>
      <c r="AA84">
        <v>-100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10.4</v>
      </c>
      <c r="M85" s="116">
        <v>0</v>
      </c>
      <c r="N85" s="115">
        <v>-27</v>
      </c>
      <c r="O85" s="88">
        <v>-35</v>
      </c>
      <c r="P85" s="88">
        <v>-150</v>
      </c>
      <c r="Q85" s="88">
        <v>0</v>
      </c>
      <c r="R85" s="88">
        <v>0</v>
      </c>
      <c r="S85" s="116">
        <v>0</v>
      </c>
      <c r="U85" s="115">
        <v>-212</v>
      </c>
      <c r="V85" s="116">
        <v>10.4</v>
      </c>
      <c r="W85">
        <v>-27</v>
      </c>
      <c r="X85">
        <v>-35</v>
      </c>
      <c r="Y85">
        <v>10.4</v>
      </c>
      <c r="Z85">
        <v>0</v>
      </c>
      <c r="AA85">
        <v>-150</v>
      </c>
    </row>
    <row r="86" spans="7:27">
      <c r="G86" t="s">
        <v>128</v>
      </c>
      <c r="H86" s="115">
        <v>16.37</v>
      </c>
      <c r="I86" s="88">
        <v>0</v>
      </c>
      <c r="J86" s="88">
        <v>0</v>
      </c>
      <c r="K86" s="88">
        <v>0</v>
      </c>
      <c r="L86" s="88">
        <v>1.93</v>
      </c>
      <c r="M86" s="116">
        <v>0</v>
      </c>
      <c r="N86" s="115">
        <v>0</v>
      </c>
      <c r="O86" s="88">
        <v>-35</v>
      </c>
      <c r="P86" s="88">
        <v>-120</v>
      </c>
      <c r="Q86" s="88">
        <v>0</v>
      </c>
      <c r="R86" s="88">
        <v>0</v>
      </c>
      <c r="S86" s="116">
        <v>0</v>
      </c>
      <c r="U86" s="115">
        <v>-155</v>
      </c>
      <c r="V86" s="116">
        <v>18.3</v>
      </c>
      <c r="W86">
        <v>16.37</v>
      </c>
      <c r="X86">
        <v>-35</v>
      </c>
      <c r="Y86">
        <v>1.93</v>
      </c>
      <c r="Z86">
        <v>0</v>
      </c>
      <c r="AA86">
        <v>-120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4.82</v>
      </c>
      <c r="M87" s="116">
        <v>0</v>
      </c>
      <c r="N87" s="115">
        <v>0</v>
      </c>
      <c r="O87" s="88">
        <v>-10</v>
      </c>
      <c r="P87" s="88">
        <v>-130</v>
      </c>
      <c r="Q87" s="88">
        <v>0</v>
      </c>
      <c r="R87" s="88">
        <v>0</v>
      </c>
      <c r="S87" s="116">
        <v>0</v>
      </c>
      <c r="U87" s="115">
        <v>-140</v>
      </c>
      <c r="V87" s="116">
        <v>4.82</v>
      </c>
      <c r="W87">
        <v>0</v>
      </c>
      <c r="X87">
        <v>-10</v>
      </c>
      <c r="Y87">
        <v>4.82</v>
      </c>
      <c r="Z87">
        <v>0</v>
      </c>
      <c r="AA87">
        <v>-130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4.05</v>
      </c>
      <c r="M88" s="116">
        <v>0</v>
      </c>
      <c r="N88" s="115">
        <v>-12</v>
      </c>
      <c r="O88" s="88">
        <v>-10</v>
      </c>
      <c r="P88" s="88">
        <v>-130</v>
      </c>
      <c r="Q88" s="88">
        <v>0</v>
      </c>
      <c r="R88" s="88">
        <v>0</v>
      </c>
      <c r="S88" s="116">
        <v>0</v>
      </c>
      <c r="U88" s="115">
        <v>-152</v>
      </c>
      <c r="V88" s="116">
        <v>4.05</v>
      </c>
      <c r="W88">
        <v>-12</v>
      </c>
      <c r="X88">
        <v>-10</v>
      </c>
      <c r="Y88">
        <v>4.05</v>
      </c>
      <c r="Z88">
        <v>0</v>
      </c>
      <c r="AA88">
        <v>-130</v>
      </c>
    </row>
    <row r="89" spans="7:27">
      <c r="G89" t="s">
        <v>131</v>
      </c>
      <c r="H89" s="115">
        <v>48.16</v>
      </c>
      <c r="I89" s="88">
        <v>24.08</v>
      </c>
      <c r="J89" s="88">
        <v>0</v>
      </c>
      <c r="K89" s="88">
        <v>0</v>
      </c>
      <c r="L89" s="88">
        <v>3.28</v>
      </c>
      <c r="M89" s="116">
        <v>0</v>
      </c>
      <c r="N89" s="115">
        <v>0</v>
      </c>
      <c r="O89" s="88">
        <v>0</v>
      </c>
      <c r="P89" s="88">
        <v>-110</v>
      </c>
      <c r="Q89" s="88">
        <v>0</v>
      </c>
      <c r="R89" s="88">
        <v>0</v>
      </c>
      <c r="S89" s="116">
        <v>0</v>
      </c>
      <c r="U89" s="115">
        <v>-110</v>
      </c>
      <c r="V89" s="116">
        <v>75.52</v>
      </c>
      <c r="W89">
        <v>48.16</v>
      </c>
      <c r="X89">
        <v>24.08</v>
      </c>
      <c r="Y89">
        <v>3.28</v>
      </c>
      <c r="Z89">
        <v>0</v>
      </c>
      <c r="AA89">
        <v>-110</v>
      </c>
    </row>
    <row r="90" spans="7:27">
      <c r="G90" t="s">
        <v>132</v>
      </c>
      <c r="H90" s="115">
        <v>38.53</v>
      </c>
      <c r="I90" s="88">
        <v>0</v>
      </c>
      <c r="J90" s="88">
        <v>0</v>
      </c>
      <c r="K90" s="88">
        <v>0</v>
      </c>
      <c r="L90" s="88">
        <v>3.28</v>
      </c>
      <c r="M90" s="116">
        <v>0</v>
      </c>
      <c r="N90" s="115">
        <v>0</v>
      </c>
      <c r="O90" s="88">
        <v>-5</v>
      </c>
      <c r="P90" s="88">
        <v>-90</v>
      </c>
      <c r="Q90" s="88">
        <v>0</v>
      </c>
      <c r="R90" s="88">
        <v>0</v>
      </c>
      <c r="S90" s="116">
        <v>0</v>
      </c>
      <c r="U90" s="115">
        <v>-95</v>
      </c>
      <c r="V90" s="116">
        <v>41.81</v>
      </c>
      <c r="W90">
        <v>38.53</v>
      </c>
      <c r="X90">
        <v>-5</v>
      </c>
      <c r="Y90">
        <v>3.28</v>
      </c>
      <c r="Z90">
        <v>0</v>
      </c>
      <c r="AA90">
        <v>-90</v>
      </c>
    </row>
    <row r="91" spans="7:27">
      <c r="G91" t="s">
        <v>133</v>
      </c>
      <c r="H91" s="115">
        <v>80.91</v>
      </c>
      <c r="I91" s="88">
        <v>14.45</v>
      </c>
      <c r="J91" s="88">
        <v>14.45</v>
      </c>
      <c r="K91" s="88">
        <v>0</v>
      </c>
      <c r="L91" s="88">
        <v>6.94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116.75</v>
      </c>
      <c r="W91">
        <v>80.91</v>
      </c>
      <c r="X91">
        <v>14.45</v>
      </c>
      <c r="Y91">
        <v>6.94</v>
      </c>
      <c r="Z91">
        <v>0</v>
      </c>
      <c r="AA91">
        <v>14.45</v>
      </c>
    </row>
    <row r="92" spans="7:27">
      <c r="G92" t="s">
        <v>134</v>
      </c>
      <c r="H92" s="115">
        <v>82.84</v>
      </c>
      <c r="I92" s="88">
        <v>14.45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-60</v>
      </c>
      <c r="Q92" s="88">
        <v>0</v>
      </c>
      <c r="R92" s="88">
        <v>0</v>
      </c>
      <c r="S92" s="116">
        <v>0</v>
      </c>
      <c r="U92" s="115">
        <v>-60</v>
      </c>
      <c r="V92" s="116">
        <v>97.29</v>
      </c>
      <c r="W92">
        <v>82.84</v>
      </c>
      <c r="X92">
        <v>14.45</v>
      </c>
      <c r="Y92">
        <v>0</v>
      </c>
      <c r="Z92">
        <v>0</v>
      </c>
      <c r="AA92">
        <v>-60</v>
      </c>
    </row>
    <row r="93" spans="7:27">
      <c r="G93" t="s">
        <v>135</v>
      </c>
      <c r="H93" s="115">
        <v>104.99</v>
      </c>
      <c r="I93" s="88">
        <v>19.27</v>
      </c>
      <c r="J93" s="88">
        <v>14.45</v>
      </c>
      <c r="K93" s="88">
        <v>0</v>
      </c>
      <c r="L93" s="88">
        <v>1.93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140.63999999999999</v>
      </c>
      <c r="W93">
        <v>104.99</v>
      </c>
      <c r="X93">
        <v>19.27</v>
      </c>
      <c r="Y93">
        <v>1.93</v>
      </c>
      <c r="Z93">
        <v>0</v>
      </c>
      <c r="AA93">
        <v>14.45</v>
      </c>
    </row>
    <row r="94" spans="7:27">
      <c r="G94" t="s">
        <v>136</v>
      </c>
      <c r="H94" s="115">
        <v>49.13</v>
      </c>
      <c r="I94" s="88">
        <v>19.27</v>
      </c>
      <c r="J94" s="88">
        <v>0</v>
      </c>
      <c r="K94" s="88">
        <v>0</v>
      </c>
      <c r="L94" s="88">
        <v>0.96</v>
      </c>
      <c r="M94" s="116">
        <v>0</v>
      </c>
      <c r="N94" s="115">
        <v>0</v>
      </c>
      <c r="O94" s="88">
        <v>0</v>
      </c>
      <c r="P94" s="88">
        <v>-20</v>
      </c>
      <c r="Q94" s="88">
        <v>0</v>
      </c>
      <c r="R94" s="88">
        <v>0</v>
      </c>
      <c r="S94" s="116">
        <v>0</v>
      </c>
      <c r="U94" s="115">
        <v>-20</v>
      </c>
      <c r="V94" s="116">
        <v>69.36</v>
      </c>
      <c r="W94">
        <v>49.13</v>
      </c>
      <c r="X94">
        <v>19.27</v>
      </c>
      <c r="Y94">
        <v>0.96</v>
      </c>
      <c r="Z94">
        <v>0</v>
      </c>
      <c r="AA94">
        <v>-20</v>
      </c>
    </row>
    <row r="95" spans="7:27">
      <c r="G95" t="s">
        <v>137</v>
      </c>
      <c r="H95" s="115">
        <v>123.3</v>
      </c>
      <c r="I95" s="88">
        <v>19.27</v>
      </c>
      <c r="J95" s="88">
        <v>0</v>
      </c>
      <c r="K95" s="88">
        <v>0</v>
      </c>
      <c r="L95" s="88">
        <v>0.48</v>
      </c>
      <c r="M95" s="116">
        <v>0</v>
      </c>
      <c r="N95" s="115">
        <v>0</v>
      </c>
      <c r="O95" s="88">
        <v>0</v>
      </c>
      <c r="P95" s="88">
        <v>-20</v>
      </c>
      <c r="Q95" s="88">
        <v>0</v>
      </c>
      <c r="R95" s="88">
        <v>0</v>
      </c>
      <c r="S95" s="116">
        <v>0</v>
      </c>
      <c r="U95" s="115">
        <v>-20</v>
      </c>
      <c r="V95" s="116">
        <v>143.05000000000001</v>
      </c>
      <c r="W95">
        <v>123.3</v>
      </c>
      <c r="X95">
        <v>19.27</v>
      </c>
      <c r="Y95">
        <v>0.48</v>
      </c>
      <c r="Z95">
        <v>0</v>
      </c>
      <c r="AA95">
        <v>-20</v>
      </c>
    </row>
    <row r="96" spans="7:27">
      <c r="G96" t="s">
        <v>138</v>
      </c>
      <c r="H96" s="115">
        <v>103.07</v>
      </c>
      <c r="I96" s="88">
        <v>55.87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-20</v>
      </c>
      <c r="Q96" s="88">
        <v>0</v>
      </c>
      <c r="R96" s="88">
        <v>0</v>
      </c>
      <c r="S96" s="116">
        <v>0</v>
      </c>
      <c r="U96" s="115">
        <v>-20</v>
      </c>
      <c r="V96" s="116">
        <v>158.94</v>
      </c>
      <c r="W96">
        <v>103.07</v>
      </c>
      <c r="X96">
        <v>55.87</v>
      </c>
      <c r="Y96">
        <v>0</v>
      </c>
      <c r="Z96">
        <v>0</v>
      </c>
      <c r="AA96">
        <v>-20</v>
      </c>
    </row>
    <row r="97" spans="1:83">
      <c r="G97" t="s">
        <v>139</v>
      </c>
      <c r="H97" s="115">
        <v>120.41</v>
      </c>
      <c r="I97" s="88">
        <v>24.08</v>
      </c>
      <c r="J97" s="88">
        <v>0</v>
      </c>
      <c r="K97" s="88">
        <v>0</v>
      </c>
      <c r="L97" s="88">
        <v>4.82</v>
      </c>
      <c r="M97" s="116">
        <v>0</v>
      </c>
      <c r="N97" s="115">
        <v>0</v>
      </c>
      <c r="O97" s="88">
        <v>0</v>
      </c>
      <c r="P97" s="88">
        <v>-20</v>
      </c>
      <c r="Q97" s="88">
        <v>0</v>
      </c>
      <c r="R97" s="88">
        <v>0</v>
      </c>
      <c r="S97" s="116">
        <v>0</v>
      </c>
      <c r="U97" s="115">
        <v>-20</v>
      </c>
      <c r="V97" s="116">
        <v>149.31</v>
      </c>
      <c r="W97">
        <v>120.41</v>
      </c>
      <c r="X97">
        <v>24.08</v>
      </c>
      <c r="Y97">
        <v>4.82</v>
      </c>
      <c r="Z97">
        <v>0</v>
      </c>
      <c r="AA97">
        <v>-20</v>
      </c>
    </row>
    <row r="98" spans="1:83">
      <c r="G98" t="s">
        <v>140</v>
      </c>
      <c r="H98" s="115">
        <v>116.56</v>
      </c>
      <c r="I98" s="88">
        <v>24.08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-20</v>
      </c>
      <c r="Q98" s="88">
        <v>0</v>
      </c>
      <c r="R98" s="88">
        <v>-2</v>
      </c>
      <c r="S98" s="116">
        <v>0</v>
      </c>
      <c r="U98" s="115">
        <v>-22</v>
      </c>
      <c r="V98" s="116">
        <v>140.63999999999999</v>
      </c>
      <c r="W98">
        <v>116.56</v>
      </c>
      <c r="X98">
        <v>24.08</v>
      </c>
      <c r="Y98">
        <v>-2</v>
      </c>
      <c r="Z98">
        <v>0</v>
      </c>
      <c r="AA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0.97436250000000002</v>
      </c>
      <c r="I99" s="111">
        <f t="shared" ref="I99:BQ99" si="1">SUM(I3:I98)/4000</f>
        <v>1.0687850000000003</v>
      </c>
      <c r="J99" s="111">
        <f t="shared" si="1"/>
        <v>0.18905250000000001</v>
      </c>
      <c r="K99" s="111">
        <f t="shared" si="1"/>
        <v>2.5282499999999999E-2</v>
      </c>
      <c r="L99" s="111">
        <f t="shared" si="1"/>
        <v>0.10213749999999996</v>
      </c>
      <c r="M99" s="111">
        <f t="shared" si="1"/>
        <v>0</v>
      </c>
      <c r="N99" s="110">
        <f t="shared" si="1"/>
        <v>-0.371</v>
      </c>
      <c r="O99" s="111">
        <f t="shared" si="1"/>
        <v>-0.15</v>
      </c>
      <c r="P99" s="111">
        <f t="shared" si="1"/>
        <v>-1.032</v>
      </c>
      <c r="Q99" s="111">
        <f t="shared" si="1"/>
        <v>-5.6250000000000001E-2</v>
      </c>
      <c r="R99" s="111">
        <f t="shared" si="1"/>
        <v>-1.5E-3</v>
      </c>
      <c r="S99" s="112">
        <f t="shared" si="1"/>
        <v>0</v>
      </c>
      <c r="U99" s="110">
        <f t="shared" si="1"/>
        <v>-1.6107499999999999</v>
      </c>
      <c r="V99" s="112">
        <f t="shared" si="1"/>
        <v>2.3596199999999996</v>
      </c>
      <c r="W99">
        <f t="shared" si="1"/>
        <v>0.60336250000000002</v>
      </c>
      <c r="X99">
        <f t="shared" si="1"/>
        <v>0.91878499999999996</v>
      </c>
      <c r="Y99">
        <f t="shared" si="1"/>
        <v>0.10063749999999996</v>
      </c>
      <c r="Z99">
        <f t="shared" si="1"/>
        <v>-3.0967500000000009E-2</v>
      </c>
      <c r="AA99">
        <f t="shared" si="1"/>
        <v>-0.84294749999999996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44856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271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28.9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28.9</v>
      </c>
      <c r="W36">
        <v>0</v>
      </c>
      <c r="X36">
        <v>28.9</v>
      </c>
      <c r="Y36">
        <v>0</v>
      </c>
    </row>
    <row r="37" spans="7:25">
      <c r="G37" t="s">
        <v>79</v>
      </c>
      <c r="H37" s="115">
        <v>6.74</v>
      </c>
      <c r="I37" s="88">
        <v>0</v>
      </c>
      <c r="J37" s="88">
        <v>0</v>
      </c>
      <c r="K37" s="88">
        <v>9.64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16.38</v>
      </c>
      <c r="W37">
        <v>6.74</v>
      </c>
      <c r="X37">
        <v>9.64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9.6300000000000008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9.6300000000000008</v>
      </c>
      <c r="W38">
        <v>0</v>
      </c>
      <c r="X38">
        <v>9.6300000000000008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9.6300000000000008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9.6300000000000008</v>
      </c>
      <c r="W39">
        <v>0</v>
      </c>
      <c r="X39">
        <v>9.6300000000000008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9.6300000000000008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9.6300000000000008</v>
      </c>
      <c r="W40">
        <v>0</v>
      </c>
      <c r="X40">
        <v>9.6300000000000008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28.9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28.9</v>
      </c>
      <c r="W41">
        <v>0</v>
      </c>
      <c r="X41">
        <v>28.9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9.6300000000000008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9.6300000000000008</v>
      </c>
      <c r="W42">
        <v>0</v>
      </c>
      <c r="X42">
        <v>9.6300000000000008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9.6300000000000008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9.6300000000000008</v>
      </c>
      <c r="W43">
        <v>0</v>
      </c>
      <c r="X43">
        <v>9.6300000000000008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9.6300000000000008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9.6300000000000008</v>
      </c>
      <c r="W44">
        <v>0</v>
      </c>
      <c r="X44">
        <v>9.6300000000000008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9.6300000000000008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9.6300000000000008</v>
      </c>
      <c r="W45">
        <v>0</v>
      </c>
      <c r="X45">
        <v>9.6300000000000008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38.53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38.53</v>
      </c>
      <c r="W46">
        <v>0</v>
      </c>
      <c r="X46">
        <v>38.53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9.6300000000000008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9.6300000000000008</v>
      </c>
      <c r="W47">
        <v>0</v>
      </c>
      <c r="X47">
        <v>9.6300000000000008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9.6300000000000008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9.6300000000000008</v>
      </c>
      <c r="W48">
        <v>0</v>
      </c>
      <c r="X48">
        <v>9.6300000000000008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9.6300000000000008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9.6300000000000008</v>
      </c>
      <c r="W49">
        <v>0</v>
      </c>
      <c r="X49">
        <v>9.6300000000000008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9.6300000000000008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9.6300000000000008</v>
      </c>
      <c r="W50">
        <v>0</v>
      </c>
      <c r="X50">
        <v>9.6300000000000008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38.53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38.53</v>
      </c>
      <c r="W51">
        <v>0</v>
      </c>
      <c r="X51">
        <v>38.53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9.6300000000000008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9.6300000000000008</v>
      </c>
      <c r="W52">
        <v>0</v>
      </c>
      <c r="X52">
        <v>9.6300000000000008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9.6300000000000008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9.6300000000000008</v>
      </c>
      <c r="W53">
        <v>0</v>
      </c>
      <c r="X53">
        <v>9.6300000000000008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9.6300000000000008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9.6300000000000008</v>
      </c>
      <c r="W54">
        <v>0</v>
      </c>
      <c r="X54">
        <v>9.6300000000000008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9.6300000000000008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9.6300000000000008</v>
      </c>
      <c r="W55">
        <v>0</v>
      </c>
      <c r="X55">
        <v>9.6300000000000008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38.53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38.53</v>
      </c>
      <c r="W56">
        <v>0</v>
      </c>
      <c r="X56">
        <v>38.53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9.6300000000000008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9.6300000000000008</v>
      </c>
      <c r="W57">
        <v>0</v>
      </c>
      <c r="X57">
        <v>9.6300000000000008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9.6300000000000008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9.6300000000000008</v>
      </c>
      <c r="W58">
        <v>0</v>
      </c>
      <c r="X58">
        <v>9.6300000000000008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9.6300000000000008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9.6300000000000008</v>
      </c>
      <c r="W59">
        <v>0</v>
      </c>
      <c r="X59">
        <v>9.6300000000000008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9.6300000000000008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9.6300000000000008</v>
      </c>
      <c r="W60">
        <v>0</v>
      </c>
      <c r="X60">
        <v>9.6300000000000008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38.53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38.53</v>
      </c>
      <c r="W61">
        <v>0</v>
      </c>
      <c r="X61">
        <v>38.53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9.6300000000000008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9.6300000000000008</v>
      </c>
      <c r="W62">
        <v>0</v>
      </c>
      <c r="X62">
        <v>9.6300000000000008</v>
      </c>
      <c r="Y62">
        <v>0</v>
      </c>
    </row>
    <row r="63" spans="7:25">
      <c r="G63" t="s">
        <v>105</v>
      </c>
      <c r="H63" s="115">
        <v>40.46</v>
      </c>
      <c r="I63" s="88">
        <v>0</v>
      </c>
      <c r="J63" s="88">
        <v>0</v>
      </c>
      <c r="K63" s="88">
        <v>9.6300000000000008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50.09</v>
      </c>
      <c r="W63">
        <v>40.46</v>
      </c>
      <c r="X63">
        <v>9.6300000000000008</v>
      </c>
      <c r="Y63">
        <v>0</v>
      </c>
    </row>
    <row r="64" spans="7:25">
      <c r="G64" t="s">
        <v>106</v>
      </c>
      <c r="H64" s="115">
        <v>68.400000000000006</v>
      </c>
      <c r="I64" s="88">
        <v>0</v>
      </c>
      <c r="J64" s="88">
        <v>0</v>
      </c>
      <c r="K64" s="88">
        <v>9.6300000000000008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78.03</v>
      </c>
      <c r="W64">
        <v>68.400000000000006</v>
      </c>
      <c r="X64">
        <v>9.6300000000000008</v>
      </c>
      <c r="Y64">
        <v>0</v>
      </c>
    </row>
    <row r="65" spans="7:25">
      <c r="G65" t="s">
        <v>107</v>
      </c>
      <c r="H65" s="115">
        <v>95.37</v>
      </c>
      <c r="I65" s="88">
        <v>0</v>
      </c>
      <c r="J65" s="88">
        <v>0</v>
      </c>
      <c r="K65" s="88">
        <v>9.6300000000000008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105</v>
      </c>
      <c r="W65">
        <v>95.37</v>
      </c>
      <c r="X65">
        <v>9.6300000000000008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38.53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38.53</v>
      </c>
      <c r="W66">
        <v>0</v>
      </c>
      <c r="X66">
        <v>38.53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9.6300000000000008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9.6300000000000008</v>
      </c>
      <c r="W67">
        <v>0</v>
      </c>
      <c r="X67">
        <v>9.6300000000000008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9.6300000000000008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9.6300000000000008</v>
      </c>
      <c r="W68">
        <v>0</v>
      </c>
      <c r="X68">
        <v>9.6300000000000008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9.6300000000000008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9.6300000000000008</v>
      </c>
      <c r="W69">
        <v>0</v>
      </c>
      <c r="X69">
        <v>9.6300000000000008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9.6300000000000008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9.6300000000000008</v>
      </c>
      <c r="W70">
        <v>0</v>
      </c>
      <c r="X70">
        <v>9.6300000000000008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17.34</v>
      </c>
      <c r="K71" s="88">
        <v>38.53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55.87</v>
      </c>
      <c r="W71">
        <v>0</v>
      </c>
      <c r="X71">
        <v>38.53</v>
      </c>
      <c r="Y71">
        <v>17.34</v>
      </c>
    </row>
    <row r="72" spans="7:25">
      <c r="G72" t="s">
        <v>114</v>
      </c>
      <c r="H72" s="115">
        <v>0</v>
      </c>
      <c r="I72" s="88">
        <v>0</v>
      </c>
      <c r="J72" s="88">
        <v>41.42</v>
      </c>
      <c r="K72" s="88">
        <v>9.6300000000000008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51.05</v>
      </c>
      <c r="W72">
        <v>0</v>
      </c>
      <c r="X72">
        <v>9.6300000000000008</v>
      </c>
      <c r="Y72">
        <v>41.42</v>
      </c>
    </row>
    <row r="73" spans="7:25">
      <c r="G73" t="s">
        <v>115</v>
      </c>
      <c r="H73" s="115">
        <v>7.22</v>
      </c>
      <c r="I73" s="88">
        <v>0</v>
      </c>
      <c r="J73" s="88">
        <v>43.36</v>
      </c>
      <c r="K73" s="88">
        <v>9.6300000000000008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60.21</v>
      </c>
      <c r="W73">
        <v>7.22</v>
      </c>
      <c r="X73">
        <v>9.6300000000000008</v>
      </c>
      <c r="Y73">
        <v>43.36</v>
      </c>
    </row>
    <row r="74" spans="7:25">
      <c r="G74" t="s">
        <v>116</v>
      </c>
      <c r="H74" s="115">
        <v>0</v>
      </c>
      <c r="I74" s="88">
        <v>0</v>
      </c>
      <c r="J74" s="88">
        <v>49.13</v>
      </c>
      <c r="K74" s="88">
        <v>9.6300000000000008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58.76</v>
      </c>
      <c r="W74">
        <v>0</v>
      </c>
      <c r="X74">
        <v>9.6300000000000008</v>
      </c>
      <c r="Y74">
        <v>49.13</v>
      </c>
    </row>
    <row r="75" spans="7:25">
      <c r="G75" t="s">
        <v>117</v>
      </c>
      <c r="H75" s="115">
        <v>0</v>
      </c>
      <c r="I75" s="88">
        <v>0</v>
      </c>
      <c r="J75" s="88">
        <v>55.87</v>
      </c>
      <c r="K75" s="88">
        <v>9.6300000000000008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65.5</v>
      </c>
      <c r="W75">
        <v>0</v>
      </c>
      <c r="X75">
        <v>9.6300000000000008</v>
      </c>
      <c r="Y75">
        <v>55.87</v>
      </c>
    </row>
    <row r="76" spans="7:25">
      <c r="G76" t="s">
        <v>118</v>
      </c>
      <c r="H76" s="115">
        <v>0</v>
      </c>
      <c r="I76" s="88">
        <v>0</v>
      </c>
      <c r="J76" s="88">
        <v>62.62</v>
      </c>
      <c r="K76" s="88">
        <v>38.53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101.15</v>
      </c>
      <c r="W76">
        <v>0</v>
      </c>
      <c r="X76">
        <v>38.53</v>
      </c>
      <c r="Y76">
        <v>62.62</v>
      </c>
    </row>
    <row r="77" spans="7:25">
      <c r="G77" t="s">
        <v>119</v>
      </c>
      <c r="H77" s="115">
        <v>0</v>
      </c>
      <c r="I77" s="88">
        <v>0</v>
      </c>
      <c r="J77" s="88">
        <v>30.06</v>
      </c>
      <c r="K77" s="88">
        <v>6.26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36.32</v>
      </c>
      <c r="W77">
        <v>0</v>
      </c>
      <c r="X77">
        <v>6.26</v>
      </c>
      <c r="Y77">
        <v>30.06</v>
      </c>
    </row>
    <row r="78" spans="7:25">
      <c r="G78" t="s">
        <v>120</v>
      </c>
      <c r="H78" s="115">
        <v>0</v>
      </c>
      <c r="I78" s="88">
        <v>0</v>
      </c>
      <c r="J78" s="88">
        <v>20.3</v>
      </c>
      <c r="K78" s="88">
        <v>6.35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26.65</v>
      </c>
      <c r="W78">
        <v>0</v>
      </c>
      <c r="X78">
        <v>6.35</v>
      </c>
      <c r="Y78">
        <v>20.3</v>
      </c>
    </row>
    <row r="79" spans="7:25">
      <c r="G79" t="s">
        <v>121</v>
      </c>
      <c r="H79" s="115">
        <v>0</v>
      </c>
      <c r="I79" s="88">
        <v>0</v>
      </c>
      <c r="J79" s="88">
        <v>7.71</v>
      </c>
      <c r="K79" s="88">
        <v>9.6300000000000008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17.34</v>
      </c>
      <c r="W79">
        <v>0</v>
      </c>
      <c r="X79">
        <v>9.6300000000000008</v>
      </c>
      <c r="Y79">
        <v>7.71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9.6300000000000008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9.6300000000000008</v>
      </c>
      <c r="W80">
        <v>0</v>
      </c>
      <c r="X80">
        <v>9.6300000000000008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38.53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38.53</v>
      </c>
      <c r="W81">
        <v>0</v>
      </c>
      <c r="X81">
        <v>38.53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9.6300000000000008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9.6300000000000008</v>
      </c>
      <c r="W82">
        <v>0</v>
      </c>
      <c r="X82">
        <v>9.6300000000000008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9.6300000000000008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9.6300000000000008</v>
      </c>
      <c r="W83">
        <v>0</v>
      </c>
      <c r="X83">
        <v>9.6300000000000008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9.6300000000000008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9.6300000000000008</v>
      </c>
      <c r="W84">
        <v>0</v>
      </c>
      <c r="X84">
        <v>9.6300000000000008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9.6300000000000008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9.6300000000000008</v>
      </c>
      <c r="W85">
        <v>0</v>
      </c>
      <c r="X85">
        <v>9.6300000000000008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38.53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38.53</v>
      </c>
      <c r="W86">
        <v>0</v>
      </c>
      <c r="X86">
        <v>38.53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38.53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38.53</v>
      </c>
      <c r="W91">
        <v>0</v>
      </c>
      <c r="X91">
        <v>38.53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5.4547500000000006E-2</v>
      </c>
      <c r="I99" s="111">
        <f t="shared" ref="I99:BQ99" si="1">SUM(I3:I98)/4000</f>
        <v>0</v>
      </c>
      <c r="J99" s="111">
        <f t="shared" si="1"/>
        <v>8.1952499999999998E-2</v>
      </c>
      <c r="K99" s="111">
        <f t="shared" si="1"/>
        <v>0.20541499999999993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0.34191500000000008</v>
      </c>
      <c r="W99">
        <f t="shared" si="1"/>
        <v>5.4547500000000006E-2</v>
      </c>
      <c r="X99">
        <f t="shared" si="1"/>
        <v>0.20541499999999993</v>
      </c>
      <c r="Y99">
        <f t="shared" si="1"/>
        <v>8.1952499999999998E-2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44856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44856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11.822201434362334</v>
      </c>
      <c r="F3">
        <f>GT_Spot!P3</f>
        <v>0</v>
      </c>
      <c r="G3">
        <f>PPCL_NG!P3</f>
        <v>-0.14000000000000001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7.3284567999999988</v>
      </c>
      <c r="O3">
        <f>BRPL_ISGS_exbus!BB3</f>
        <v>810.05985433375247</v>
      </c>
      <c r="P3" s="77">
        <v>110.95</v>
      </c>
      <c r="Q3" s="77">
        <v>38.17</v>
      </c>
      <c r="R3" s="80">
        <v>0</v>
      </c>
      <c r="S3" s="80">
        <v>0</v>
      </c>
      <c r="T3" s="78">
        <f>SUMPRODUCT(LTA!F3:AJ3,LTA!F$101:AJ$101,LTA!F$103:AJ$103)</f>
        <v>22.25</v>
      </c>
      <c r="U3" s="78">
        <f>SUMPRODUCT(LTA!F3:AJ3,LTA!F$102:AJ$102,LTA!F$103:AJ$103)</f>
        <v>42.09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51.05</v>
      </c>
      <c r="Z3" s="75">
        <f>IEX!N3</f>
        <v>0</v>
      </c>
      <c r="AA3" s="117">
        <f>STOA!H3</f>
        <v>174.18</v>
      </c>
      <c r="AB3" s="117">
        <f>-STOA!N3</f>
        <v>-224.33</v>
      </c>
      <c r="AC3">
        <f>SUMIF(B3:AB3,"&gt;0")*$AC$2-SUMIF(B3:AB3,"&lt;0")*($AC$2/(1-$AC$2))+SUMIF(AI3:AR3,"&gt;0")*$AC$2-SUMIF(AI3:AR3,"&lt;0")*($AC$2/(1-$AC$2))</f>
        <v>14.283266449416768</v>
      </c>
      <c r="AD3">
        <f>SUM(B3:AB3,AI3:AR3)-AC3</f>
        <v>1145.5743455053268</v>
      </c>
      <c r="AE3">
        <f>'IDT-1'!B3</f>
        <v>0</v>
      </c>
      <c r="AF3" s="26"/>
      <c r="AG3">
        <f>SUM(AD3:AF3)+AT3</f>
        <v>1145.5743455053268</v>
      </c>
      <c r="AI3" s="75">
        <f>PXIL!H3</f>
        <v>0</v>
      </c>
      <c r="AJ3" s="75">
        <f>PXIL!N3</f>
        <v>0</v>
      </c>
      <c r="AK3" s="75">
        <f>RTM_IEX!H3</f>
        <v>38.53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13.120986204872322</v>
      </c>
      <c r="F4">
        <f>GT_Spot!P4</f>
        <v>0</v>
      </c>
      <c r="G4">
        <f>PPCL_NG!P4</f>
        <v>-0.14000000000000001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-6.1267902481104981</v>
      </c>
      <c r="M4">
        <f>EDWPCL!S4</f>
        <v>0</v>
      </c>
      <c r="N4">
        <f>'MSW BWN'!S4</f>
        <v>7.4170939999999987</v>
      </c>
      <c r="O4">
        <f>BRPL_ISGS_exbus!BB4</f>
        <v>807.71938259544299</v>
      </c>
      <c r="P4" s="77">
        <v>110.95</v>
      </c>
      <c r="Q4" s="77">
        <v>38.17</v>
      </c>
      <c r="R4" s="80">
        <v>0</v>
      </c>
      <c r="S4" s="80">
        <v>0</v>
      </c>
      <c r="T4" s="78">
        <f>SUMPRODUCT(LTA!F4:AJ4,LTA!F$101:AJ$101,LTA!F$103:AJ$103)</f>
        <v>21.630000000000003</v>
      </c>
      <c r="U4" s="78">
        <f>SUMPRODUCT(LTA!F4:AJ4,LTA!F$102:AJ$102,LTA!F$103:AJ$103)</f>
        <v>41.08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5.78</v>
      </c>
      <c r="Z4" s="75">
        <f>IEX!N4</f>
        <v>0</v>
      </c>
      <c r="AA4" s="117">
        <f>STOA!H4</f>
        <v>174.18</v>
      </c>
      <c r="AB4" s="117">
        <f>-STOA!N4</f>
        <v>-224.33</v>
      </c>
      <c r="AC4">
        <f t="shared" ref="AC4:AC67" si="0">SUMIF(B4:AB4,"&gt;0")*$AC$2-SUMIF(B4:AB4,"&lt;0")*($AC$2/(1-$AC$2))+SUMIF(AI4:AR4,"&gt;0")*$AC$2-SUMIF(AI4:AR4,"&lt;0")*($AC$2/(1-$AC$2))</f>
        <v>14.091047611460132</v>
      </c>
      <c r="AD4">
        <f t="shared" ref="AD4:AD67" si="1">SUM(B4:AB4,AI4:AR4)-AC4</f>
        <v>1123.923514575484</v>
      </c>
      <c r="AE4">
        <f>'IDT-1'!B4</f>
        <v>0</v>
      </c>
      <c r="AF4" s="26"/>
      <c r="AG4">
        <f t="shared" ref="AG4:AG67" si="2">SUM(AD4:AF4)+AT4</f>
        <v>1123.923514575484</v>
      </c>
      <c r="AI4" s="75">
        <f>PXIL!H4</f>
        <v>0</v>
      </c>
      <c r="AJ4" s="75">
        <f>PXIL!N4</f>
        <v>0</v>
      </c>
      <c r="AK4" s="75">
        <f>RTM_IEX!H4</f>
        <v>64.540000000000006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13.120986204872322</v>
      </c>
      <c r="F5">
        <f>GT_Spot!P5</f>
        <v>0</v>
      </c>
      <c r="G5">
        <f>PPCL_NG!P5</f>
        <v>-0.14000000000000001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-6.1267902481104981</v>
      </c>
      <c r="M5">
        <f>EDWPCL!S5</f>
        <v>0</v>
      </c>
      <c r="N5">
        <f>'MSW BWN'!S5</f>
        <v>7.2732675999999996</v>
      </c>
      <c r="O5">
        <f>BRPL_ISGS_exbus!BB5</f>
        <v>779.08357910224311</v>
      </c>
      <c r="P5" s="77">
        <v>110.95</v>
      </c>
      <c r="Q5" s="77">
        <v>38.165126276195593</v>
      </c>
      <c r="R5" s="80">
        <v>0</v>
      </c>
      <c r="S5" s="80">
        <v>0</v>
      </c>
      <c r="T5" s="78">
        <f>SUMPRODUCT(LTA!F5:AJ5,LTA!F$101:AJ$101,LTA!F$103:AJ$103)</f>
        <v>20.94</v>
      </c>
      <c r="U5" s="78">
        <f>SUMPRODUCT(LTA!F5:AJ5,LTA!F$102:AJ$102,LTA!F$103:AJ$103)</f>
        <v>39.5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15.41</v>
      </c>
      <c r="Z5" s="75">
        <f>IEX!N5</f>
        <v>0</v>
      </c>
      <c r="AA5" s="117">
        <f>STOA!H5</f>
        <v>174.18</v>
      </c>
      <c r="AB5" s="117">
        <f>-STOA!N5</f>
        <v>-224.33</v>
      </c>
      <c r="AC5">
        <f t="shared" si="0"/>
        <v>13.894063979630495</v>
      </c>
      <c r="AD5">
        <f t="shared" si="1"/>
        <v>1101.7359945903092</v>
      </c>
      <c r="AE5">
        <f>'IDT-1'!B5</f>
        <v>0</v>
      </c>
      <c r="AF5" s="26"/>
      <c r="AG5">
        <f t="shared" si="2"/>
        <v>1101.7359945903092</v>
      </c>
      <c r="AI5" s="75">
        <f>PXIL!H5</f>
        <v>0</v>
      </c>
      <c r="AJ5" s="75">
        <f>PXIL!N5</f>
        <v>0</v>
      </c>
      <c r="AK5" s="75">
        <f>RTM_IEX!H5</f>
        <v>63.58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13.120986204872322</v>
      </c>
      <c r="F6">
        <f>GT_Spot!P6</f>
        <v>0</v>
      </c>
      <c r="G6">
        <f>PPCL_NG!P6</f>
        <v>-0.14000000000000001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-6.1267902481104981</v>
      </c>
      <c r="M6">
        <f>EDWPCL!S6</f>
        <v>0</v>
      </c>
      <c r="N6">
        <f>'MSW BWN'!S6</f>
        <v>7.0809415999999992</v>
      </c>
      <c r="O6">
        <f>BRPL_ISGS_exbus!BB6</f>
        <v>771.07072062004306</v>
      </c>
      <c r="P6" s="77">
        <v>110.95</v>
      </c>
      <c r="Q6" s="77">
        <v>38.165126276195593</v>
      </c>
      <c r="R6" s="80">
        <v>0</v>
      </c>
      <c r="S6" s="80">
        <v>0</v>
      </c>
      <c r="T6" s="78">
        <f>SUMPRODUCT(LTA!F6:AJ6,LTA!F$101:AJ$101,LTA!F$103:AJ$103)</f>
        <v>20.48</v>
      </c>
      <c r="U6" s="78">
        <f>SUMPRODUCT(LTA!F6:AJ6,LTA!F$102:AJ$102,LTA!F$103:AJ$103)</f>
        <v>38.330000000000005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9.6300000000000008</v>
      </c>
      <c r="Z6" s="75">
        <f>IEX!N6</f>
        <v>0</v>
      </c>
      <c r="AA6" s="117">
        <f>STOA!H6</f>
        <v>174.18</v>
      </c>
      <c r="AB6" s="117">
        <f>-STOA!N6</f>
        <v>-224.33</v>
      </c>
      <c r="AC6">
        <f t="shared" si="0"/>
        <v>13.527762356187136</v>
      </c>
      <c r="AD6">
        <f t="shared" si="1"/>
        <v>1060.4771117315524</v>
      </c>
      <c r="AE6">
        <f>'IDT-1'!B6</f>
        <v>0</v>
      </c>
      <c r="AF6" s="26"/>
      <c r="AG6">
        <f t="shared" si="2"/>
        <v>1060.4771117315524</v>
      </c>
      <c r="AI6" s="75">
        <f>PXIL!H6</f>
        <v>0</v>
      </c>
      <c r="AJ6" s="75">
        <f>PXIL!N6</f>
        <v>0</v>
      </c>
      <c r="AK6" s="75">
        <f>RTM_IEX!H6</f>
        <v>37.57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3.8580377262861258</v>
      </c>
      <c r="F7">
        <f>GT_Spot!P7</f>
        <v>0</v>
      </c>
      <c r="G7">
        <f>PPCL_NG!P7</f>
        <v>-0.14000000000000001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-6.1267902481104981</v>
      </c>
      <c r="M7">
        <f>EDWPCL!S7</f>
        <v>0</v>
      </c>
      <c r="N7">
        <f>'MSW BWN'!S7</f>
        <v>7.2080439999999992</v>
      </c>
      <c r="O7">
        <f>BRPL_ISGS_exbus!BB7</f>
        <v>709.5317700360041</v>
      </c>
      <c r="P7" s="77">
        <v>110.95</v>
      </c>
      <c r="Q7" s="77">
        <v>38.165126276195593</v>
      </c>
      <c r="R7" s="80">
        <v>0</v>
      </c>
      <c r="S7" s="80">
        <v>0</v>
      </c>
      <c r="T7" s="78">
        <f>SUMPRODUCT(LTA!F7:AJ7,LTA!F$101:AJ$101,LTA!F$103:AJ$103)</f>
        <v>19.689999999999998</v>
      </c>
      <c r="U7" s="78">
        <f>SUMPRODUCT(LTA!F7:AJ7,LTA!F$102:AJ$102,LTA!F$103:AJ$103)</f>
        <v>37.6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13.49</v>
      </c>
      <c r="Z7" s="75">
        <f>IEX!N7</f>
        <v>0</v>
      </c>
      <c r="AA7" s="117">
        <f>STOA!H7</f>
        <v>154.69</v>
      </c>
      <c r="AB7" s="117">
        <f>-STOA!N7</f>
        <v>-224.33</v>
      </c>
      <c r="AC7">
        <f t="shared" si="0"/>
        <v>13.05155214555603</v>
      </c>
      <c r="AD7">
        <f t="shared" si="1"/>
        <v>1006.8385252795583</v>
      </c>
      <c r="AE7">
        <f>'IDT-1'!B7</f>
        <v>0</v>
      </c>
      <c r="AF7" s="26"/>
      <c r="AG7">
        <f t="shared" si="2"/>
        <v>1006.8385252795583</v>
      </c>
      <c r="AI7" s="75">
        <f>PXIL!H7</f>
        <v>0</v>
      </c>
      <c r="AJ7" s="75">
        <f>PXIL!N7</f>
        <v>0</v>
      </c>
      <c r="AK7" s="75">
        <f>RTM_IEX!H7</f>
        <v>71.28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3.8580377262861258</v>
      </c>
      <c r="F8">
        <f>GT_Spot!P8</f>
        <v>0</v>
      </c>
      <c r="G8">
        <f>PPCL_NG!P8</f>
        <v>-0.14000000000000001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-6.1267902481104981</v>
      </c>
      <c r="M8">
        <f>EDWPCL!S8</f>
        <v>0</v>
      </c>
      <c r="N8">
        <f>'MSW BWN'!S8</f>
        <v>7.296681200000001</v>
      </c>
      <c r="O8">
        <f>BRPL_ISGS_exbus!BB8</f>
        <v>709.53247389655928</v>
      </c>
      <c r="P8" s="77">
        <v>110.95</v>
      </c>
      <c r="Q8" s="77">
        <v>38.165126276195593</v>
      </c>
      <c r="R8" s="80">
        <v>0</v>
      </c>
      <c r="S8" s="80">
        <v>0</v>
      </c>
      <c r="T8" s="78">
        <f>SUMPRODUCT(LTA!F8:AJ8,LTA!F$101:AJ$101,LTA!F$103:AJ$103)</f>
        <v>28.35</v>
      </c>
      <c r="U8" s="78">
        <f>SUMPRODUCT(LTA!F8:AJ8,LTA!F$102:AJ$102,LTA!F$103:AJ$103)</f>
        <v>53.17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27.94</v>
      </c>
      <c r="Z8" s="75">
        <f>IEX!N8</f>
        <v>0</v>
      </c>
      <c r="AA8" s="117">
        <f>STOA!H8</f>
        <v>154.69</v>
      </c>
      <c r="AB8" s="117">
        <f>-STOA!N8</f>
        <v>-224.33</v>
      </c>
      <c r="AC8">
        <f t="shared" si="0"/>
        <v>13.409706346888917</v>
      </c>
      <c r="AD8">
        <f t="shared" si="1"/>
        <v>1047.1797121387808</v>
      </c>
      <c r="AE8">
        <f>'IDT-1'!B8</f>
        <v>0</v>
      </c>
      <c r="AF8" s="26"/>
      <c r="AG8">
        <f t="shared" si="2"/>
        <v>1047.1797121387808</v>
      </c>
      <c r="AI8" s="75">
        <f>PXIL!H8</f>
        <v>0</v>
      </c>
      <c r="AJ8" s="75">
        <f>PXIL!N8</f>
        <v>0</v>
      </c>
      <c r="AK8" s="75">
        <f>RTM_IEX!H8</f>
        <v>73.209999999999994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13.120986204872322</v>
      </c>
      <c r="F9">
        <f>GT_Spot!P9</f>
        <v>0</v>
      </c>
      <c r="G9">
        <f>PPCL_NG!P9</f>
        <v>-0.14000000000000001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-6.1267902481104981</v>
      </c>
      <c r="M9">
        <f>EDWPCL!S9</f>
        <v>0</v>
      </c>
      <c r="N9">
        <f>'MSW BWN'!S9</f>
        <v>7.2247680000000001</v>
      </c>
      <c r="O9">
        <f>BRPL_ISGS_exbus!BB9</f>
        <v>704.60394575608564</v>
      </c>
      <c r="P9" s="77">
        <v>110.95</v>
      </c>
      <c r="Q9" s="77">
        <v>38.165126276195593</v>
      </c>
      <c r="R9" s="80">
        <v>0</v>
      </c>
      <c r="S9" s="80">
        <v>0</v>
      </c>
      <c r="T9" s="78">
        <f>SUMPRODUCT(LTA!F9:AJ9,LTA!F$101:AJ$101,LTA!F$103:AJ$103)</f>
        <v>27.12</v>
      </c>
      <c r="U9" s="78">
        <f>SUMPRODUCT(LTA!F9:AJ9,LTA!F$102:AJ$102,LTA!F$103:AJ$103)</f>
        <v>51.99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36.61</v>
      </c>
      <c r="Z9" s="75">
        <f>IEX!N9</f>
        <v>0</v>
      </c>
      <c r="AA9" s="117">
        <f>STOA!H9</f>
        <v>154.69</v>
      </c>
      <c r="AB9" s="117">
        <f>-STOA!N9</f>
        <v>-224.33</v>
      </c>
      <c r="AC9">
        <f t="shared" si="0"/>
        <v>13.909216409704305</v>
      </c>
      <c r="AD9">
        <f t="shared" si="1"/>
        <v>1103.4427092140777</v>
      </c>
      <c r="AE9">
        <f>'IDT-1'!B9</f>
        <v>0</v>
      </c>
      <c r="AF9" s="26"/>
      <c r="AG9">
        <f t="shared" si="2"/>
        <v>1103.4427092140777</v>
      </c>
      <c r="AI9" s="75">
        <f>PXIL!H9</f>
        <v>0</v>
      </c>
      <c r="AJ9" s="75">
        <f>PXIL!N9</f>
        <v>0</v>
      </c>
      <c r="AK9" s="75">
        <f>RTM_IEX!H9</f>
        <v>119.45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13.120986204872322</v>
      </c>
      <c r="F10">
        <f>GT_Spot!P10</f>
        <v>0</v>
      </c>
      <c r="G10">
        <f>PPCL_NG!P10</f>
        <v>-0.14000000000000001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7.2649055999999996</v>
      </c>
      <c r="O10">
        <f>BRPL_ISGS_exbus!BB10</f>
        <v>704.60477752375812</v>
      </c>
      <c r="P10" s="77">
        <v>110.95</v>
      </c>
      <c r="Q10" s="77">
        <v>38.165126276195593</v>
      </c>
      <c r="R10" s="80">
        <v>0</v>
      </c>
      <c r="S10" s="80">
        <v>0</v>
      </c>
      <c r="T10" s="78">
        <f>SUMPRODUCT(LTA!F10:AJ10,LTA!F$101:AJ$101,LTA!F$103:AJ$103)</f>
        <v>26.16</v>
      </c>
      <c r="U10" s="78">
        <f>SUMPRODUCT(LTA!F10:AJ10,LTA!F$102:AJ$102,LTA!F$103:AJ$103)</f>
        <v>50.959999999999994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26.97</v>
      </c>
      <c r="Z10" s="75">
        <f>IEX!N10</f>
        <v>0</v>
      </c>
      <c r="AA10" s="117">
        <f>STOA!H10</f>
        <v>154.69</v>
      </c>
      <c r="AB10" s="117">
        <f>-STOA!N10</f>
        <v>-224.33</v>
      </c>
      <c r="AC10">
        <f t="shared" si="0"/>
        <v>13.510496940139827</v>
      </c>
      <c r="AD10">
        <f t="shared" si="1"/>
        <v>1058.5323980513149</v>
      </c>
      <c r="AE10">
        <f>'IDT-1'!B10</f>
        <v>0</v>
      </c>
      <c r="AF10" s="26"/>
      <c r="AG10">
        <f t="shared" si="2"/>
        <v>1058.5323980513149</v>
      </c>
      <c r="AI10" s="75">
        <f>PXIL!H10</f>
        <v>0</v>
      </c>
      <c r="AJ10" s="75">
        <f>PXIL!N10</f>
        <v>0</v>
      </c>
      <c r="AK10" s="75">
        <f>RTM_IEX!H10</f>
        <v>85.73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13.120986204872322</v>
      </c>
      <c r="F11">
        <f>GT_Spot!P11</f>
        <v>0</v>
      </c>
      <c r="G11">
        <f>PPCL_NG!P11</f>
        <v>-0.14000000000000001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7.5776443999999996</v>
      </c>
      <c r="O11">
        <f>BRPL_ISGS_exbus!BB11</f>
        <v>704.60679996832084</v>
      </c>
      <c r="P11" s="77">
        <v>110.95</v>
      </c>
      <c r="Q11" s="77">
        <v>38.165126276195593</v>
      </c>
      <c r="R11" s="80">
        <v>0</v>
      </c>
      <c r="S11" s="80">
        <v>0</v>
      </c>
      <c r="T11" s="78">
        <f>SUMPRODUCT(LTA!F11:AJ11,LTA!F$101:AJ$101,LTA!F$103:AJ$103)</f>
        <v>25.65</v>
      </c>
      <c r="U11" s="78">
        <f>SUMPRODUCT(LTA!F11:AJ11,LTA!F$102:AJ$102,LTA!F$103:AJ$103)</f>
        <v>49.9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26.97</v>
      </c>
      <c r="Z11" s="75">
        <f>IEX!N11</f>
        <v>0</v>
      </c>
      <c r="AA11" s="117">
        <f>STOA!H11</f>
        <v>145.06</v>
      </c>
      <c r="AB11" s="117">
        <f>-STOA!N11</f>
        <v>-224.33</v>
      </c>
      <c r="AC11">
        <f t="shared" si="0"/>
        <v>13.160386839091977</v>
      </c>
      <c r="AD11">
        <f t="shared" si="1"/>
        <v>1019.0972693969253</v>
      </c>
      <c r="AE11">
        <f>'IDT-1'!B11</f>
        <v>0</v>
      </c>
      <c r="AF11" s="26"/>
      <c r="AG11">
        <f t="shared" si="2"/>
        <v>1019.0972693969253</v>
      </c>
      <c r="AI11" s="75">
        <f>PXIL!H11</f>
        <v>0</v>
      </c>
      <c r="AJ11" s="75">
        <f>PXIL!N11</f>
        <v>0</v>
      </c>
      <c r="AK11" s="75">
        <f>RTM_IEX!H11</f>
        <v>56.83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13.120986204872322</v>
      </c>
      <c r="F12">
        <f>GT_Spot!P12</f>
        <v>0</v>
      </c>
      <c r="G12">
        <f>PPCL_NG!P12</f>
        <v>-0.14000000000000001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7.3769563999999992</v>
      </c>
      <c r="O12">
        <f>BRPL_ISGS_exbus!BB12</f>
        <v>704.60503390050405</v>
      </c>
      <c r="P12" s="77">
        <v>110.95</v>
      </c>
      <c r="Q12" s="77">
        <v>38.165126276195593</v>
      </c>
      <c r="R12" s="80">
        <v>0</v>
      </c>
      <c r="S12" s="80">
        <v>0</v>
      </c>
      <c r="T12" s="78">
        <f>SUMPRODUCT(LTA!F12:AJ12,LTA!F$101:AJ$101,LTA!F$103:AJ$103)</f>
        <v>25.66</v>
      </c>
      <c r="U12" s="78">
        <f>SUMPRODUCT(LTA!F12:AJ12,LTA!F$102:AJ$102,LTA!F$103:AJ$103)</f>
        <v>50.25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18.3</v>
      </c>
      <c r="Z12" s="75">
        <f>IEX!N12</f>
        <v>0</v>
      </c>
      <c r="AA12" s="117">
        <f>STOA!H12</f>
        <v>145.06</v>
      </c>
      <c r="AB12" s="117">
        <f>-STOA!N12</f>
        <v>-224.33</v>
      </c>
      <c r="AC12">
        <f t="shared" si="0"/>
        <v>13.365229243295188</v>
      </c>
      <c r="AD12">
        <f t="shared" si="1"/>
        <v>1042.1699729249051</v>
      </c>
      <c r="AE12">
        <f>'IDT-1'!B12</f>
        <v>0</v>
      </c>
      <c r="AF12" s="26"/>
      <c r="AG12">
        <f t="shared" si="2"/>
        <v>1042.1699729249051</v>
      </c>
      <c r="AI12" s="75">
        <f>PXIL!H12</f>
        <v>0</v>
      </c>
      <c r="AJ12" s="75">
        <f>PXIL!N12</f>
        <v>0</v>
      </c>
      <c r="AK12" s="75">
        <f>RTM_IEX!H12</f>
        <v>88.62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13.120986204872322</v>
      </c>
      <c r="F13">
        <f>GT_Spot!P13</f>
        <v>0</v>
      </c>
      <c r="G13">
        <f>PPCL_NG!P13</f>
        <v>-0.14000000000000001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-6.0407239819004523</v>
      </c>
      <c r="M13">
        <f>EDWPCL!S13</f>
        <v>0</v>
      </c>
      <c r="N13">
        <f>'MSW BWN'!S13</f>
        <v>7.9071071999999996</v>
      </c>
      <c r="O13">
        <f>BRPL_ISGS_exbus!BB13</f>
        <v>703.46677595010397</v>
      </c>
      <c r="P13" s="77">
        <v>110.95</v>
      </c>
      <c r="Q13" s="77">
        <v>38.165126276195593</v>
      </c>
      <c r="R13" s="80">
        <v>0</v>
      </c>
      <c r="S13" s="80">
        <v>0</v>
      </c>
      <c r="T13" s="78">
        <f>SUMPRODUCT(LTA!F13:AJ13,LTA!F$101:AJ$101,LTA!F$103:AJ$103)</f>
        <v>25.9</v>
      </c>
      <c r="U13" s="78">
        <f>SUMPRODUCT(LTA!F13:AJ13,LTA!F$102:AJ$102,LTA!F$103:AJ$103)</f>
        <v>50.34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11.56</v>
      </c>
      <c r="Z13" s="75">
        <f>IEX!N13</f>
        <v>0</v>
      </c>
      <c r="AA13" s="117">
        <f>STOA!H13</f>
        <v>145.06</v>
      </c>
      <c r="AB13" s="117">
        <f>-STOA!N13</f>
        <v>-224.33</v>
      </c>
      <c r="AC13">
        <f t="shared" si="0"/>
        <v>12.734753793084897</v>
      </c>
      <c r="AD13">
        <f t="shared" si="1"/>
        <v>971.32840749092554</v>
      </c>
      <c r="AE13">
        <f>'IDT-1'!B13</f>
        <v>0</v>
      </c>
      <c r="AF13" s="26"/>
      <c r="AG13">
        <f t="shared" si="2"/>
        <v>971.32840749092554</v>
      </c>
      <c r="AI13" s="75">
        <f>PXIL!H13</f>
        <v>0</v>
      </c>
      <c r="AJ13" s="75">
        <f>PXIL!N13</f>
        <v>0</v>
      </c>
      <c r="AK13" s="75">
        <f>RTM_IEX!H13</f>
        <v>24.08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13.120986204872322</v>
      </c>
      <c r="F14">
        <f>GT_Spot!P14</f>
        <v>0</v>
      </c>
      <c r="G14">
        <f>PPCL_NG!P14</f>
        <v>-0.14000000000000001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8.0041063999999977</v>
      </c>
      <c r="O14">
        <f>BRPL_ISGS_exbus!BB14</f>
        <v>703.46580821170994</v>
      </c>
      <c r="P14" s="77">
        <v>110.95</v>
      </c>
      <c r="Q14" s="77">
        <v>38.165126276195593</v>
      </c>
      <c r="R14" s="80">
        <v>0</v>
      </c>
      <c r="S14" s="80">
        <v>0</v>
      </c>
      <c r="T14" s="78">
        <f>SUMPRODUCT(LTA!F14:AJ14,LTA!F$101:AJ$101,LTA!F$103:AJ$103)</f>
        <v>40.299999999999997</v>
      </c>
      <c r="U14" s="78">
        <f>SUMPRODUCT(LTA!F14:AJ14,LTA!F$102:AJ$102,LTA!F$103:AJ$103)</f>
        <v>67.289999999999992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4.82</v>
      </c>
      <c r="Z14" s="75">
        <f>IEX!N14</f>
        <v>0</v>
      </c>
      <c r="AA14" s="117">
        <f>STOA!H14</f>
        <v>145.06</v>
      </c>
      <c r="AB14" s="117">
        <f>-STOA!N14</f>
        <v>-224.33</v>
      </c>
      <c r="AC14">
        <f t="shared" si="0"/>
        <v>13.3937229772338</v>
      </c>
      <c r="AD14">
        <f t="shared" si="1"/>
        <v>1045.3794035021724</v>
      </c>
      <c r="AE14">
        <f>'IDT-1'!B14</f>
        <v>0</v>
      </c>
      <c r="AF14" s="26"/>
      <c r="AG14">
        <f t="shared" si="2"/>
        <v>1045.3794035021724</v>
      </c>
      <c r="AI14" s="75">
        <f>PXIL!H14</f>
        <v>0</v>
      </c>
      <c r="AJ14" s="75">
        <f>PXIL!N14</f>
        <v>0</v>
      </c>
      <c r="AK14" s="75">
        <f>RTM_IEX!H14</f>
        <v>74.17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13.120986204872322</v>
      </c>
      <c r="F15">
        <f>GT_Spot!P15</f>
        <v>0</v>
      </c>
      <c r="G15">
        <f>PPCL_NG!P15</f>
        <v>-0.14000000000000001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7.8987451999999996</v>
      </c>
      <c r="O15">
        <f>BRPL_ISGS_exbus!BB15</f>
        <v>700.32631512881721</v>
      </c>
      <c r="P15" s="77">
        <v>110.95</v>
      </c>
      <c r="Q15" s="77">
        <v>38.165126276195593</v>
      </c>
      <c r="R15" s="80">
        <v>0</v>
      </c>
      <c r="S15" s="80">
        <v>0</v>
      </c>
      <c r="T15" s="78">
        <f>SUMPRODUCT(LTA!F15:AJ15,LTA!F$101:AJ$101,LTA!F$103:AJ$103)</f>
        <v>39.94</v>
      </c>
      <c r="U15" s="78">
        <f>SUMPRODUCT(LTA!F15:AJ15,LTA!F$102:AJ$102,LTA!F$103:AJ$103)</f>
        <v>66.14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39.49</v>
      </c>
      <c r="Z15" s="75">
        <f>IEX!N15</f>
        <v>0</v>
      </c>
      <c r="AA15" s="117">
        <f>STOA!H15</f>
        <v>105.52000000000001</v>
      </c>
      <c r="AB15" s="117">
        <f>-STOA!N15</f>
        <v>-224.33</v>
      </c>
      <c r="AC15">
        <f t="shared" si="0"/>
        <v>12.868232259544346</v>
      </c>
      <c r="AD15">
        <f t="shared" si="1"/>
        <v>986.19003993696947</v>
      </c>
      <c r="AE15">
        <f>'IDT-1'!B15</f>
        <v>0</v>
      </c>
      <c r="AF15" s="26"/>
      <c r="AG15">
        <f t="shared" si="2"/>
        <v>986.19003993696947</v>
      </c>
      <c r="AI15" s="75">
        <f>PXIL!H15</f>
        <v>0</v>
      </c>
      <c r="AJ15" s="75">
        <f>PXIL!N15</f>
        <v>0</v>
      </c>
      <c r="AK15" s="75">
        <f>RTM_IEX!H15</f>
        <v>24.08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13.120986204872322</v>
      </c>
      <c r="F16">
        <f>GT_Spot!P16</f>
        <v>0</v>
      </c>
      <c r="G16">
        <f>PPCL_NG!P16</f>
        <v>-0.14000000000000001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7.9556067999999982</v>
      </c>
      <c r="O16">
        <f>BRPL_ISGS_exbus!BB16</f>
        <v>700.32634040588164</v>
      </c>
      <c r="P16" s="77">
        <v>110.95</v>
      </c>
      <c r="Q16" s="77">
        <v>38.165126276195593</v>
      </c>
      <c r="R16" s="80">
        <v>0</v>
      </c>
      <c r="S16" s="80">
        <v>0</v>
      </c>
      <c r="T16" s="78">
        <f>SUMPRODUCT(LTA!F16:AJ16,LTA!F$101:AJ$101,LTA!F$103:AJ$103)</f>
        <v>39.67</v>
      </c>
      <c r="U16" s="78">
        <f>SUMPRODUCT(LTA!F16:AJ16,LTA!F$102:AJ$102,LTA!F$103:AJ$103)</f>
        <v>64.89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36.61</v>
      </c>
      <c r="Z16" s="75">
        <f>IEX!N16</f>
        <v>0</v>
      </c>
      <c r="AA16" s="117">
        <f>STOA!H16</f>
        <v>105.52000000000001</v>
      </c>
      <c r="AB16" s="117">
        <f>-STOA!N16</f>
        <v>-224.33</v>
      </c>
      <c r="AC16">
        <f t="shared" si="0"/>
        <v>13.09278086406251</v>
      </c>
      <c r="AD16">
        <f t="shared" si="1"/>
        <v>1011.4823782095153</v>
      </c>
      <c r="AE16">
        <f>'IDT-1'!B16</f>
        <v>0</v>
      </c>
      <c r="AF16" s="26"/>
      <c r="AG16">
        <f t="shared" si="2"/>
        <v>1011.4823782095153</v>
      </c>
      <c r="AI16" s="75">
        <f>PXIL!H16</f>
        <v>0</v>
      </c>
      <c r="AJ16" s="75">
        <f>PXIL!N16</f>
        <v>0</v>
      </c>
      <c r="AK16" s="75">
        <f>RTM_IEX!H16</f>
        <v>53.94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13.120986204872322</v>
      </c>
      <c r="F17">
        <f>GT_Spot!P17</f>
        <v>0</v>
      </c>
      <c r="G17">
        <f>PPCL_NG!P17</f>
        <v>-0.14000000000000001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7.9388827999999991</v>
      </c>
      <c r="O17">
        <f>BRPL_ISGS_exbus!BB17</f>
        <v>700.32634040588164</v>
      </c>
      <c r="P17" s="77">
        <v>110.95</v>
      </c>
      <c r="Q17" s="77">
        <v>38.165126276195593</v>
      </c>
      <c r="R17" s="80">
        <v>0</v>
      </c>
      <c r="S17" s="80">
        <v>0</v>
      </c>
      <c r="T17" s="78">
        <f>SUMPRODUCT(LTA!F17:AJ17,LTA!F$101:AJ$101,LTA!F$103:AJ$103)</f>
        <v>39.090000000000003</v>
      </c>
      <c r="U17" s="78">
        <f>SUMPRODUCT(LTA!F17:AJ17,LTA!F$102:AJ$102,LTA!F$103:AJ$103)</f>
        <v>63.73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33.71</v>
      </c>
      <c r="Z17" s="75">
        <f>IEX!N17</f>
        <v>0</v>
      </c>
      <c r="AA17" s="117">
        <f>STOA!H17</f>
        <v>105.52000000000001</v>
      </c>
      <c r="AB17" s="117">
        <f>-STOA!N17</f>
        <v>-224.33</v>
      </c>
      <c r="AC17">
        <f t="shared" si="0"/>
        <v>13.068785692862514</v>
      </c>
      <c r="AD17">
        <f t="shared" si="1"/>
        <v>1008.7796493807157</v>
      </c>
      <c r="AE17">
        <f>'IDT-1'!B17</f>
        <v>0</v>
      </c>
      <c r="AF17" s="26"/>
      <c r="AG17">
        <f t="shared" si="2"/>
        <v>1008.7796493807157</v>
      </c>
      <c r="AI17" s="75">
        <f>PXIL!H17</f>
        <v>0</v>
      </c>
      <c r="AJ17" s="75">
        <f>PXIL!N17</f>
        <v>0</v>
      </c>
      <c r="AK17" s="75">
        <f>RTM_IEX!H17</f>
        <v>55.87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13.120986204872322</v>
      </c>
      <c r="F18">
        <f>GT_Spot!P18</f>
        <v>0</v>
      </c>
      <c r="G18">
        <f>PPCL_NG!P18</f>
        <v>-0.14000000000000001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7.4020423999999991</v>
      </c>
      <c r="O18">
        <f>BRPL_ISGS_exbus!BB18</f>
        <v>700.32634040588164</v>
      </c>
      <c r="P18" s="77">
        <v>110.95</v>
      </c>
      <c r="Q18" s="77">
        <v>38.165126276195593</v>
      </c>
      <c r="R18" s="80">
        <v>0</v>
      </c>
      <c r="S18" s="80">
        <v>0</v>
      </c>
      <c r="T18" s="78">
        <f>SUMPRODUCT(LTA!F18:AJ18,LTA!F$101:AJ$101,LTA!F$103:AJ$103)</f>
        <v>38.590000000000003</v>
      </c>
      <c r="U18" s="78">
        <f>SUMPRODUCT(LTA!F18:AJ18,LTA!F$102:AJ$102,LTA!F$103:AJ$103)</f>
        <v>62.94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18.3</v>
      </c>
      <c r="Z18" s="75">
        <f>IEX!N18</f>
        <v>0</v>
      </c>
      <c r="AA18" s="117">
        <f>STOA!H18</f>
        <v>105.52000000000001</v>
      </c>
      <c r="AB18" s="117">
        <f>-STOA!N18</f>
        <v>-224.33</v>
      </c>
      <c r="AC18">
        <f t="shared" si="0"/>
        <v>12.781493497342511</v>
      </c>
      <c r="AD18">
        <f t="shared" si="1"/>
        <v>976.42010117623568</v>
      </c>
      <c r="AE18">
        <f>'IDT-1'!B18</f>
        <v>0</v>
      </c>
      <c r="AF18" s="26"/>
      <c r="AG18">
        <f t="shared" si="2"/>
        <v>976.42010117623568</v>
      </c>
      <c r="AI18" s="75">
        <f>PXIL!H18</f>
        <v>0</v>
      </c>
      <c r="AJ18" s="75">
        <f>PXIL!N18</f>
        <v>0</v>
      </c>
      <c r="AK18" s="75">
        <f>RTM_IEX!H18</f>
        <v>40.46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13.120986204872322</v>
      </c>
      <c r="F19">
        <f>GT_Spot!P19</f>
        <v>0</v>
      </c>
      <c r="G19">
        <f>PPCL_NG!P19</f>
        <v>-0.14000000000000001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7.4087319999999988</v>
      </c>
      <c r="O19">
        <f>BRPL_ISGS_exbus!BB19</f>
        <v>706.32242181307117</v>
      </c>
      <c r="P19" s="77">
        <v>110.95</v>
      </c>
      <c r="Q19" s="77">
        <v>38.165126276195593</v>
      </c>
      <c r="R19" s="80">
        <v>0</v>
      </c>
      <c r="S19" s="80">
        <v>0</v>
      </c>
      <c r="T19" s="78">
        <f>SUMPRODUCT(LTA!F19:AJ19,LTA!F$101:AJ$101,LTA!F$103:AJ$103)</f>
        <v>38.18</v>
      </c>
      <c r="U19" s="78">
        <f>SUMPRODUCT(LTA!F19:AJ19,LTA!F$102:AJ$102,LTA!F$103:AJ$103)</f>
        <v>61.989999999999995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11.55</v>
      </c>
      <c r="Z19" s="75">
        <f>IEX!N19</f>
        <v>0</v>
      </c>
      <c r="AA19" s="117">
        <f>STOA!H19</f>
        <v>105.72999999999999</v>
      </c>
      <c r="AB19" s="117">
        <f>-STOA!N19</f>
        <v>-224.33</v>
      </c>
      <c r="AC19">
        <f t="shared" si="0"/>
        <v>12.561341882205779</v>
      </c>
      <c r="AD19">
        <f t="shared" si="1"/>
        <v>951.6230237985618</v>
      </c>
      <c r="AE19">
        <f>'IDT-1'!B19</f>
        <v>0</v>
      </c>
      <c r="AF19" s="26"/>
      <c r="AG19">
        <f t="shared" si="2"/>
        <v>951.6230237985618</v>
      </c>
      <c r="AI19" s="75">
        <f>PXIL!H19</f>
        <v>0</v>
      </c>
      <c r="AJ19" s="75">
        <f>PXIL!N19</f>
        <v>0</v>
      </c>
      <c r="AK19" s="75">
        <f>RTM_IEX!H19</f>
        <v>17.34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13.120986204872322</v>
      </c>
      <c r="F20">
        <f>GT_Spot!P20</f>
        <v>0</v>
      </c>
      <c r="G20">
        <f>PPCL_NG!P20</f>
        <v>-0.14000000000000001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7.8987451999999996</v>
      </c>
      <c r="O20">
        <f>BRPL_ISGS_exbus!BB20</f>
        <v>706.32348592784035</v>
      </c>
      <c r="P20" s="77">
        <v>110.95</v>
      </c>
      <c r="Q20" s="77">
        <v>38.165126276195593</v>
      </c>
      <c r="R20" s="80">
        <v>0</v>
      </c>
      <c r="S20" s="80">
        <v>0</v>
      </c>
      <c r="T20" s="78">
        <f>SUMPRODUCT(LTA!F20:AJ20,LTA!F$101:AJ$101,LTA!F$103:AJ$103)</f>
        <v>35.06</v>
      </c>
      <c r="U20" s="78">
        <f>SUMPRODUCT(LTA!F20:AJ20,LTA!F$102:AJ$102,LTA!F$103:AJ$103)</f>
        <v>60.699999999999996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13.48</v>
      </c>
      <c r="Z20" s="75">
        <f>IEX!N20</f>
        <v>0</v>
      </c>
      <c r="AA20" s="117">
        <f>STOA!H20</f>
        <v>105.72999999999999</v>
      </c>
      <c r="AB20" s="117">
        <f>-STOA!N20</f>
        <v>-224.33</v>
      </c>
      <c r="AC20">
        <f t="shared" si="0"/>
        <v>12.84902336257575</v>
      </c>
      <c r="AD20">
        <f t="shared" si="1"/>
        <v>984.02641963296117</v>
      </c>
      <c r="AE20">
        <f>'IDT-1'!B20</f>
        <v>0</v>
      </c>
      <c r="AF20" s="26"/>
      <c r="AG20">
        <f t="shared" si="2"/>
        <v>984.02641963296117</v>
      </c>
      <c r="AI20" s="75">
        <f>PXIL!H20</f>
        <v>0</v>
      </c>
      <c r="AJ20" s="75">
        <f>PXIL!N20</f>
        <v>0</v>
      </c>
      <c r="AK20" s="75">
        <f>RTM_IEX!H20</f>
        <v>52.02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12.476806773510734</v>
      </c>
      <c r="F21">
        <f>GT_Spot!P21</f>
        <v>0</v>
      </c>
      <c r="G21">
        <f>PPCL_NG!P21</f>
        <v>-0.14000000000000001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7.7064191999999991</v>
      </c>
      <c r="O21">
        <f>BRPL_ISGS_exbus!BB21</f>
        <v>710.4169935201096</v>
      </c>
      <c r="P21" s="77">
        <v>110.95</v>
      </c>
      <c r="Q21" s="77">
        <v>38.165126276195593</v>
      </c>
      <c r="R21" s="80">
        <v>0</v>
      </c>
      <c r="S21" s="80">
        <v>0</v>
      </c>
      <c r="T21" s="78">
        <f>SUMPRODUCT(LTA!F21:AJ21,LTA!F$101:AJ$101,LTA!F$103:AJ$103)</f>
        <v>34.729999999999997</v>
      </c>
      <c r="U21" s="78">
        <f>SUMPRODUCT(LTA!F21:AJ21,LTA!F$102:AJ$102,LTA!F$103:AJ$103)</f>
        <v>59.36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17.34</v>
      </c>
      <c r="Z21" s="75">
        <f>IEX!N21</f>
        <v>0</v>
      </c>
      <c r="AA21" s="117">
        <f>STOA!H21</f>
        <v>105.72999999999999</v>
      </c>
      <c r="AB21" s="117">
        <f>-STOA!N21</f>
        <v>-224.33</v>
      </c>
      <c r="AC21">
        <f t="shared" si="0"/>
        <v>13.142740981591734</v>
      </c>
      <c r="AD21">
        <f t="shared" si="1"/>
        <v>1017.1097041748526</v>
      </c>
      <c r="AE21">
        <f>'IDT-1'!B21</f>
        <v>0</v>
      </c>
      <c r="AF21" s="26"/>
      <c r="AG21">
        <f t="shared" si="2"/>
        <v>1017.1097041748526</v>
      </c>
      <c r="AI21" s="75">
        <f>PXIL!H21</f>
        <v>0</v>
      </c>
      <c r="AJ21" s="75">
        <f>PXIL!N21</f>
        <v>0</v>
      </c>
      <c r="AK21" s="75">
        <f>RTM_IEX!H21</f>
        <v>79.95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12.476806773510734</v>
      </c>
      <c r="F22">
        <f>GT_Spot!P22</f>
        <v>0</v>
      </c>
      <c r="G22">
        <f>PPCL_NG!P22</f>
        <v>-0.14000000000000001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7.5860063999999987</v>
      </c>
      <c r="O22">
        <f>BRPL_ISGS_exbus!BB22</f>
        <v>723.95724917346627</v>
      </c>
      <c r="P22" s="77">
        <v>110.95</v>
      </c>
      <c r="Q22" s="77">
        <v>38.165126276195593</v>
      </c>
      <c r="R22" s="80">
        <v>0</v>
      </c>
      <c r="S22" s="80">
        <v>0</v>
      </c>
      <c r="T22" s="78">
        <f>SUMPRODUCT(LTA!F22:AJ22,LTA!F$101:AJ$101,LTA!F$103:AJ$103)</f>
        <v>25</v>
      </c>
      <c r="U22" s="78">
        <f>SUMPRODUCT(LTA!F22:AJ22,LTA!F$102:AJ$102,LTA!F$103:AJ$103)</f>
        <v>39.65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23.12</v>
      </c>
      <c r="Z22" s="75">
        <f>IEX!N22</f>
        <v>0</v>
      </c>
      <c r="AA22" s="117">
        <f>STOA!H22</f>
        <v>105.72999999999999</v>
      </c>
      <c r="AB22" s="117">
        <f>-STOA!N22</f>
        <v>-224.33</v>
      </c>
      <c r="AC22">
        <f t="shared" si="0"/>
        <v>12.840723598701276</v>
      </c>
      <c r="AD22">
        <f t="shared" si="1"/>
        <v>983.09156441109985</v>
      </c>
      <c r="AE22">
        <f>'IDT-1'!B22</f>
        <v>0</v>
      </c>
      <c r="AF22" s="26"/>
      <c r="AG22">
        <f t="shared" si="2"/>
        <v>983.09156441109985</v>
      </c>
      <c r="AI22" s="75">
        <f>PXIL!H22</f>
        <v>0</v>
      </c>
      <c r="AJ22" s="75">
        <f>PXIL!N22</f>
        <v>0</v>
      </c>
      <c r="AK22" s="75">
        <f>RTM_IEX!H22</f>
        <v>55.87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12.476806773510734</v>
      </c>
      <c r="F23">
        <f>GT_Spot!P23</f>
        <v>0</v>
      </c>
      <c r="G23">
        <f>PPCL_NG!P23</f>
        <v>-0.14000000000000001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7.3217671999999991</v>
      </c>
      <c r="O23">
        <f>BRPL_ISGS_exbus!BB23</f>
        <v>740.52248906386637</v>
      </c>
      <c r="P23" s="77">
        <v>110.95</v>
      </c>
      <c r="Q23" s="77">
        <v>38.165126276195593</v>
      </c>
      <c r="R23" s="80">
        <v>0</v>
      </c>
      <c r="S23" s="80">
        <v>0</v>
      </c>
      <c r="T23" s="78">
        <f>SUMPRODUCT(LTA!F23:AJ23,LTA!F$101:AJ$101,LTA!F$103:AJ$103)</f>
        <v>24.91</v>
      </c>
      <c r="U23" s="78">
        <f>SUMPRODUCT(LTA!F23:AJ23,LTA!F$102:AJ$102,LTA!F$103:AJ$103)</f>
        <v>39.82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105.72999999999999</v>
      </c>
      <c r="AB23" s="117">
        <f>-STOA!N23</f>
        <v>-224.33</v>
      </c>
      <c r="AC23">
        <f t="shared" si="0"/>
        <v>12.798404404776795</v>
      </c>
      <c r="AD23">
        <f t="shared" si="1"/>
        <v>978.32488429542445</v>
      </c>
      <c r="AE23">
        <f>'IDT-1'!B23</f>
        <v>0</v>
      </c>
      <c r="AF23" s="26"/>
      <c r="AG23">
        <f t="shared" si="2"/>
        <v>978.32488429542445</v>
      </c>
      <c r="AI23" s="75">
        <f>PXIL!H23</f>
        <v>0</v>
      </c>
      <c r="AJ23" s="75">
        <f>PXIL!N23</f>
        <v>0</v>
      </c>
      <c r="AK23" s="75">
        <f>RTM_IEX!H23</f>
        <v>57.8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12.476806773510734</v>
      </c>
      <c r="F24">
        <f>GT_Spot!P24</f>
        <v>0</v>
      </c>
      <c r="G24">
        <f>PPCL_NG!P24</f>
        <v>-0.14000000000000001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7.8101079999999987</v>
      </c>
      <c r="O24">
        <f>BRPL_ISGS_exbus!BB24</f>
        <v>782.13650151468232</v>
      </c>
      <c r="P24" s="77">
        <v>110.95</v>
      </c>
      <c r="Q24" s="77">
        <v>38.165126276195593</v>
      </c>
      <c r="R24" s="80">
        <v>0</v>
      </c>
      <c r="S24" s="80">
        <v>0</v>
      </c>
      <c r="T24" s="78">
        <f>SUMPRODUCT(LTA!F24:AJ24,LTA!F$101:AJ$101,LTA!F$103:AJ$103)</f>
        <v>24.67</v>
      </c>
      <c r="U24" s="78">
        <f>SUMPRODUCT(LTA!F24:AJ24,LTA!F$102:AJ$102,LTA!F$103:AJ$103)</f>
        <v>38.230000000000004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105.72999999999999</v>
      </c>
      <c r="AB24" s="117">
        <f>-STOA!N24</f>
        <v>-224.33</v>
      </c>
      <c r="AC24">
        <f t="shared" si="0"/>
        <v>13.288497113383979</v>
      </c>
      <c r="AD24">
        <f t="shared" si="1"/>
        <v>1033.5271448376334</v>
      </c>
      <c r="AE24">
        <f>'IDT-1'!B24</f>
        <v>0</v>
      </c>
      <c r="AF24" s="26"/>
      <c r="AG24">
        <f t="shared" si="2"/>
        <v>1033.5271448376334</v>
      </c>
      <c r="AI24" s="75">
        <f>PXIL!H24</f>
        <v>0</v>
      </c>
      <c r="AJ24" s="75">
        <f>PXIL!N24</f>
        <v>0</v>
      </c>
      <c r="AK24" s="75">
        <f>RTM_IEX!H24</f>
        <v>73.22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12.476806773510734</v>
      </c>
      <c r="F25">
        <f>GT_Spot!P25</f>
        <v>0</v>
      </c>
      <c r="G25">
        <f>PPCL_NG!P25</f>
        <v>-0.14000000000000001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7.8903831999999987</v>
      </c>
      <c r="O25">
        <f>BRPL_ISGS_exbus!BB25</f>
        <v>880.90025525922658</v>
      </c>
      <c r="P25" s="77">
        <v>110.95</v>
      </c>
      <c r="Q25" s="77">
        <v>38.165126276195593</v>
      </c>
      <c r="R25" s="80">
        <v>0</v>
      </c>
      <c r="S25" s="80">
        <v>0</v>
      </c>
      <c r="T25" s="78">
        <f>SUMPRODUCT(LTA!F25:AJ25,LTA!F$101:AJ$101,LTA!F$103:AJ$103)</f>
        <v>24.060000000000002</v>
      </c>
      <c r="U25" s="78">
        <f>SUMPRODUCT(LTA!F25:AJ25,LTA!F$102:AJ$102,LTA!F$103:AJ$103)</f>
        <v>36.57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31.79</v>
      </c>
      <c r="Z25" s="75">
        <f>IEX!N25</f>
        <v>0</v>
      </c>
      <c r="AA25" s="117">
        <f>STOA!H25</f>
        <v>105.72999999999999</v>
      </c>
      <c r="AB25" s="117">
        <f>-STOA!N25</f>
        <v>-224.33</v>
      </c>
      <c r="AC25">
        <f t="shared" si="0"/>
        <v>14.019636568095965</v>
      </c>
      <c r="AD25">
        <f t="shared" si="1"/>
        <v>1115.8800343274656</v>
      </c>
      <c r="AE25">
        <f>'IDT-1'!B25</f>
        <v>0</v>
      </c>
      <c r="AF25" s="26"/>
      <c r="AG25">
        <f t="shared" si="2"/>
        <v>1115.8800343274656</v>
      </c>
      <c r="AI25" s="75">
        <f>PXIL!H25</f>
        <v>0</v>
      </c>
      <c r="AJ25" s="75">
        <f>PXIL!N25</f>
        <v>0</v>
      </c>
      <c r="AK25" s="75">
        <f>RTM_IEX!H25</f>
        <v>27.94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13.120986204872322</v>
      </c>
      <c r="F26">
        <f>GT_Spot!P26</f>
        <v>0</v>
      </c>
      <c r="G26">
        <f>PPCL_NG!P26</f>
        <v>-0.14000000000000001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7.4488695999999992</v>
      </c>
      <c r="O26">
        <f>BRPL_ISGS_exbus!BB26</f>
        <v>901.0567650383332</v>
      </c>
      <c r="P26" s="77">
        <v>110.95</v>
      </c>
      <c r="Q26" s="77">
        <v>38.165126276195593</v>
      </c>
      <c r="R26" s="80">
        <v>0</v>
      </c>
      <c r="S26" s="80">
        <v>0</v>
      </c>
      <c r="T26" s="78">
        <f>SUMPRODUCT(LTA!F26:AJ26,LTA!F$101:AJ$101,LTA!F$103:AJ$103)</f>
        <v>23.740000000000002</v>
      </c>
      <c r="U26" s="78">
        <f>SUMPRODUCT(LTA!F26:AJ26,LTA!F$102:AJ$102,LTA!F$103:AJ$103)</f>
        <v>34.220000000000006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38.53</v>
      </c>
      <c r="Z26" s="75">
        <f>IEX!N26</f>
        <v>0</v>
      </c>
      <c r="AA26" s="117">
        <f>STOA!H26</f>
        <v>105.72999999999999</v>
      </c>
      <c r="AB26" s="117">
        <f>-STOA!N26</f>
        <v>-224.33</v>
      </c>
      <c r="AC26">
        <f t="shared" si="0"/>
        <v>14.031157313468086</v>
      </c>
      <c r="AD26">
        <f t="shared" si="1"/>
        <v>1117.1776891925617</v>
      </c>
      <c r="AE26">
        <f>'IDT-1'!B26</f>
        <v>0</v>
      </c>
      <c r="AF26" s="26"/>
      <c r="AG26">
        <f t="shared" si="2"/>
        <v>1117.1776891925617</v>
      </c>
      <c r="AI26" s="75">
        <f>PXIL!H26</f>
        <v>0</v>
      </c>
      <c r="AJ26" s="75">
        <f>PXIL!N26</f>
        <v>0</v>
      </c>
      <c r="AK26" s="75">
        <f>RTM_IEX!H26</f>
        <v>4.82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13.120986204872322</v>
      </c>
      <c r="F27">
        <f>GT_Spot!P27</f>
        <v>0</v>
      </c>
      <c r="G27">
        <f>PPCL_NG!P27</f>
        <v>-0.14000000000000001</v>
      </c>
      <c r="H27">
        <f>PPCL_Spot!P27</f>
        <v>0</v>
      </c>
      <c r="I27">
        <f>Bawana_NG!P27</f>
        <v>82.26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7.1127171999999996</v>
      </c>
      <c r="O27">
        <f>BRPL_ISGS_exbus!BB27</f>
        <v>905.55686462272115</v>
      </c>
      <c r="P27" s="77">
        <v>110.95</v>
      </c>
      <c r="Q27" s="77">
        <v>38.17</v>
      </c>
      <c r="R27" s="80">
        <v>9.1700000000000017</v>
      </c>
      <c r="S27" s="80">
        <v>0</v>
      </c>
      <c r="T27" s="78">
        <f>SUMPRODUCT(LTA!F27:AJ27,LTA!F$101:AJ$101,LTA!F$103:AJ$103)</f>
        <v>16.689999999999998</v>
      </c>
      <c r="U27" s="78">
        <f>SUMPRODUCT(LTA!F27:AJ27,LTA!F$102:AJ$102,LTA!F$103:AJ$103)</f>
        <v>32.85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207.12</v>
      </c>
      <c r="AB27" s="117">
        <f>-STOA!N27</f>
        <v>-272.14999999999998</v>
      </c>
      <c r="AC27">
        <f t="shared" si="0"/>
        <v>15.053536766785856</v>
      </c>
      <c r="AD27">
        <f t="shared" si="1"/>
        <v>1136.2702410126974</v>
      </c>
      <c r="AE27">
        <f>'IDT-1'!B27</f>
        <v>0</v>
      </c>
      <c r="AF27" s="26"/>
      <c r="AG27">
        <f t="shared" si="2"/>
        <v>1136.2702410126974</v>
      </c>
      <c r="AI27" s="75">
        <f>PXIL!H27</f>
        <v>0</v>
      </c>
      <c r="AJ27" s="75">
        <f>PXIL!N27</f>
        <v>0</v>
      </c>
      <c r="AK27" s="75">
        <f>RTM_IEX!H27</f>
        <v>6.74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13.120986204872322</v>
      </c>
      <c r="F28">
        <f>GT_Spot!P28</f>
        <v>0</v>
      </c>
      <c r="G28">
        <f>PPCL_NG!P28</f>
        <v>-0.14000000000000001</v>
      </c>
      <c r="H28">
        <f>PPCL_Spot!P28</f>
        <v>0</v>
      </c>
      <c r="I28">
        <f>Bawana_NG!P28</f>
        <v>78.956286856336703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7.3284567999999988</v>
      </c>
      <c r="O28">
        <f>BRPL_ISGS_exbus!BB28</f>
        <v>963.36610538166804</v>
      </c>
      <c r="P28" s="77">
        <v>110.95</v>
      </c>
      <c r="Q28" s="77">
        <v>38.17</v>
      </c>
      <c r="R28" s="80">
        <v>17.350000000000001</v>
      </c>
      <c r="S28" s="80">
        <v>0</v>
      </c>
      <c r="T28" s="78">
        <f>SUMPRODUCT(LTA!F28:AJ28,LTA!F$101:AJ$101,LTA!F$103:AJ$103)</f>
        <v>17.28</v>
      </c>
      <c r="U28" s="78">
        <f>SUMPRODUCT(LTA!F28:AJ28,LTA!F$102:AJ$102,LTA!F$103:AJ$103)</f>
        <v>31.08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249.5</v>
      </c>
      <c r="AB28" s="117">
        <f>-STOA!N28</f>
        <v>-272.14999999999998</v>
      </c>
      <c r="AC28">
        <f t="shared" si="0"/>
        <v>16.087878468724256</v>
      </c>
      <c r="AD28">
        <f t="shared" si="1"/>
        <v>1212.5971665260422</v>
      </c>
      <c r="AE28">
        <f>'IDT-1'!B28</f>
        <v>0</v>
      </c>
      <c r="AF28" s="26"/>
      <c r="AG28">
        <f t="shared" si="2"/>
        <v>1212.5971665260422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-20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13.120986204872322</v>
      </c>
      <c r="F29">
        <f>GT_Spot!P29</f>
        <v>0</v>
      </c>
      <c r="G29">
        <f>PPCL_NG!P29</f>
        <v>-0.14000000000000001</v>
      </c>
      <c r="H29">
        <f>PPCL_Spot!P29</f>
        <v>0</v>
      </c>
      <c r="I29">
        <f>Bawana_NG!P29</f>
        <v>78.956286856336703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7.4087319999999988</v>
      </c>
      <c r="O29">
        <f>BRPL_ISGS_exbus!BB29</f>
        <v>967.60111971178685</v>
      </c>
      <c r="P29" s="77">
        <v>110.95</v>
      </c>
      <c r="Q29" s="77">
        <v>38.17</v>
      </c>
      <c r="R29" s="80">
        <v>31.42</v>
      </c>
      <c r="S29" s="80">
        <v>0</v>
      </c>
      <c r="T29" s="78">
        <f>SUMPRODUCT(LTA!F29:AJ29,LTA!F$101:AJ$101,LTA!F$103:AJ$103)</f>
        <v>18.68</v>
      </c>
      <c r="U29" s="78">
        <f>SUMPRODUCT(LTA!F29:AJ29,LTA!F$102:AJ$102,LTA!F$103:AJ$103)</f>
        <v>29.080000000000002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283.21999999999997</v>
      </c>
      <c r="AB29" s="117">
        <f>-STOA!N29</f>
        <v>-272.14999999999998</v>
      </c>
      <c r="AC29">
        <f t="shared" si="0"/>
        <v>16.448306466145397</v>
      </c>
      <c r="AD29">
        <f t="shared" si="1"/>
        <v>1293.3720280587404</v>
      </c>
      <c r="AE29">
        <f>'IDT-1'!B29</f>
        <v>0</v>
      </c>
      <c r="AF29" s="26"/>
      <c r="AG29">
        <f t="shared" si="2"/>
        <v>1293.3720280587404</v>
      </c>
      <c r="AI29" s="75">
        <f>PXIL!H29</f>
        <v>0</v>
      </c>
      <c r="AJ29" s="75">
        <f>PXIL!N29</f>
        <v>0</v>
      </c>
      <c r="AK29" s="75">
        <f>RTM_IEX!H29</f>
        <v>9.6300000000000008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13.120986204872322</v>
      </c>
      <c r="F30">
        <f>GT_Spot!P30</f>
        <v>0</v>
      </c>
      <c r="G30">
        <f>PPCL_NG!P30</f>
        <v>-0.14000000000000001</v>
      </c>
      <c r="H30">
        <f>PPCL_Spot!P30</f>
        <v>0</v>
      </c>
      <c r="I30">
        <f>Bawana_NG!P30</f>
        <v>78.956286856336703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7.4087319999999988</v>
      </c>
      <c r="O30">
        <f>BRPL_ISGS_exbus!BB30</f>
        <v>968.56759311377198</v>
      </c>
      <c r="P30" s="77">
        <v>110.95</v>
      </c>
      <c r="Q30" s="77">
        <v>38.17</v>
      </c>
      <c r="R30" s="80">
        <v>45.999999999999993</v>
      </c>
      <c r="S30" s="80">
        <v>0</v>
      </c>
      <c r="T30" s="78">
        <f>SUMPRODUCT(LTA!F30:AJ30,LTA!F$101:AJ$101,LTA!F$103:AJ$103)</f>
        <v>22.35</v>
      </c>
      <c r="U30" s="78">
        <f>SUMPRODUCT(LTA!F30:AJ30,LTA!F$102:AJ$102,LTA!F$103:AJ$103)</f>
        <v>27.05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287.45999999999998</v>
      </c>
      <c r="AB30" s="117">
        <f>-STOA!N30</f>
        <v>-272.14999999999998</v>
      </c>
      <c r="AC30">
        <f t="shared" si="0"/>
        <v>16.552115432082864</v>
      </c>
      <c r="AD30">
        <f t="shared" si="1"/>
        <v>1305.0646924947876</v>
      </c>
      <c r="AE30">
        <f>'IDT-1'!B30</f>
        <v>0</v>
      </c>
      <c r="AF30" s="26"/>
      <c r="AG30">
        <f t="shared" si="2"/>
        <v>1305.0646924947876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12.476806773510734</v>
      </c>
      <c r="F31">
        <f>GT_Spot!P31</f>
        <v>0</v>
      </c>
      <c r="G31">
        <f>PPCL_NG!P31</f>
        <v>-0.14000000000000001</v>
      </c>
      <c r="H31">
        <f>PPCL_Spot!P31</f>
        <v>0</v>
      </c>
      <c r="I31">
        <f>Bawana_NG!P31</f>
        <v>78.956286856336703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7.5291447999999992</v>
      </c>
      <c r="O31">
        <f>BRPL_ISGS_exbus!BB31</f>
        <v>965.22393129072395</v>
      </c>
      <c r="P31" s="77">
        <v>110.95</v>
      </c>
      <c r="Q31" s="77">
        <v>38.17</v>
      </c>
      <c r="R31" s="80">
        <v>45.999999999999993</v>
      </c>
      <c r="S31" s="80">
        <v>0</v>
      </c>
      <c r="T31" s="78">
        <f>SUMPRODUCT(LTA!F31:AJ31,LTA!F$101:AJ$101,LTA!F$103:AJ$103)</f>
        <v>32.870000000000005</v>
      </c>
      <c r="U31" s="78">
        <f>SUMPRODUCT(LTA!F31:AJ31,LTA!F$102:AJ$102,LTA!F$103:AJ$103)</f>
        <v>25.46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274.78999999999996</v>
      </c>
      <c r="AB31" s="117">
        <f>-STOA!N31</f>
        <v>-272.14999999999998</v>
      </c>
      <c r="AC31">
        <f t="shared" si="0"/>
        <v>16.751513887349923</v>
      </c>
      <c r="AD31">
        <f t="shared" si="1"/>
        <v>1267.2578655851107</v>
      </c>
      <c r="AE31">
        <f>'IDT-1'!B31</f>
        <v>0</v>
      </c>
      <c r="AF31" s="26"/>
      <c r="AG31">
        <f t="shared" si="2"/>
        <v>1267.2578655851107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12.476806773510734</v>
      </c>
      <c r="F32">
        <f>GT_Spot!P32</f>
        <v>0</v>
      </c>
      <c r="G32">
        <f>PPCL_NG!P32</f>
        <v>-0.14000000000000001</v>
      </c>
      <c r="H32">
        <f>PPCL_Spot!P32</f>
        <v>0</v>
      </c>
      <c r="I32">
        <f>Bawana_NG!P32</f>
        <v>78.956286856336703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7.1679063999999988</v>
      </c>
      <c r="O32">
        <f>BRPL_ISGS_exbus!BB32</f>
        <v>940.46615498680126</v>
      </c>
      <c r="P32" s="77">
        <v>110.95</v>
      </c>
      <c r="Q32" s="77">
        <v>38.17</v>
      </c>
      <c r="R32" s="80">
        <v>45.999999999999993</v>
      </c>
      <c r="S32" s="80">
        <v>0</v>
      </c>
      <c r="T32" s="78">
        <f>SUMPRODUCT(LTA!F32:AJ32,LTA!F$101:AJ$101,LTA!F$103:AJ$103)</f>
        <v>50.28</v>
      </c>
      <c r="U32" s="78">
        <f>SUMPRODUCT(LTA!F32:AJ32,LTA!F$102:AJ$102,LTA!F$103:AJ$103)</f>
        <v>22.939999999999998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281.21999999999997</v>
      </c>
      <c r="AB32" s="117">
        <f>-STOA!N32</f>
        <v>-272.14999999999998</v>
      </c>
      <c r="AC32">
        <f t="shared" si="0"/>
        <v>16.451738732289542</v>
      </c>
      <c r="AD32">
        <f t="shared" si="1"/>
        <v>1293.7586260362489</v>
      </c>
      <c r="AE32">
        <f>'IDT-1'!B32</f>
        <v>0</v>
      </c>
      <c r="AF32" s="26"/>
      <c r="AG32">
        <f t="shared" si="2"/>
        <v>1293.7586260362489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12.476806773510734</v>
      </c>
      <c r="F33">
        <f>GT_Spot!P33</f>
        <v>0</v>
      </c>
      <c r="G33">
        <f>PPCL_NG!P33</f>
        <v>-0.14000000000000001</v>
      </c>
      <c r="H33">
        <f>PPCL_Spot!P33</f>
        <v>0</v>
      </c>
      <c r="I33">
        <f>Bawana_NG!P33</f>
        <v>78.956286856336703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7.2247680000000001</v>
      </c>
      <c r="O33">
        <f>BRPL_ISGS_exbus!BB33</f>
        <v>900.9261403788031</v>
      </c>
      <c r="P33" s="77">
        <v>110.95</v>
      </c>
      <c r="Q33" s="77">
        <v>38.17</v>
      </c>
      <c r="R33" s="80">
        <v>45.999999999999993</v>
      </c>
      <c r="S33" s="80">
        <v>0</v>
      </c>
      <c r="T33" s="78">
        <f>SUMPRODUCT(LTA!F33:AJ33,LTA!F$101:AJ$101,LTA!F$103:AJ$103)</f>
        <v>71.329999999999984</v>
      </c>
      <c r="U33" s="78">
        <f>SUMPRODUCT(LTA!F33:AJ33,LTA!F$102:AJ$102,LTA!F$103:AJ$103)</f>
        <v>10.059999999999999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285.08</v>
      </c>
      <c r="AB33" s="117">
        <f>-STOA!N33</f>
        <v>-272.14999999999998</v>
      </c>
      <c r="AC33">
        <f t="shared" si="0"/>
        <v>16.565276086706966</v>
      </c>
      <c r="AD33">
        <f t="shared" si="1"/>
        <v>1226.1919356738331</v>
      </c>
      <c r="AE33">
        <f>'IDT-1'!B33</f>
        <v>0</v>
      </c>
      <c r="AF33" s="26"/>
      <c r="AG33">
        <f t="shared" si="2"/>
        <v>1226.1919356738331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-40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12.476806773510734</v>
      </c>
      <c r="F34">
        <f>GT_Spot!P34</f>
        <v>0</v>
      </c>
      <c r="G34">
        <f>PPCL_NG!P34</f>
        <v>-0.14000000000000001</v>
      </c>
      <c r="H34">
        <f>PPCL_Spot!P34</f>
        <v>0</v>
      </c>
      <c r="I34">
        <f>Bawana_NG!P34</f>
        <v>78.956286856336703</v>
      </c>
      <c r="J34">
        <f>Bawana_RLNG!P34</f>
        <v>0</v>
      </c>
      <c r="K34">
        <f>Bawana_Spot!P34</f>
        <v>0</v>
      </c>
      <c r="L34">
        <f>TWOMCL!O34</f>
        <v>-5.7800904977375556</v>
      </c>
      <c r="M34">
        <f>EDWPCL!S34</f>
        <v>0</v>
      </c>
      <c r="N34">
        <f>'MSW BWN'!S34</f>
        <v>7.3769563999999992</v>
      </c>
      <c r="O34">
        <f>BRPL_ISGS_exbus!BB34</f>
        <v>890.97230855510668</v>
      </c>
      <c r="P34" s="77">
        <v>110.95</v>
      </c>
      <c r="Q34" s="77">
        <v>38.17</v>
      </c>
      <c r="R34" s="80">
        <v>45.999999999999993</v>
      </c>
      <c r="S34" s="80">
        <v>0</v>
      </c>
      <c r="T34" s="78">
        <f>SUMPRODUCT(LTA!F34:AJ34,LTA!F$101:AJ$101,LTA!F$103:AJ$103)</f>
        <v>97.000000000000014</v>
      </c>
      <c r="U34" s="78">
        <f>SUMPRODUCT(LTA!F34:AJ34,LTA!F$102:AJ$102,LTA!F$103:AJ$103)</f>
        <v>10.149999999999999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27.93</v>
      </c>
      <c r="Z34" s="75">
        <f>IEX!N34</f>
        <v>0</v>
      </c>
      <c r="AA34" s="117">
        <f>STOA!H34</f>
        <v>251.26999999999998</v>
      </c>
      <c r="AB34" s="117">
        <f>-STOA!N34</f>
        <v>-272.14999999999998</v>
      </c>
      <c r="AC34">
        <f t="shared" si="0"/>
        <v>16.45556877449442</v>
      </c>
      <c r="AD34">
        <f t="shared" si="1"/>
        <v>1258.7266993127225</v>
      </c>
      <c r="AE34">
        <f>'IDT-1'!B34</f>
        <v>0</v>
      </c>
      <c r="AF34" s="26"/>
      <c r="AG34">
        <f t="shared" si="2"/>
        <v>1258.7266993127225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-18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12.476806773510734</v>
      </c>
      <c r="F35">
        <f>GT_Spot!P35</f>
        <v>0</v>
      </c>
      <c r="G35">
        <f>PPCL_NG!P35</f>
        <v>-0.14000000000000001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7.4973691999999987</v>
      </c>
      <c r="O35">
        <f>BRPL_ISGS_exbus!BB35</f>
        <v>837.2971193377499</v>
      </c>
      <c r="P35" s="77">
        <v>110.95</v>
      </c>
      <c r="Q35" s="77">
        <v>38.17</v>
      </c>
      <c r="R35" s="80">
        <v>46.499999999999993</v>
      </c>
      <c r="S35" s="80">
        <v>0</v>
      </c>
      <c r="T35" s="78">
        <f>SUMPRODUCT(LTA!F35:AJ35,LTA!F$101:AJ$101,LTA!F$103:AJ$103)</f>
        <v>124.55999999999999</v>
      </c>
      <c r="U35" s="78">
        <f>SUMPRODUCT(LTA!F35:AJ35,LTA!F$102:AJ$102,LTA!F$103:AJ$103)</f>
        <v>9.86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267.17999999999995</v>
      </c>
      <c r="AB35" s="117">
        <f>-STOA!N35</f>
        <v>-272.14999999999998</v>
      </c>
      <c r="AC35">
        <f t="shared" si="0"/>
        <v>16.010753395667827</v>
      </c>
      <c r="AD35">
        <f t="shared" si="1"/>
        <v>1244.0876413022213</v>
      </c>
      <c r="AE35">
        <f>'IDT-1'!B35</f>
        <v>0</v>
      </c>
      <c r="AF35" s="26"/>
      <c r="AG35">
        <f t="shared" si="2"/>
        <v>1244.0876413022213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12.476806773510734</v>
      </c>
      <c r="F36">
        <f>GT_Spot!P36</f>
        <v>0</v>
      </c>
      <c r="G36">
        <f>PPCL_NG!P36</f>
        <v>-0.14000000000000001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8.0191579999999991</v>
      </c>
      <c r="O36">
        <f>BRPL_ISGS_exbus!BB36</f>
        <v>782.89817889022288</v>
      </c>
      <c r="P36" s="77">
        <v>110.95</v>
      </c>
      <c r="Q36" s="77">
        <v>38.17</v>
      </c>
      <c r="R36" s="80">
        <v>46.499999999999993</v>
      </c>
      <c r="S36" s="80">
        <v>0</v>
      </c>
      <c r="T36" s="78">
        <f>SUMPRODUCT(LTA!F36:AJ36,LTA!F$101:AJ$101,LTA!F$103:AJ$103)</f>
        <v>152.54999999999998</v>
      </c>
      <c r="U36" s="78">
        <f>SUMPRODUCT(LTA!F36:AJ36,LTA!F$102:AJ$102,LTA!F$103:AJ$103)</f>
        <v>9.65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276.97999999999996</v>
      </c>
      <c r="AB36" s="117">
        <f>-STOA!N36</f>
        <v>-272.14999999999998</v>
      </c>
      <c r="AC36">
        <f t="shared" si="0"/>
        <v>16.435290461169593</v>
      </c>
      <c r="AD36">
        <f t="shared" si="1"/>
        <v>1291.9059525891926</v>
      </c>
      <c r="AE36">
        <f>'IDT-1'!B36</f>
        <v>0</v>
      </c>
      <c r="AF36" s="26"/>
      <c r="AG36">
        <f t="shared" si="2"/>
        <v>1291.9059525891926</v>
      </c>
      <c r="AI36" s="75">
        <f>PXIL!H36</f>
        <v>0</v>
      </c>
      <c r="AJ36" s="75">
        <f>PXIL!N36</f>
        <v>0</v>
      </c>
      <c r="AK36" s="75">
        <f>RTM_IEX!H36</f>
        <v>64.540000000000006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12.476806773510734</v>
      </c>
      <c r="F37">
        <f>GT_Spot!P37</f>
        <v>0</v>
      </c>
      <c r="G37">
        <f>PPCL_NG!P37</f>
        <v>-0.14000000000000001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7.7549187999999978</v>
      </c>
      <c r="O37">
        <f>BRPL_ISGS_exbus!BB37</f>
        <v>778.8035796766228</v>
      </c>
      <c r="P37" s="77">
        <v>110.95</v>
      </c>
      <c r="Q37" s="77">
        <v>38.17</v>
      </c>
      <c r="R37" s="80">
        <v>46.499999999999993</v>
      </c>
      <c r="S37" s="80">
        <v>0</v>
      </c>
      <c r="T37" s="78">
        <f>SUMPRODUCT(LTA!F37:AJ37,LTA!F$101:AJ$101,LTA!F$103:AJ$103)</f>
        <v>180.41000000000003</v>
      </c>
      <c r="U37" s="78">
        <f>SUMPRODUCT(LTA!F37:AJ37,LTA!F$102:AJ$102,LTA!F$103:AJ$103)</f>
        <v>9.7900000000000009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237.90999999999997</v>
      </c>
      <c r="AB37" s="117">
        <f>-STOA!N37</f>
        <v>-272.14999999999998</v>
      </c>
      <c r="AC37">
        <f t="shared" si="0"/>
        <v>16.808156683129916</v>
      </c>
      <c r="AD37">
        <f t="shared" si="1"/>
        <v>1333.904247953632</v>
      </c>
      <c r="AE37">
        <f>'IDT-1'!B37</f>
        <v>0</v>
      </c>
      <c r="AF37" s="26"/>
      <c r="AG37">
        <f t="shared" si="2"/>
        <v>1333.904247953632</v>
      </c>
      <c r="AI37" s="75">
        <f>PXIL!H37</f>
        <v>0</v>
      </c>
      <c r="AJ37" s="75">
        <f>PXIL!N37</f>
        <v>0</v>
      </c>
      <c r="AK37" s="75">
        <f>RTM_IEX!H37</f>
        <v>115.6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6.74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12.476806773510734</v>
      </c>
      <c r="F38">
        <f>GT_Spot!P38</f>
        <v>0</v>
      </c>
      <c r="G38">
        <f>PPCL_NG!P38</f>
        <v>-0.14000000000000001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7.2164059999999992</v>
      </c>
      <c r="O38">
        <f>BRPL_ISGS_exbus!BB38</f>
        <v>801.7672018771442</v>
      </c>
      <c r="P38" s="77">
        <v>110.95</v>
      </c>
      <c r="Q38" s="77">
        <v>38.17</v>
      </c>
      <c r="R38" s="80">
        <v>46.499999999999993</v>
      </c>
      <c r="S38" s="80">
        <v>0</v>
      </c>
      <c r="T38" s="78">
        <f>SUMPRODUCT(LTA!F38:AJ38,LTA!F$101:AJ$101,LTA!F$103:AJ$103)</f>
        <v>210.6</v>
      </c>
      <c r="U38" s="78">
        <f>SUMPRODUCT(LTA!F38:AJ38,LTA!F$102:AJ$102,LTA!F$103:AJ$103)</f>
        <v>9.82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247.70999999999998</v>
      </c>
      <c r="AB38" s="117">
        <f>-STOA!N38</f>
        <v>-272.14999999999998</v>
      </c>
      <c r="AC38">
        <f t="shared" si="0"/>
        <v>16.7048896458545</v>
      </c>
      <c r="AD38">
        <f t="shared" si="1"/>
        <v>1322.2726243914292</v>
      </c>
      <c r="AE38">
        <f>'IDT-1'!B38</f>
        <v>0</v>
      </c>
      <c r="AF38" s="26"/>
      <c r="AG38">
        <f t="shared" si="2"/>
        <v>1322.2726243914292</v>
      </c>
      <c r="AI38" s="75">
        <f>PXIL!H38</f>
        <v>0</v>
      </c>
      <c r="AJ38" s="75">
        <f>PXIL!N38</f>
        <v>0</v>
      </c>
      <c r="AK38" s="75">
        <f>RTM_IEX!H38</f>
        <v>48.16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11.822201434362334</v>
      </c>
      <c r="F39">
        <f>GT_Spot!P39</f>
        <v>0</v>
      </c>
      <c r="G39">
        <f>PPCL_NG!P39</f>
        <v>-0.14000000000000001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7.1762684000000005</v>
      </c>
      <c r="O39">
        <f>BRPL_ISGS_exbus!BB39</f>
        <v>789.8762291514189</v>
      </c>
      <c r="P39" s="77">
        <v>112.02456051785205</v>
      </c>
      <c r="Q39" s="77">
        <v>38.17</v>
      </c>
      <c r="R39" s="80">
        <v>46.499999999999993</v>
      </c>
      <c r="S39" s="80">
        <v>0</v>
      </c>
      <c r="T39" s="78">
        <f>SUMPRODUCT(LTA!F39:AJ39,LTA!F$101:AJ$101,LTA!F$103:AJ$103)</f>
        <v>229.25</v>
      </c>
      <c r="U39" s="78">
        <f>SUMPRODUCT(LTA!F39:AJ39,LTA!F$102:AJ$102,LTA!F$103:AJ$103)</f>
        <v>6.43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90.55</v>
      </c>
      <c r="Z39" s="75">
        <f>IEX!N39</f>
        <v>0</v>
      </c>
      <c r="AA39" s="117">
        <f>STOA!H39</f>
        <v>175.9</v>
      </c>
      <c r="AB39" s="117">
        <f>-STOA!N39</f>
        <v>-272.14999999999998</v>
      </c>
      <c r="AC39">
        <f t="shared" si="0"/>
        <v>16.478983480560711</v>
      </c>
      <c r="AD39">
        <f t="shared" si="1"/>
        <v>1296.8273754097013</v>
      </c>
      <c r="AE39">
        <f>'IDT-1'!B39</f>
        <v>0</v>
      </c>
      <c r="AF39" s="26"/>
      <c r="AG39">
        <f t="shared" si="2"/>
        <v>1296.8273754097013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11.822201434362334</v>
      </c>
      <c r="F40">
        <f>GT_Spot!P40</f>
        <v>0</v>
      </c>
      <c r="G40">
        <f>PPCL_NG!P40</f>
        <v>-0.14000000000000001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7.6495575999999996</v>
      </c>
      <c r="O40">
        <f>BRPL_ISGS_exbus!BB40</f>
        <v>770.46524327171426</v>
      </c>
      <c r="P40" s="77">
        <v>112.02456051785205</v>
      </c>
      <c r="Q40" s="77">
        <v>38.17</v>
      </c>
      <c r="R40" s="80">
        <v>46.499999999999993</v>
      </c>
      <c r="S40" s="80">
        <v>0</v>
      </c>
      <c r="T40" s="78">
        <f>SUMPRODUCT(LTA!F40:AJ40,LTA!F$101:AJ$101,LTA!F$103:AJ$103)</f>
        <v>253.41</v>
      </c>
      <c r="U40" s="78">
        <f>SUMPRODUCT(LTA!F40:AJ40,LTA!F$102:AJ$102,LTA!F$103:AJ$103)</f>
        <v>4.5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84.77</v>
      </c>
      <c r="Z40" s="75">
        <f>IEX!N40</f>
        <v>0</v>
      </c>
      <c r="AA40" s="117">
        <f>STOA!H40</f>
        <v>186.4</v>
      </c>
      <c r="AB40" s="117">
        <f>-STOA!N40</f>
        <v>-272.14999999999998</v>
      </c>
      <c r="AC40">
        <f t="shared" si="0"/>
        <v>16.956403749779309</v>
      </c>
      <c r="AD40">
        <f t="shared" si="1"/>
        <v>1350.6022584607779</v>
      </c>
      <c r="AE40">
        <f>'IDT-1'!B40</f>
        <v>0</v>
      </c>
      <c r="AF40" s="26"/>
      <c r="AG40">
        <f t="shared" si="2"/>
        <v>1350.6022584607779</v>
      </c>
      <c r="AI40" s="75">
        <f>PXIL!H40</f>
        <v>0</v>
      </c>
      <c r="AJ40" s="75">
        <f>PXIL!N40</f>
        <v>0</v>
      </c>
      <c r="AK40" s="75">
        <f>RTM_IEX!H40</f>
        <v>46.24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11.822201434362334</v>
      </c>
      <c r="F41">
        <f>GT_Spot!P41</f>
        <v>0</v>
      </c>
      <c r="G41">
        <f>PPCL_NG!P41</f>
        <v>-0.14000000000000001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7.1210791999999996</v>
      </c>
      <c r="O41">
        <f>BRPL_ISGS_exbus!BB41</f>
        <v>771.27327263968584</v>
      </c>
      <c r="P41" s="77">
        <v>112.02456051785205</v>
      </c>
      <c r="Q41" s="77">
        <v>38.17</v>
      </c>
      <c r="R41" s="80">
        <v>46.499999999999993</v>
      </c>
      <c r="S41" s="80">
        <v>0</v>
      </c>
      <c r="T41" s="78">
        <f>SUMPRODUCT(LTA!F41:AJ41,LTA!F$101:AJ$101,LTA!F$103:AJ$103)</f>
        <v>273.81</v>
      </c>
      <c r="U41" s="78">
        <f>SUMPRODUCT(LTA!F41:AJ41,LTA!F$102:AJ$102,LTA!F$103:AJ$103)</f>
        <v>4.59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92.47</v>
      </c>
      <c r="Z41" s="75">
        <f>IEX!N41</f>
        <v>0</v>
      </c>
      <c r="AA41" s="117">
        <f>STOA!H41</f>
        <v>191.48000000000002</v>
      </c>
      <c r="AB41" s="117">
        <f>-STOA!N41</f>
        <v>-272.14999999999998</v>
      </c>
      <c r="AC41">
        <f t="shared" si="0"/>
        <v>17.175343798297455</v>
      </c>
      <c r="AD41">
        <f t="shared" si="1"/>
        <v>1375.262869380231</v>
      </c>
      <c r="AE41">
        <f>'IDT-1'!B41</f>
        <v>0</v>
      </c>
      <c r="AF41" s="26"/>
      <c r="AG41">
        <f t="shared" si="2"/>
        <v>1375.262869380231</v>
      </c>
      <c r="AI41" s="75">
        <f>PXIL!H41</f>
        <v>0</v>
      </c>
      <c r="AJ41" s="75">
        <f>PXIL!N41</f>
        <v>0</v>
      </c>
      <c r="AK41" s="75">
        <f>RTM_IEX!H41</f>
        <v>37.57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11.822201434362334</v>
      </c>
      <c r="F42">
        <f>GT_Spot!P42</f>
        <v>0</v>
      </c>
      <c r="G42">
        <f>PPCL_NG!P42</f>
        <v>-0.14000000000000001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7.2649055999999996</v>
      </c>
      <c r="O42">
        <f>BRPL_ISGS_exbus!BB42</f>
        <v>772.07454262435397</v>
      </c>
      <c r="P42" s="77">
        <v>112.02456051785205</v>
      </c>
      <c r="Q42" s="77">
        <v>38.17</v>
      </c>
      <c r="R42" s="80">
        <v>46.499999999999993</v>
      </c>
      <c r="S42" s="80">
        <v>0</v>
      </c>
      <c r="T42" s="78">
        <f>SUMPRODUCT(LTA!F42:AJ42,LTA!F$101:AJ$101,LTA!F$103:AJ$103)</f>
        <v>294.45999999999998</v>
      </c>
      <c r="U42" s="78">
        <f>SUMPRODUCT(LTA!F42:AJ42,LTA!F$102:AJ$102,LTA!F$103:AJ$103)</f>
        <v>4.62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91.51</v>
      </c>
      <c r="Z42" s="75">
        <f>IEX!N42</f>
        <v>0</v>
      </c>
      <c r="AA42" s="117">
        <f>STOA!H42</f>
        <v>198.48000000000002</v>
      </c>
      <c r="AB42" s="117">
        <f>-STOA!N42</f>
        <v>-272.14999999999998</v>
      </c>
      <c r="AC42">
        <f t="shared" si="0"/>
        <v>17.435780646482538</v>
      </c>
      <c r="AD42">
        <f t="shared" si="1"/>
        <v>1404.5975289167143</v>
      </c>
      <c r="AE42">
        <f>'IDT-1'!B42</f>
        <v>0</v>
      </c>
      <c r="AF42" s="26"/>
      <c r="AG42">
        <f t="shared" si="2"/>
        <v>1404.5975289167143</v>
      </c>
      <c r="AI42" s="75">
        <f>PXIL!H42</f>
        <v>0</v>
      </c>
      <c r="AJ42" s="75">
        <f>PXIL!N42</f>
        <v>0</v>
      </c>
      <c r="AK42" s="75">
        <f>RTM_IEX!H42</f>
        <v>39.5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11.822201434362334</v>
      </c>
      <c r="F43">
        <f>GT_Spot!P43</f>
        <v>0</v>
      </c>
      <c r="G43">
        <f>PPCL_NG!P43</f>
        <v>-0.14000000000000001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7.4421799999999996</v>
      </c>
      <c r="O43">
        <f>BRPL_ISGS_exbus!BB43</f>
        <v>774.58650702600482</v>
      </c>
      <c r="P43" s="77">
        <v>110.95517925497154</v>
      </c>
      <c r="Q43" s="77">
        <v>38.165126276195593</v>
      </c>
      <c r="R43" s="80">
        <v>46.499999999999993</v>
      </c>
      <c r="S43" s="80">
        <v>0</v>
      </c>
      <c r="T43" s="78">
        <f>SUMPRODUCT(LTA!F43:AJ43,LTA!F$101:AJ$101,LTA!F$103:AJ$103)</f>
        <v>313.36</v>
      </c>
      <c r="U43" s="78">
        <f>SUMPRODUCT(LTA!F43:AJ43,LTA!F$102:AJ$102,LTA!F$103:AJ$103)</f>
        <v>4.6100000000000003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89.59</v>
      </c>
      <c r="Z43" s="75">
        <f>IEX!N43</f>
        <v>0</v>
      </c>
      <c r="AA43" s="117">
        <f>STOA!H43</f>
        <v>205.48000000000002</v>
      </c>
      <c r="AB43" s="117">
        <f>-STOA!N43</f>
        <v>-272.14999999999998</v>
      </c>
      <c r="AC43">
        <f t="shared" si="0"/>
        <v>17.526403564586925</v>
      </c>
      <c r="AD43">
        <f t="shared" si="1"/>
        <v>1366.5918898135756</v>
      </c>
      <c r="AE43">
        <f>'IDT-1'!B43</f>
        <v>0</v>
      </c>
      <c r="AF43" s="26"/>
      <c r="AG43">
        <f t="shared" si="2"/>
        <v>1366.5918898135756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-24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11.822201434362334</v>
      </c>
      <c r="F44">
        <f>GT_Spot!P44</f>
        <v>0</v>
      </c>
      <c r="G44">
        <f>PPCL_NG!P44</f>
        <v>-0.14000000000000001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7.2649055999999996</v>
      </c>
      <c r="O44">
        <f>BRPL_ISGS_exbus!BB44</f>
        <v>768.72447783480493</v>
      </c>
      <c r="P44" s="77">
        <v>110.95517925497154</v>
      </c>
      <c r="Q44" s="77">
        <v>38.165126276195593</v>
      </c>
      <c r="R44" s="80">
        <v>46.499999999999993</v>
      </c>
      <c r="S44" s="80">
        <v>0</v>
      </c>
      <c r="T44" s="78">
        <f>SUMPRODUCT(LTA!F44:AJ44,LTA!F$101:AJ$101,LTA!F$103:AJ$103)</f>
        <v>330.44</v>
      </c>
      <c r="U44" s="78">
        <f>SUMPRODUCT(LTA!F44:AJ44,LTA!F$102:AJ$102,LTA!F$103:AJ$103)</f>
        <v>4.5999999999999996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83.81</v>
      </c>
      <c r="Z44" s="75">
        <f>IEX!N44</f>
        <v>0</v>
      </c>
      <c r="AA44" s="117">
        <f>STOA!H44</f>
        <v>208.28000000000003</v>
      </c>
      <c r="AB44" s="117">
        <f>-STOA!N44</f>
        <v>-272.14999999999998</v>
      </c>
      <c r="AC44">
        <f t="shared" si="0"/>
        <v>17.384174632451678</v>
      </c>
      <c r="AD44">
        <f t="shared" si="1"/>
        <v>1398.7848151545111</v>
      </c>
      <c r="AE44">
        <f>'IDT-1'!B44</f>
        <v>0</v>
      </c>
      <c r="AF44" s="26"/>
      <c r="AG44">
        <f t="shared" si="2"/>
        <v>1398.7848151545111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11.822201434362334</v>
      </c>
      <c r="F45">
        <f>GT_Spot!P45</f>
        <v>0</v>
      </c>
      <c r="G45">
        <f>PPCL_NG!P45</f>
        <v>-0.14000000000000001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6.7431167999999992</v>
      </c>
      <c r="O45">
        <f>BRPL_ISGS_exbus!BB45</f>
        <v>758.83313811440485</v>
      </c>
      <c r="P45" s="77">
        <v>110.95517925497154</v>
      </c>
      <c r="Q45" s="77">
        <v>38.165126276195593</v>
      </c>
      <c r="R45" s="80">
        <v>46.499999999999993</v>
      </c>
      <c r="S45" s="80">
        <v>0</v>
      </c>
      <c r="T45" s="78">
        <f>SUMPRODUCT(LTA!F45:AJ45,LTA!F$101:AJ$101,LTA!F$103:AJ$103)</f>
        <v>343.56999999999994</v>
      </c>
      <c r="U45" s="78">
        <f>SUMPRODUCT(LTA!F45:AJ45,LTA!F$102:AJ$102,LTA!F$103:AJ$103)</f>
        <v>4.59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69.349999999999994</v>
      </c>
      <c r="Z45" s="75">
        <f>IEX!N45</f>
        <v>0</v>
      </c>
      <c r="AA45" s="117">
        <f>STOA!H45</f>
        <v>206.88000000000002</v>
      </c>
      <c r="AB45" s="117">
        <f>-STOA!N45</f>
        <v>-272.14999999999998</v>
      </c>
      <c r="AC45">
        <f t="shared" si="0"/>
        <v>18.014403101472155</v>
      </c>
      <c r="AD45">
        <f t="shared" si="1"/>
        <v>1469.7714581650905</v>
      </c>
      <c r="AE45">
        <f>'IDT-1'!B45</f>
        <v>0</v>
      </c>
      <c r="AF45" s="26"/>
      <c r="AG45">
        <f t="shared" si="2"/>
        <v>1469.7714581650905</v>
      </c>
      <c r="AI45" s="75">
        <f>PXIL!H45</f>
        <v>0</v>
      </c>
      <c r="AJ45" s="75">
        <f>PXIL!N45</f>
        <v>0</v>
      </c>
      <c r="AK45" s="75">
        <f>RTM_IEX!H45</f>
        <v>84.77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11.822201434362334</v>
      </c>
      <c r="F46">
        <f>GT_Spot!P46</f>
        <v>0</v>
      </c>
      <c r="G46">
        <f>PPCL_NG!P46</f>
        <v>-0.14000000000000001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6.0440535999999989</v>
      </c>
      <c r="O46">
        <f>BRPL_ISGS_exbus!BB46</f>
        <v>758.83313811440485</v>
      </c>
      <c r="P46" s="77">
        <v>110.95517925497154</v>
      </c>
      <c r="Q46" s="77">
        <v>38.165126276195593</v>
      </c>
      <c r="R46" s="80">
        <v>46.499999999999993</v>
      </c>
      <c r="S46" s="80">
        <v>0</v>
      </c>
      <c r="T46" s="78">
        <f>SUMPRODUCT(LTA!F46:AJ46,LTA!F$101:AJ$101,LTA!F$103:AJ$103)</f>
        <v>347.2</v>
      </c>
      <c r="U46" s="78">
        <f>SUMPRODUCT(LTA!F46:AJ46,LTA!F$102:AJ$102,LTA!F$103:AJ$103)</f>
        <v>4.38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77.06</v>
      </c>
      <c r="Z46" s="75">
        <f>IEX!N46</f>
        <v>0</v>
      </c>
      <c r="AA46" s="117">
        <f>STOA!H46</f>
        <v>206.88000000000002</v>
      </c>
      <c r="AB46" s="117">
        <f>-STOA!N46</f>
        <v>-272.14999999999998</v>
      </c>
      <c r="AC46">
        <f t="shared" si="0"/>
        <v>17.90273934531216</v>
      </c>
      <c r="AD46">
        <f t="shared" si="1"/>
        <v>1457.1940587212512</v>
      </c>
      <c r="AE46">
        <f>'IDT-1'!B46</f>
        <v>0</v>
      </c>
      <c r="AF46" s="26"/>
      <c r="AG46">
        <f t="shared" si="2"/>
        <v>1457.1940587212512</v>
      </c>
      <c r="AI46" s="75">
        <f>PXIL!H46</f>
        <v>0</v>
      </c>
      <c r="AJ46" s="75">
        <f>PXIL!N46</f>
        <v>0</v>
      </c>
      <c r="AK46" s="75">
        <f>RTM_IEX!H46</f>
        <v>61.65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11.822201434362334</v>
      </c>
      <c r="F47">
        <f>GT_Spot!P47</f>
        <v>0</v>
      </c>
      <c r="G47">
        <f>PPCL_NG!P47</f>
        <v>-0.14000000000000001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5.5791263999999989</v>
      </c>
      <c r="O47">
        <f>BRPL_ISGS_exbus!BB47</f>
        <v>758.83313811440485</v>
      </c>
      <c r="P47" s="77">
        <v>110.95517925497154</v>
      </c>
      <c r="Q47" s="77">
        <v>38.165126276195593</v>
      </c>
      <c r="R47" s="80">
        <v>46.499999999999993</v>
      </c>
      <c r="S47" s="80">
        <v>0</v>
      </c>
      <c r="T47" s="78">
        <f>SUMPRODUCT(LTA!F47:AJ47,LTA!F$101:AJ$101,LTA!F$103:AJ$103)</f>
        <v>350.12</v>
      </c>
      <c r="U47" s="78">
        <f>SUMPRODUCT(LTA!F47:AJ47,LTA!F$102:AJ$102,LTA!F$103:AJ$103)</f>
        <v>4.5599999999999996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98.26</v>
      </c>
      <c r="Z47" s="75">
        <f>IEX!N47</f>
        <v>0</v>
      </c>
      <c r="AA47" s="117">
        <f>STOA!H47</f>
        <v>206.88000000000002</v>
      </c>
      <c r="AB47" s="117">
        <f>-STOA!N47</f>
        <v>-272.14999999999998</v>
      </c>
      <c r="AC47">
        <f t="shared" si="0"/>
        <v>18.027743985952156</v>
      </c>
      <c r="AD47">
        <f t="shared" si="1"/>
        <v>1471.274126880611</v>
      </c>
      <c r="AE47">
        <f>'IDT-1'!B47</f>
        <v>0</v>
      </c>
      <c r="AF47" s="26"/>
      <c r="AG47">
        <f t="shared" si="2"/>
        <v>1471.274126880611</v>
      </c>
      <c r="AI47" s="75">
        <f>PXIL!H47</f>
        <v>0</v>
      </c>
      <c r="AJ47" s="75">
        <f>PXIL!N47</f>
        <v>0</v>
      </c>
      <c r="AK47" s="75">
        <f>RTM_IEX!H47</f>
        <v>52.02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11.822201434362334</v>
      </c>
      <c r="F48">
        <f>GT_Spot!P48</f>
        <v>0</v>
      </c>
      <c r="G48">
        <f>PPCL_NG!P48</f>
        <v>-0.14000000000000001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6.1577767999999997</v>
      </c>
      <c r="O48">
        <f>BRPL_ISGS_exbus!BB48</f>
        <v>758.83313811440485</v>
      </c>
      <c r="P48" s="77">
        <v>110.95517925497154</v>
      </c>
      <c r="Q48" s="77">
        <v>38.165126276195593</v>
      </c>
      <c r="R48" s="80">
        <v>46.499999999999993</v>
      </c>
      <c r="S48" s="80">
        <v>0</v>
      </c>
      <c r="T48" s="78">
        <f>SUMPRODUCT(LTA!F48:AJ48,LTA!F$101:AJ$101,LTA!F$103:AJ$103)</f>
        <v>352.47</v>
      </c>
      <c r="U48" s="78">
        <f>SUMPRODUCT(LTA!F48:AJ48,LTA!F$102:AJ$102,LTA!F$103:AJ$103)</f>
        <v>4.5599999999999996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91.51</v>
      </c>
      <c r="Z48" s="75">
        <f>IEX!N48</f>
        <v>0</v>
      </c>
      <c r="AA48" s="117">
        <f>STOA!H48</f>
        <v>206.88000000000002</v>
      </c>
      <c r="AB48" s="117">
        <f>-STOA!N48</f>
        <v>-272.14999999999998</v>
      </c>
      <c r="AC48">
        <f t="shared" si="0"/>
        <v>17.824540109472157</v>
      </c>
      <c r="AD48">
        <f t="shared" si="1"/>
        <v>1448.3859811570908</v>
      </c>
      <c r="AE48">
        <f>'IDT-1'!B48</f>
        <v>0</v>
      </c>
      <c r="AF48" s="26"/>
      <c r="AG48">
        <f t="shared" si="2"/>
        <v>1448.3859811570908</v>
      </c>
      <c r="AI48" s="75">
        <f>PXIL!H48</f>
        <v>0</v>
      </c>
      <c r="AJ48" s="75">
        <f>PXIL!N48</f>
        <v>0</v>
      </c>
      <c r="AK48" s="75">
        <f>RTM_IEX!H48</f>
        <v>32.75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3.6199814413857099</v>
      </c>
      <c r="F49">
        <f>GT_Spot!P49</f>
        <v>0</v>
      </c>
      <c r="G49">
        <f>PPCL_NG!P49</f>
        <v>-0.14000000000000001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6.4855671999999993</v>
      </c>
      <c r="O49">
        <f>BRPL_ISGS_exbus!BB49</f>
        <v>780.21754597903373</v>
      </c>
      <c r="P49" s="77">
        <v>111.57999999999998</v>
      </c>
      <c r="Q49" s="77">
        <v>38.165126276195593</v>
      </c>
      <c r="R49" s="80">
        <v>46.499999999999993</v>
      </c>
      <c r="S49" s="80">
        <v>0</v>
      </c>
      <c r="T49" s="78">
        <f>SUMPRODUCT(LTA!F49:AJ49,LTA!F$101:AJ$101,LTA!F$103:AJ$103)</f>
        <v>354.29</v>
      </c>
      <c r="U49" s="78">
        <f>SUMPRODUCT(LTA!F49:AJ49,LTA!F$102:AJ$102,LTA!F$103:AJ$103)</f>
        <v>4.55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92.48</v>
      </c>
      <c r="Z49" s="75">
        <f>IEX!N49</f>
        <v>0</v>
      </c>
      <c r="AA49" s="117">
        <f>STOA!H49</f>
        <v>206.88000000000002</v>
      </c>
      <c r="AB49" s="117">
        <f>-STOA!N49</f>
        <v>-272.14999999999998</v>
      </c>
      <c r="AC49">
        <f t="shared" si="0"/>
        <v>17.719070340818948</v>
      </c>
      <c r="AD49">
        <f t="shared" si="1"/>
        <v>1436.5062499424246</v>
      </c>
      <c r="AE49">
        <f>'IDT-1'!B49</f>
        <v>0</v>
      </c>
      <c r="AF49" s="26"/>
      <c r="AG49">
        <f t="shared" si="2"/>
        <v>1436.5062499424246</v>
      </c>
      <c r="AI49" s="75">
        <f>PXIL!H49</f>
        <v>0</v>
      </c>
      <c r="AJ49" s="75">
        <f>PXIL!N49</f>
        <v>0</v>
      </c>
      <c r="AK49" s="75">
        <f>RTM_IEX!H49</f>
        <v>3.85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11.822201434362334</v>
      </c>
      <c r="F50">
        <f>GT_Spot!P50</f>
        <v>0</v>
      </c>
      <c r="G50">
        <f>PPCL_NG!P50</f>
        <v>-0.14000000000000001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7.3217671999999991</v>
      </c>
      <c r="O50">
        <f>BRPL_ISGS_exbus!BB50</f>
        <v>780.21756547442374</v>
      </c>
      <c r="P50" s="77">
        <v>111.57999999999998</v>
      </c>
      <c r="Q50" s="77">
        <v>38.165126276195593</v>
      </c>
      <c r="R50" s="80">
        <v>46.499999999999993</v>
      </c>
      <c r="S50" s="80">
        <v>0</v>
      </c>
      <c r="T50" s="78">
        <f>SUMPRODUCT(LTA!F50:AJ50,LTA!F$101:AJ$101,LTA!F$103:AJ$103)</f>
        <v>356.03000000000003</v>
      </c>
      <c r="U50" s="78">
        <f>SUMPRODUCT(LTA!F50:AJ50,LTA!F$102:AJ$102,LTA!F$103:AJ$103)</f>
        <v>4.28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84.77</v>
      </c>
      <c r="Z50" s="75">
        <f>IEX!N50</f>
        <v>0</v>
      </c>
      <c r="AA50" s="117">
        <f>STOA!H50</f>
        <v>206.88000000000002</v>
      </c>
      <c r="AB50" s="117">
        <f>-STOA!N50</f>
        <v>-272.14999999999998</v>
      </c>
      <c r="AC50">
        <f t="shared" si="0"/>
        <v>18.125176608316576</v>
      </c>
      <c r="AD50">
        <f t="shared" si="1"/>
        <v>1482.2485831632939</v>
      </c>
      <c r="AE50">
        <f>'IDT-1'!B50</f>
        <v>0</v>
      </c>
      <c r="AF50" s="26"/>
      <c r="AG50">
        <f t="shared" si="2"/>
        <v>1482.2485831632939</v>
      </c>
      <c r="AI50" s="75">
        <f>PXIL!H50</f>
        <v>0</v>
      </c>
      <c r="AJ50" s="75">
        <f>PXIL!N50</f>
        <v>0</v>
      </c>
      <c r="AK50" s="75">
        <f>RTM_IEX!H50</f>
        <v>47.2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11.822201434362334</v>
      </c>
      <c r="F51">
        <f>GT_Spot!P51</f>
        <v>0</v>
      </c>
      <c r="G51">
        <f>PPCL_NG!P51</f>
        <v>-0.14000000000000001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7.2565435999999996</v>
      </c>
      <c r="O51">
        <f>BRPL_ISGS_exbus!BB51</f>
        <v>764.76112637495942</v>
      </c>
      <c r="P51" s="77">
        <v>110.92517785454206</v>
      </c>
      <c r="Q51" s="77">
        <v>38.165126276195593</v>
      </c>
      <c r="R51" s="80">
        <v>46.499999999999993</v>
      </c>
      <c r="S51" s="80">
        <v>0</v>
      </c>
      <c r="T51" s="78">
        <f>SUMPRODUCT(LTA!F51:AJ51,LTA!F$101:AJ$101,LTA!F$103:AJ$103)</f>
        <v>357.84999999999997</v>
      </c>
      <c r="U51" s="78">
        <f>SUMPRODUCT(LTA!F51:AJ51,LTA!F$102:AJ$102,LTA!F$103:AJ$103)</f>
        <v>4.91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78.02</v>
      </c>
      <c r="Z51" s="75">
        <f>IEX!N51</f>
        <v>0</v>
      </c>
      <c r="AA51" s="117">
        <f>STOA!H51</f>
        <v>207.84000000000003</v>
      </c>
      <c r="AB51" s="117">
        <f>-STOA!N51</f>
        <v>-272.14999999999998</v>
      </c>
      <c r="AC51">
        <f t="shared" si="0"/>
        <v>17.707647541681258</v>
      </c>
      <c r="AD51">
        <f t="shared" si="1"/>
        <v>1435.2196273850066</v>
      </c>
      <c r="AE51">
        <f>'IDT-1'!B51</f>
        <v>0</v>
      </c>
      <c r="AF51" s="26"/>
      <c r="AG51">
        <f t="shared" si="2"/>
        <v>1435.2196273850066</v>
      </c>
      <c r="AI51" s="75">
        <f>PXIL!H51</f>
        <v>0</v>
      </c>
      <c r="AJ51" s="75">
        <f>PXIL!N51</f>
        <v>0</v>
      </c>
      <c r="AK51" s="75">
        <f>RTM_IEX!H51</f>
        <v>19.27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11.822201434362334</v>
      </c>
      <c r="F52">
        <f>GT_Spot!P52</f>
        <v>0</v>
      </c>
      <c r="G52">
        <f>PPCL_NG!P52</f>
        <v>-0.14000000000000001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7.3769563999999992</v>
      </c>
      <c r="O52">
        <f>BRPL_ISGS_exbus!BB52</f>
        <v>764.76112637495942</v>
      </c>
      <c r="P52" s="77">
        <v>110.92517785454206</v>
      </c>
      <c r="Q52" s="77">
        <v>38.165126276195593</v>
      </c>
      <c r="R52" s="80">
        <v>46.499999999999993</v>
      </c>
      <c r="S52" s="80">
        <v>0</v>
      </c>
      <c r="T52" s="78">
        <f>SUMPRODUCT(LTA!F52:AJ52,LTA!F$101:AJ$101,LTA!F$103:AJ$103)</f>
        <v>359.43</v>
      </c>
      <c r="U52" s="78">
        <f>SUMPRODUCT(LTA!F52:AJ52,LTA!F$102:AJ$102,LTA!F$103:AJ$103)</f>
        <v>5.63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74.17</v>
      </c>
      <c r="Z52" s="75">
        <f>IEX!N52</f>
        <v>0</v>
      </c>
      <c r="AA52" s="117">
        <f>STOA!H52</f>
        <v>207.84000000000003</v>
      </c>
      <c r="AB52" s="117">
        <f>-STOA!N52</f>
        <v>-272.14999999999998</v>
      </c>
      <c r="AC52">
        <f t="shared" si="0"/>
        <v>17.678083174321259</v>
      </c>
      <c r="AD52">
        <f t="shared" si="1"/>
        <v>1431.8896045523668</v>
      </c>
      <c r="AE52">
        <f>'IDT-1'!B52</f>
        <v>0</v>
      </c>
      <c r="AF52" s="26"/>
      <c r="AG52">
        <f t="shared" si="2"/>
        <v>1431.8896045523668</v>
      </c>
      <c r="AI52" s="75">
        <f>PXIL!H52</f>
        <v>0</v>
      </c>
      <c r="AJ52" s="75">
        <f>PXIL!N52</f>
        <v>0</v>
      </c>
      <c r="AK52" s="75">
        <f>RTM_IEX!H52</f>
        <v>17.34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11.822201434362334</v>
      </c>
      <c r="F53">
        <f>GT_Spot!P53</f>
        <v>0</v>
      </c>
      <c r="G53">
        <f>PPCL_NG!P53</f>
        <v>-0.14000000000000001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7.3685943999999983</v>
      </c>
      <c r="O53">
        <f>BRPL_ISGS_exbus!BB53</f>
        <v>773.11197407495933</v>
      </c>
      <c r="P53" s="77">
        <v>110.92517785454206</v>
      </c>
      <c r="Q53" s="77">
        <v>38.165126276195593</v>
      </c>
      <c r="R53" s="80">
        <v>46.499999999999993</v>
      </c>
      <c r="S53" s="80">
        <v>0</v>
      </c>
      <c r="T53" s="78">
        <f>SUMPRODUCT(LTA!F53:AJ53,LTA!F$101:AJ$101,LTA!F$103:AJ$103)</f>
        <v>360.07999999999993</v>
      </c>
      <c r="U53" s="78">
        <f>SUMPRODUCT(LTA!F53:AJ53,LTA!F$102:AJ$102,LTA!F$103:AJ$103)</f>
        <v>6.17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60.69</v>
      </c>
      <c r="Z53" s="75">
        <f>IEX!N53</f>
        <v>0</v>
      </c>
      <c r="AA53" s="117">
        <f>STOA!H53</f>
        <v>207.84000000000003</v>
      </c>
      <c r="AB53" s="117">
        <f>-STOA!N53</f>
        <v>-272.14999999999998</v>
      </c>
      <c r="AC53">
        <f t="shared" si="0"/>
        <v>17.939993048481259</v>
      </c>
      <c r="AD53">
        <f t="shared" si="1"/>
        <v>1461.3901803782064</v>
      </c>
      <c r="AE53">
        <f>'IDT-1'!B53</f>
        <v>0</v>
      </c>
      <c r="AF53" s="26"/>
      <c r="AG53">
        <f t="shared" si="2"/>
        <v>1461.3901803782064</v>
      </c>
      <c r="AI53" s="75">
        <f>PXIL!H53</f>
        <v>0</v>
      </c>
      <c r="AJ53" s="75">
        <f>PXIL!N53</f>
        <v>0</v>
      </c>
      <c r="AK53" s="75">
        <f>RTM_IEX!H53</f>
        <v>51.05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11.822201434362334</v>
      </c>
      <c r="F54">
        <f>GT_Spot!P54</f>
        <v>0</v>
      </c>
      <c r="G54">
        <f>PPCL_NG!P54</f>
        <v>-0.14000000000000001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7.5224551999999996</v>
      </c>
      <c r="O54">
        <f>BRPL_ISGS_exbus!BB54</f>
        <v>773.11197407495933</v>
      </c>
      <c r="P54" s="77">
        <v>110.92517785454206</v>
      </c>
      <c r="Q54" s="77">
        <v>38.165126276195593</v>
      </c>
      <c r="R54" s="80">
        <v>46.499999999999993</v>
      </c>
      <c r="S54" s="80">
        <v>0</v>
      </c>
      <c r="T54" s="78">
        <f>SUMPRODUCT(LTA!F54:AJ54,LTA!F$101:AJ$101,LTA!F$103:AJ$103)</f>
        <v>360.46000000000004</v>
      </c>
      <c r="U54" s="78">
        <f>SUMPRODUCT(LTA!F54:AJ54,LTA!F$102:AJ$102,LTA!F$103:AJ$103)</f>
        <v>6.97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46.24</v>
      </c>
      <c r="Z54" s="75">
        <f>IEX!N54</f>
        <v>0</v>
      </c>
      <c r="AA54" s="117">
        <f>STOA!H54</f>
        <v>207.84000000000003</v>
      </c>
      <c r="AB54" s="117">
        <f>-STOA!N54</f>
        <v>-272.14999999999998</v>
      </c>
      <c r="AC54">
        <f t="shared" si="0"/>
        <v>17.417747023521258</v>
      </c>
      <c r="AD54">
        <f t="shared" si="1"/>
        <v>1402.5662872031664</v>
      </c>
      <c r="AE54">
        <f>'IDT-1'!B54</f>
        <v>0</v>
      </c>
      <c r="AF54" s="26"/>
      <c r="AG54">
        <f t="shared" si="2"/>
        <v>1402.5662872031664</v>
      </c>
      <c r="AI54" s="75">
        <f>PXIL!H54</f>
        <v>0</v>
      </c>
      <c r="AJ54" s="75">
        <f>PXIL!N54</f>
        <v>0</v>
      </c>
      <c r="AK54" s="75">
        <f>RTM_IEX!H54</f>
        <v>4.82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12.476806773510734</v>
      </c>
      <c r="F55">
        <f>GT_Spot!P55</f>
        <v>0</v>
      </c>
      <c r="G55">
        <f>PPCL_NG!P55</f>
        <v>-0.14000000000000001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7.3936803999999992</v>
      </c>
      <c r="O55">
        <f>BRPL_ISGS_exbus!BB55</f>
        <v>786.44996586872765</v>
      </c>
      <c r="P55" s="77">
        <v>110.89999999999999</v>
      </c>
      <c r="Q55" s="77">
        <v>38.165126276195593</v>
      </c>
      <c r="R55" s="80">
        <v>46.499999999999993</v>
      </c>
      <c r="S55" s="80">
        <v>0</v>
      </c>
      <c r="T55" s="78">
        <f>SUMPRODUCT(LTA!F55:AJ55,LTA!F$101:AJ$101,LTA!F$103:AJ$103)</f>
        <v>360.37</v>
      </c>
      <c r="U55" s="78">
        <f>SUMPRODUCT(LTA!F55:AJ55,LTA!F$102:AJ$102,LTA!F$103:AJ$103)</f>
        <v>7.45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212.65000000000003</v>
      </c>
      <c r="AB55" s="117">
        <f>-STOA!N55</f>
        <v>-272.14999999999998</v>
      </c>
      <c r="AC55">
        <f t="shared" si="0"/>
        <v>17.254671094930952</v>
      </c>
      <c r="AD55">
        <f t="shared" si="1"/>
        <v>1384.198007610132</v>
      </c>
      <c r="AE55">
        <f>'IDT-1'!B55</f>
        <v>0</v>
      </c>
      <c r="AF55" s="26"/>
      <c r="AG55">
        <f t="shared" si="2"/>
        <v>1384.198007610132</v>
      </c>
      <c r="AI55" s="75">
        <f>PXIL!H55</f>
        <v>0</v>
      </c>
      <c r="AJ55" s="75">
        <f>PXIL!N55</f>
        <v>0</v>
      </c>
      <c r="AK55" s="75">
        <f>RTM_IEX!H55</f>
        <v>13.49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12.476806773510734</v>
      </c>
      <c r="F56">
        <f>GT_Spot!P56</f>
        <v>0</v>
      </c>
      <c r="G56">
        <f>PPCL_NG!P56</f>
        <v>-0.14000000000000001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7.3217671999999991</v>
      </c>
      <c r="O56">
        <f>BRPL_ISGS_exbus!BB56</f>
        <v>786.44996586872765</v>
      </c>
      <c r="P56" s="77">
        <v>110.89999999999999</v>
      </c>
      <c r="Q56" s="77">
        <v>38.166997982761778</v>
      </c>
      <c r="R56" s="80">
        <v>46.499999999999993</v>
      </c>
      <c r="S56" s="80">
        <v>0</v>
      </c>
      <c r="T56" s="78">
        <f>SUMPRODUCT(LTA!F56:AJ56,LTA!F$101:AJ$101,LTA!F$103:AJ$103)</f>
        <v>364.42</v>
      </c>
      <c r="U56" s="78">
        <f>SUMPRODUCT(LTA!F56:AJ56,LTA!F$102:AJ$102,LTA!F$103:AJ$103)</f>
        <v>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192.42000000000002</v>
      </c>
      <c r="AB56" s="117">
        <f>-STOA!N56</f>
        <v>-272.14999999999998</v>
      </c>
      <c r="AC56">
        <f t="shared" si="0"/>
        <v>17.209702729788738</v>
      </c>
      <c r="AD56">
        <f t="shared" si="1"/>
        <v>1379.13293448184</v>
      </c>
      <c r="AE56">
        <f>'IDT-1'!B56</f>
        <v>0</v>
      </c>
      <c r="AF56" s="26"/>
      <c r="AG56">
        <f t="shared" si="2"/>
        <v>1379.13293448184</v>
      </c>
      <c r="AI56" s="75">
        <f>PXIL!H56</f>
        <v>0</v>
      </c>
      <c r="AJ56" s="75">
        <f>PXIL!N56</f>
        <v>0</v>
      </c>
      <c r="AK56" s="75">
        <f>RTM_IEX!H56</f>
        <v>24.08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12.476806773510734</v>
      </c>
      <c r="F57">
        <f>GT_Spot!P57</f>
        <v>0</v>
      </c>
      <c r="G57">
        <f>PPCL_NG!P57</f>
        <v>-0.14000000000000001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7.6261439999999983</v>
      </c>
      <c r="O57">
        <f>BRPL_ISGS_exbus!BB57</f>
        <v>786.44996586872765</v>
      </c>
      <c r="P57" s="77">
        <v>110.89999999999999</v>
      </c>
      <c r="Q57" s="77">
        <v>38.165126276195593</v>
      </c>
      <c r="R57" s="80">
        <v>46.499999999999993</v>
      </c>
      <c r="S57" s="80">
        <v>0</v>
      </c>
      <c r="T57" s="78">
        <f>SUMPRODUCT(LTA!F57:AJ57,LTA!F$101:AJ$101,LTA!F$103:AJ$103)</f>
        <v>362.15</v>
      </c>
      <c r="U57" s="78">
        <f>SUMPRODUCT(LTA!F57:AJ57,LTA!F$102:AJ$102,LTA!F$103:AJ$103)</f>
        <v>8.6199999999999992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192.42000000000002</v>
      </c>
      <c r="AB57" s="117">
        <f>-STOA!N57</f>
        <v>-272.14999999999998</v>
      </c>
      <c r="AC57">
        <f t="shared" si="0"/>
        <v>17.358972774610951</v>
      </c>
      <c r="AD57">
        <f t="shared" si="1"/>
        <v>1395.9461695304517</v>
      </c>
      <c r="AE57">
        <f>'IDT-1'!B57</f>
        <v>0</v>
      </c>
      <c r="AF57" s="26"/>
      <c r="AG57">
        <f t="shared" si="2"/>
        <v>1395.9461695304517</v>
      </c>
      <c r="AI57" s="75">
        <f>PXIL!H57</f>
        <v>0</v>
      </c>
      <c r="AJ57" s="75">
        <f>PXIL!N57</f>
        <v>0</v>
      </c>
      <c r="AK57" s="75">
        <f>RTM_IEX!H57</f>
        <v>42.39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12.476806773510734</v>
      </c>
      <c r="F58">
        <f>GT_Spot!P58</f>
        <v>0</v>
      </c>
      <c r="G58">
        <f>PPCL_NG!P58</f>
        <v>-0.14000000000000001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7.5458687999999983</v>
      </c>
      <c r="O58">
        <f>BRPL_ISGS_exbus!BB58</f>
        <v>783.51468426429733</v>
      </c>
      <c r="P58" s="77">
        <v>110.89999999999999</v>
      </c>
      <c r="Q58" s="77">
        <v>38.165126276195593</v>
      </c>
      <c r="R58" s="80">
        <v>46.499999999999993</v>
      </c>
      <c r="S58" s="80">
        <v>0</v>
      </c>
      <c r="T58" s="78">
        <f>SUMPRODUCT(LTA!F58:AJ58,LTA!F$101:AJ$101,LTA!F$103:AJ$103)</f>
        <v>358.53000000000003</v>
      </c>
      <c r="U58" s="78">
        <f>SUMPRODUCT(LTA!F58:AJ58,LTA!F$102:AJ$102,LTA!F$103:AJ$103)</f>
        <v>9.15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192.42000000000002</v>
      </c>
      <c r="AB58" s="117">
        <f>-STOA!N58</f>
        <v>-272.14999999999998</v>
      </c>
      <c r="AC58">
        <f t="shared" si="0"/>
        <v>17.42377987473197</v>
      </c>
      <c r="AD58">
        <f t="shared" si="1"/>
        <v>1403.2458056259002</v>
      </c>
      <c r="AE58">
        <f>'IDT-1'!B58</f>
        <v>0</v>
      </c>
      <c r="AF58" s="26"/>
      <c r="AG58">
        <f t="shared" si="2"/>
        <v>1403.2458056259002</v>
      </c>
      <c r="AI58" s="75">
        <f>PXIL!H58</f>
        <v>0</v>
      </c>
      <c r="AJ58" s="75">
        <f>PXIL!N58</f>
        <v>0</v>
      </c>
      <c r="AK58" s="75">
        <f>RTM_IEX!H58</f>
        <v>55.86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12.476806773510734</v>
      </c>
      <c r="F59">
        <f>GT_Spot!P59</f>
        <v>0</v>
      </c>
      <c r="G59">
        <f>PPCL_NG!P59</f>
        <v>-0.14000000000000001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7.3769563999999992</v>
      </c>
      <c r="O59">
        <f>BRPL_ISGS_exbus!BB59</f>
        <v>780.7825505912466</v>
      </c>
      <c r="P59" s="77">
        <v>110.89999999999999</v>
      </c>
      <c r="Q59" s="77">
        <v>38.165126276195593</v>
      </c>
      <c r="R59" s="80">
        <v>46.499999999999993</v>
      </c>
      <c r="S59" s="80">
        <v>0</v>
      </c>
      <c r="T59" s="78">
        <f>SUMPRODUCT(LTA!F59:AJ59,LTA!F$101:AJ$101,LTA!F$103:AJ$103)</f>
        <v>356.36</v>
      </c>
      <c r="U59" s="78">
        <f>SUMPRODUCT(LTA!F59:AJ59,LTA!F$102:AJ$102,LTA!F$103:AJ$103)</f>
        <v>15.69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193.39000000000001</v>
      </c>
      <c r="AB59" s="117">
        <f>-STOA!N59</f>
        <v>-272.14999999999998</v>
      </c>
      <c r="AC59">
        <f t="shared" si="0"/>
        <v>17.809826669289126</v>
      </c>
      <c r="AD59">
        <f t="shared" si="1"/>
        <v>1446.7287127582927</v>
      </c>
      <c r="AE59">
        <f>'IDT-1'!B59</f>
        <v>0</v>
      </c>
      <c r="AF59" s="26"/>
      <c r="AG59">
        <f t="shared" si="2"/>
        <v>1446.7287127582927</v>
      </c>
      <c r="AI59" s="75">
        <f>PXIL!H59</f>
        <v>0</v>
      </c>
      <c r="AJ59" s="75">
        <f>PXIL!N59</f>
        <v>0</v>
      </c>
      <c r="AK59" s="75">
        <f>RTM_IEX!H59</f>
        <v>97.29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12.476806773510734</v>
      </c>
      <c r="F60">
        <f>GT_Spot!P60</f>
        <v>0</v>
      </c>
      <c r="G60">
        <f>PPCL_NG!P60</f>
        <v>-0.14000000000000001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7.3936803999999992</v>
      </c>
      <c r="O60">
        <f>BRPL_ISGS_exbus!BB60</f>
        <v>780.7825505912466</v>
      </c>
      <c r="P60" s="77">
        <v>110.95500812494357</v>
      </c>
      <c r="Q60" s="77">
        <v>38.165126276195593</v>
      </c>
      <c r="R60" s="80">
        <v>46.499999999999993</v>
      </c>
      <c r="S60" s="80">
        <v>0</v>
      </c>
      <c r="T60" s="78">
        <f>SUMPRODUCT(LTA!F60:AJ60,LTA!F$101:AJ$101,LTA!F$103:AJ$103)</f>
        <v>349.03000000000003</v>
      </c>
      <c r="U60" s="78">
        <f>SUMPRODUCT(LTA!F60:AJ60,LTA!F$102:AJ$102,LTA!F$103:AJ$103)</f>
        <v>15.8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198.12</v>
      </c>
      <c r="AB60" s="117">
        <f>-STOA!N60</f>
        <v>-272.14999999999998</v>
      </c>
      <c r="AC60">
        <f t="shared" si="0"/>
        <v>17.601985911988624</v>
      </c>
      <c r="AD60">
        <f t="shared" si="1"/>
        <v>1423.3182856405365</v>
      </c>
      <c r="AE60">
        <f>'IDT-1'!B60</f>
        <v>0</v>
      </c>
      <c r="AF60" s="26"/>
      <c r="AG60">
        <f t="shared" si="2"/>
        <v>1423.3182856405365</v>
      </c>
      <c r="AI60" s="75">
        <f>PXIL!H60</f>
        <v>0</v>
      </c>
      <c r="AJ60" s="75">
        <f>PXIL!N60</f>
        <v>0</v>
      </c>
      <c r="AK60" s="75">
        <f>RTM_IEX!H60</f>
        <v>76.09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12.476806773510734</v>
      </c>
      <c r="F61">
        <f>GT_Spot!P61</f>
        <v>0</v>
      </c>
      <c r="G61">
        <f>PPCL_NG!P61</f>
        <v>-0.14000000000000001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7.2816296000000005</v>
      </c>
      <c r="O61">
        <f>BRPL_ISGS_exbus!BB61</f>
        <v>818.04275990774659</v>
      </c>
      <c r="P61" s="77">
        <v>110.95500812494357</v>
      </c>
      <c r="Q61" s="77">
        <v>38.165126276195593</v>
      </c>
      <c r="R61" s="80">
        <v>46.499999999999993</v>
      </c>
      <c r="S61" s="80">
        <v>0</v>
      </c>
      <c r="T61" s="78">
        <f>SUMPRODUCT(LTA!F61:AJ61,LTA!F$101:AJ$101,LTA!F$103:AJ$103)</f>
        <v>334.29</v>
      </c>
      <c r="U61" s="78">
        <f>SUMPRODUCT(LTA!F61:AJ61,LTA!F$102:AJ$102,LTA!F$103:AJ$103)</f>
        <v>18.98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1.93</v>
      </c>
      <c r="Z61" s="75">
        <f>IEX!N61</f>
        <v>0</v>
      </c>
      <c r="AA61" s="117">
        <f>STOA!H61</f>
        <v>203.12</v>
      </c>
      <c r="AB61" s="117">
        <f>-STOA!N61</f>
        <v>-272.14999999999998</v>
      </c>
      <c r="AC61">
        <f t="shared" si="0"/>
        <v>18.151089706933824</v>
      </c>
      <c r="AD61">
        <f t="shared" si="1"/>
        <v>1485.1673403620914</v>
      </c>
      <c r="AE61">
        <f>'IDT-1'!B61</f>
        <v>0</v>
      </c>
      <c r="AF61" s="26"/>
      <c r="AG61">
        <f t="shared" si="2"/>
        <v>1485.1673403620914</v>
      </c>
      <c r="AI61" s="75">
        <f>PXIL!H61</f>
        <v>0</v>
      </c>
      <c r="AJ61" s="75">
        <f>PXIL!N61</f>
        <v>0</v>
      </c>
      <c r="AK61" s="75">
        <f>RTM_IEX!H61</f>
        <v>105.97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12.476806773510734</v>
      </c>
      <c r="F62">
        <f>GT_Spot!P62</f>
        <v>0</v>
      </c>
      <c r="G62">
        <f>PPCL_NG!P62</f>
        <v>-0.14000000000000001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6.9120291999999992</v>
      </c>
      <c r="O62">
        <f>BRPL_ISGS_exbus!BB62</f>
        <v>832.03323927374652</v>
      </c>
      <c r="P62" s="77">
        <v>110.95500812494357</v>
      </c>
      <c r="Q62" s="77">
        <v>38.165126276195593</v>
      </c>
      <c r="R62" s="80">
        <v>46.499999999999993</v>
      </c>
      <c r="S62" s="80">
        <v>0</v>
      </c>
      <c r="T62" s="78">
        <f>SUMPRODUCT(LTA!F62:AJ62,LTA!F$101:AJ$101,LTA!F$103:AJ$103)</f>
        <v>317.48</v>
      </c>
      <c r="U62" s="78">
        <f>SUMPRODUCT(LTA!F62:AJ62,LTA!F$102:AJ$102,LTA!F$103:AJ$103)</f>
        <v>31.919999999999998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4.82</v>
      </c>
      <c r="Z62" s="75">
        <f>IEX!N62</f>
        <v>0</v>
      </c>
      <c r="AA62" s="117">
        <f>STOA!H62</f>
        <v>213.64</v>
      </c>
      <c r="AB62" s="117">
        <f>-STOA!N62</f>
        <v>-272.14999999999998</v>
      </c>
      <c r="AC62">
        <f t="shared" si="0"/>
        <v>18.125929441834625</v>
      </c>
      <c r="AD62">
        <f t="shared" si="1"/>
        <v>1482.3333795931906</v>
      </c>
      <c r="AE62">
        <f>'IDT-1'!B62</f>
        <v>0</v>
      </c>
      <c r="AF62" s="26"/>
      <c r="AG62">
        <f t="shared" si="2"/>
        <v>1482.3333795931906</v>
      </c>
      <c r="AI62" s="75">
        <f>PXIL!H62</f>
        <v>0</v>
      </c>
      <c r="AJ62" s="75">
        <f>PXIL!N62</f>
        <v>0</v>
      </c>
      <c r="AK62" s="75">
        <f>RTM_IEX!H62</f>
        <v>79.95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12.476806773510734</v>
      </c>
      <c r="F63">
        <f>GT_Spot!P63</f>
        <v>0</v>
      </c>
      <c r="G63">
        <f>PPCL_NG!P63</f>
        <v>-0.14000000000000001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7.2247680000000001</v>
      </c>
      <c r="O63">
        <f>BRPL_ISGS_exbus!BB63</f>
        <v>839.83613973634669</v>
      </c>
      <c r="P63" s="77">
        <v>110.95500812494357</v>
      </c>
      <c r="Q63" s="77">
        <v>38.165126276195593</v>
      </c>
      <c r="R63" s="80">
        <v>46.499999999999993</v>
      </c>
      <c r="S63" s="80">
        <v>0</v>
      </c>
      <c r="T63" s="78">
        <f>SUMPRODUCT(LTA!F63:AJ63,LTA!F$101:AJ$101,LTA!F$103:AJ$103)</f>
        <v>298.66000000000003</v>
      </c>
      <c r="U63" s="78">
        <f>SUMPRODUCT(LTA!F63:AJ63,LTA!F$102:AJ$102,LTA!F$103:AJ$103)</f>
        <v>32.99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206.64</v>
      </c>
      <c r="AB63" s="117">
        <f>-STOA!N63</f>
        <v>-272.14999999999998</v>
      </c>
      <c r="AC63">
        <f t="shared" si="0"/>
        <v>18.225419067345509</v>
      </c>
      <c r="AD63">
        <f t="shared" si="1"/>
        <v>1493.5395292302799</v>
      </c>
      <c r="AE63">
        <f>'IDT-1'!B63</f>
        <v>0</v>
      </c>
      <c r="AF63" s="26"/>
      <c r="AG63">
        <f t="shared" si="2"/>
        <v>1493.5395292302799</v>
      </c>
      <c r="AI63" s="75">
        <f>PXIL!H63</f>
        <v>0</v>
      </c>
      <c r="AJ63" s="75">
        <f>PXIL!N63</f>
        <v>0</v>
      </c>
      <c r="AK63" s="75">
        <f>RTM_IEX!H63</f>
        <v>72.25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40.46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12.476806773510734</v>
      </c>
      <c r="F64">
        <f>GT_Spot!P64</f>
        <v>0</v>
      </c>
      <c r="G64">
        <f>PPCL_NG!P64</f>
        <v>-0.14000000000000001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6.8802535999999987</v>
      </c>
      <c r="O64">
        <f>BRPL_ISGS_exbus!BB64</f>
        <v>839.83613973634658</v>
      </c>
      <c r="P64" s="77">
        <v>110.95000000000002</v>
      </c>
      <c r="Q64" s="77">
        <v>38.165126276195593</v>
      </c>
      <c r="R64" s="80">
        <v>46.499999999999993</v>
      </c>
      <c r="S64" s="80">
        <v>0</v>
      </c>
      <c r="T64" s="78">
        <f>SUMPRODUCT(LTA!F64:AJ64,LTA!F$101:AJ$101,LTA!F$103:AJ$103)</f>
        <v>280.26</v>
      </c>
      <c r="U64" s="78">
        <f>SUMPRODUCT(LTA!F64:AJ64,LTA!F$102:AJ$102,LTA!F$103:AJ$103)</f>
        <v>34.160000000000004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195.44</v>
      </c>
      <c r="AB64" s="117">
        <f>-STOA!N64</f>
        <v>-272.14999999999998</v>
      </c>
      <c r="AC64">
        <f t="shared" si="0"/>
        <v>18.268895269126006</v>
      </c>
      <c r="AD64">
        <f t="shared" si="1"/>
        <v>1498.436530503556</v>
      </c>
      <c r="AE64">
        <f>'IDT-1'!B64</f>
        <v>0</v>
      </c>
      <c r="AF64" s="26"/>
      <c r="AG64">
        <f t="shared" si="2"/>
        <v>1498.436530503556</v>
      </c>
      <c r="AI64" s="75">
        <f>PXIL!H64</f>
        <v>0</v>
      </c>
      <c r="AJ64" s="75">
        <f>PXIL!N64</f>
        <v>0</v>
      </c>
      <c r="AK64" s="75">
        <f>RTM_IEX!H64</f>
        <v>78.03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68.400000000000006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12.476806773510734</v>
      </c>
      <c r="F65">
        <f>GT_Spot!P65</f>
        <v>0</v>
      </c>
      <c r="G65">
        <f>PPCL_NG!P65</f>
        <v>-0.14000000000000001</v>
      </c>
      <c r="H65">
        <f>PPCL_Spot!P65</f>
        <v>0</v>
      </c>
      <c r="I65">
        <f>Bawana_NG!P65</f>
        <v>99.61097154250497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7.2649055999999996</v>
      </c>
      <c r="O65">
        <f>BRPL_ISGS_exbus!BB65</f>
        <v>820.88722440470815</v>
      </c>
      <c r="P65" s="77">
        <v>110.95000000000002</v>
      </c>
      <c r="Q65" s="77">
        <v>38.165126276195593</v>
      </c>
      <c r="R65" s="80">
        <v>46.499999999999993</v>
      </c>
      <c r="S65" s="80">
        <v>0</v>
      </c>
      <c r="T65" s="78">
        <f>SUMPRODUCT(LTA!F65:AJ65,LTA!F$101:AJ$101,LTA!F$103:AJ$103)</f>
        <v>258.52999999999997</v>
      </c>
      <c r="U65" s="78">
        <f>SUMPRODUCT(LTA!F65:AJ65,LTA!F$102:AJ$102,LTA!F$103:AJ$103)</f>
        <v>34.799999999999997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189.14</v>
      </c>
      <c r="AB65" s="117">
        <f>-STOA!N65</f>
        <v>-272.14999999999998</v>
      </c>
      <c r="AC65">
        <f t="shared" si="0"/>
        <v>18.383144072595922</v>
      </c>
      <c r="AD65">
        <f t="shared" si="1"/>
        <v>1511.3051002762129</v>
      </c>
      <c r="AE65">
        <f>'IDT-1'!B65</f>
        <v>0</v>
      </c>
      <c r="AF65" s="26"/>
      <c r="AG65">
        <f t="shared" si="2"/>
        <v>1511.3051002762129</v>
      </c>
      <c r="AI65" s="75">
        <f>PXIL!H65</f>
        <v>0</v>
      </c>
      <c r="AJ65" s="75">
        <f>PXIL!N65</f>
        <v>0</v>
      </c>
      <c r="AK65" s="75">
        <f>RTM_IEX!H65</f>
        <v>94.41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95.37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12.476806773510734</v>
      </c>
      <c r="F66">
        <f>GT_Spot!P66</f>
        <v>0</v>
      </c>
      <c r="G66">
        <f>PPCL_NG!P66</f>
        <v>-0.14000000000000001</v>
      </c>
      <c r="H66">
        <f>PPCL_Spot!P66</f>
        <v>0</v>
      </c>
      <c r="I66">
        <f>Bawana_NG!P66</f>
        <v>99.61097154250497</v>
      </c>
      <c r="J66">
        <f>Bawana_RLNG!P66</f>
        <v>0</v>
      </c>
      <c r="K66">
        <f>Bawana_Spot!P66</f>
        <v>0</v>
      </c>
      <c r="L66">
        <f>TWOMCL!O66</f>
        <v>-6.1267902481104981</v>
      </c>
      <c r="M66">
        <f>EDWPCL!S66</f>
        <v>0</v>
      </c>
      <c r="N66">
        <f>'MSW BWN'!S66</f>
        <v>7.3368187999999988</v>
      </c>
      <c r="O66">
        <f>BRPL_ISGS_exbus!BB66</f>
        <v>820.93233745680823</v>
      </c>
      <c r="P66" s="77">
        <v>110.95000000000002</v>
      </c>
      <c r="Q66" s="77">
        <v>38.165126276195593</v>
      </c>
      <c r="R66" s="80">
        <v>46.499999999999993</v>
      </c>
      <c r="S66" s="80">
        <v>0</v>
      </c>
      <c r="T66" s="78">
        <f>SUMPRODUCT(LTA!F66:AJ66,LTA!F$101:AJ$101,LTA!F$103:AJ$103)</f>
        <v>238.17999999999998</v>
      </c>
      <c r="U66" s="78">
        <f>SUMPRODUCT(LTA!F66:AJ66,LTA!F$102:AJ$102,LTA!F$103:AJ$103)</f>
        <v>34.869999999999997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119.45</v>
      </c>
      <c r="Z66" s="75">
        <f>IEX!N66</f>
        <v>0</v>
      </c>
      <c r="AA66" s="117">
        <f>STOA!H66</f>
        <v>178.64</v>
      </c>
      <c r="AB66" s="117">
        <f>-STOA!N66</f>
        <v>-272.14999999999998</v>
      </c>
      <c r="AC66">
        <f t="shared" si="0"/>
        <v>17.918213903614404</v>
      </c>
      <c r="AD66">
        <f t="shared" si="1"/>
        <v>1458.9370566972948</v>
      </c>
      <c r="AE66">
        <f>'IDT-1'!B66</f>
        <v>0</v>
      </c>
      <c r="AF66" s="26"/>
      <c r="AG66">
        <f t="shared" si="2"/>
        <v>1458.9370566972948</v>
      </c>
      <c r="AI66" s="75">
        <f>PXIL!H66</f>
        <v>0</v>
      </c>
      <c r="AJ66" s="75">
        <f>PXIL!N66</f>
        <v>0</v>
      </c>
      <c r="AK66" s="75">
        <f>RTM_IEX!H66</f>
        <v>48.16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12.476806773510734</v>
      </c>
      <c r="F67">
        <f>GT_Spot!P67</f>
        <v>0</v>
      </c>
      <c r="G67">
        <f>PPCL_NG!P67</f>
        <v>-0.14000000000000001</v>
      </c>
      <c r="H67">
        <f>PPCL_Spot!P67</f>
        <v>0</v>
      </c>
      <c r="I67">
        <f>Bawana_NG!P67</f>
        <v>99.61097154250497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7.3134052000000001</v>
      </c>
      <c r="O67">
        <f>BRPL_ISGS_exbus!BB67</f>
        <v>802.40018704728868</v>
      </c>
      <c r="P67" s="77">
        <v>110.95000000000002</v>
      </c>
      <c r="Q67" s="77">
        <v>38.165126276195593</v>
      </c>
      <c r="R67" s="80">
        <v>46.499999999999993</v>
      </c>
      <c r="S67" s="80">
        <v>0</v>
      </c>
      <c r="T67" s="78">
        <f>SUMPRODUCT(LTA!F67:AJ67,LTA!F$101:AJ$101,LTA!F$103:AJ$103)</f>
        <v>214.46</v>
      </c>
      <c r="U67" s="78">
        <f>SUMPRODUCT(LTA!F67:AJ67,LTA!F$102:AJ$102,LTA!F$103:AJ$103)</f>
        <v>34.75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145.44999999999999</v>
      </c>
      <c r="Z67" s="75">
        <f>IEX!N67</f>
        <v>0</v>
      </c>
      <c r="AA67" s="117">
        <f>STOA!H67</f>
        <v>175.07999999999998</v>
      </c>
      <c r="AB67" s="117">
        <f>-STOA!N67</f>
        <v>-272.14999999999998</v>
      </c>
      <c r="AC67">
        <f t="shared" si="0"/>
        <v>17.539236940330632</v>
      </c>
      <c r="AD67">
        <f t="shared" si="1"/>
        <v>1416.2504696510589</v>
      </c>
      <c r="AE67">
        <f>'IDT-1'!B67</f>
        <v>0</v>
      </c>
      <c r="AF67" s="26"/>
      <c r="AG67">
        <f t="shared" si="2"/>
        <v>1416.2504696510589</v>
      </c>
      <c r="AI67" s="75">
        <f>PXIL!H67</f>
        <v>0</v>
      </c>
      <c r="AJ67" s="75">
        <f>PXIL!N67</f>
        <v>0</v>
      </c>
      <c r="AK67" s="75">
        <f>RTM_IEX!H67</f>
        <v>25.05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12.476806773510734</v>
      </c>
      <c r="F68">
        <f>GT_Spot!P68</f>
        <v>0</v>
      </c>
      <c r="G68">
        <f>PPCL_NG!P68</f>
        <v>-0.14000000000000001</v>
      </c>
      <c r="H68">
        <f>PPCL_Spot!P68</f>
        <v>0</v>
      </c>
      <c r="I68">
        <f>Bawana_NG!P68</f>
        <v>99.61097154250497</v>
      </c>
      <c r="J68">
        <f>Bawana_RLNG!P68</f>
        <v>0</v>
      </c>
      <c r="K68">
        <f>Bawana_Spot!P68</f>
        <v>0</v>
      </c>
      <c r="L68">
        <f>TWOMCL!O68</f>
        <v>-5.8180995475113111</v>
      </c>
      <c r="M68">
        <f>EDWPCL!S68</f>
        <v>0</v>
      </c>
      <c r="N68">
        <f>'MSW BWN'!S68</f>
        <v>7.3619047999999996</v>
      </c>
      <c r="O68">
        <f>BRPL_ISGS_exbus!BB68</f>
        <v>785.69849164728862</v>
      </c>
      <c r="P68" s="77">
        <v>110.95000000000002</v>
      </c>
      <c r="Q68" s="77">
        <v>38.165126276195593</v>
      </c>
      <c r="R68" s="80">
        <v>46.499999999999993</v>
      </c>
      <c r="S68" s="80">
        <v>0</v>
      </c>
      <c r="T68" s="78">
        <f>SUMPRODUCT(LTA!F68:AJ68,LTA!F$101:AJ$101,LTA!F$103:AJ$103)</f>
        <v>196.20000000000002</v>
      </c>
      <c r="U68" s="78">
        <f>SUMPRODUCT(LTA!F68:AJ68,LTA!F$102:AJ$102,LTA!F$103:AJ$103)</f>
        <v>34.42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187.84</v>
      </c>
      <c r="Z68" s="75">
        <f>IEX!N68</f>
        <v>0</v>
      </c>
      <c r="AA68" s="117">
        <f>STOA!H68</f>
        <v>163.17999999999998</v>
      </c>
      <c r="AB68" s="117">
        <f>-STOA!N68</f>
        <v>-272.14999999999998</v>
      </c>
      <c r="AC68">
        <f t="shared" ref="AC68:AC98" si="3">SUMIF(B68:AB68,"&gt;0")*$AC$2-SUMIF(B68:AB68,"&lt;0")*($AC$2/(1-$AC$2))+SUMIF(AI68:AR68,"&gt;0")*$AC$2-SUMIF(AI68:AR68,"&lt;0")*($AC$2/(1-$AC$2))</f>
        <v>17.6726922218858</v>
      </c>
      <c r="AD68">
        <f t="shared" ref="AD68:AD98" si="4">SUM(B68:AB68,AI68:AR68)-AC68</f>
        <v>1431.9025092701029</v>
      </c>
      <c r="AE68">
        <f>'IDT-1'!B68</f>
        <v>0</v>
      </c>
      <c r="AF68" s="26"/>
      <c r="AG68">
        <f t="shared" ref="AG68:AG98" si="5">SUM(AD68:AF68)+AT68</f>
        <v>1431.9025092701029</v>
      </c>
      <c r="AI68" s="75">
        <f>PXIL!H68</f>
        <v>0</v>
      </c>
      <c r="AJ68" s="75">
        <f>PXIL!N68</f>
        <v>0</v>
      </c>
      <c r="AK68" s="75">
        <f>RTM_IEX!H68</f>
        <v>45.28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12.476806773510734</v>
      </c>
      <c r="F69">
        <f>GT_Spot!P69</f>
        <v>0</v>
      </c>
      <c r="G69">
        <f>PPCL_NG!P69</f>
        <v>-0.14000000000000001</v>
      </c>
      <c r="H69">
        <f>PPCL_Spot!P69</f>
        <v>0</v>
      </c>
      <c r="I69">
        <f>Bawana_NG!P69</f>
        <v>99.61097154250497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7.4572315999999992</v>
      </c>
      <c r="O69">
        <f>BRPL_ISGS_exbus!BB69</f>
        <v>802.1820807514116</v>
      </c>
      <c r="P69" s="77">
        <v>110.95</v>
      </c>
      <c r="Q69" s="77">
        <v>38.17</v>
      </c>
      <c r="R69" s="80">
        <v>46.499999999999993</v>
      </c>
      <c r="S69" s="80">
        <v>0</v>
      </c>
      <c r="T69" s="78">
        <f>SUMPRODUCT(LTA!F69:AJ69,LTA!F$101:AJ$101,LTA!F$103:AJ$103)</f>
        <v>168.68</v>
      </c>
      <c r="U69" s="78">
        <f>SUMPRODUCT(LTA!F69:AJ69,LTA!F$102:AJ$102,LTA!F$103:AJ$103)</f>
        <v>34.54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40.46</v>
      </c>
      <c r="Z69" s="75">
        <f>IEX!N69</f>
        <v>0</v>
      </c>
      <c r="AA69" s="117">
        <f>STOA!H69</f>
        <v>340.96</v>
      </c>
      <c r="AB69" s="117">
        <f>-STOA!N69</f>
        <v>-272.14999999999998</v>
      </c>
      <c r="AC69">
        <f t="shared" si="3"/>
        <v>17.449306166016395</v>
      </c>
      <c r="AD69">
        <f t="shared" si="4"/>
        <v>1406.1209942533005</v>
      </c>
      <c r="AE69">
        <f>'IDT-1'!B69</f>
        <v>0</v>
      </c>
      <c r="AF69" s="26"/>
      <c r="AG69">
        <f t="shared" si="5"/>
        <v>1406.1209942533005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12.476806773510734</v>
      </c>
      <c r="F70">
        <f>GT_Spot!P70</f>
        <v>0</v>
      </c>
      <c r="G70">
        <f>PPCL_NG!P70</f>
        <v>-0.14000000000000001</v>
      </c>
      <c r="H70">
        <f>PPCL_Spot!P70</f>
        <v>0</v>
      </c>
      <c r="I70">
        <f>Bawana_NG!P70</f>
        <v>99.620000000000019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7.4572315999999992</v>
      </c>
      <c r="O70">
        <f>BRPL_ISGS_exbus!BB70</f>
        <v>795.4799508067116</v>
      </c>
      <c r="P70" s="77">
        <v>110.95</v>
      </c>
      <c r="Q70" s="77">
        <v>38.17</v>
      </c>
      <c r="R70" s="80">
        <v>46.499999999999993</v>
      </c>
      <c r="S70" s="80">
        <v>0</v>
      </c>
      <c r="T70" s="78">
        <f>SUMPRODUCT(LTA!F70:AJ70,LTA!F$101:AJ$101,LTA!F$103:AJ$103)</f>
        <v>141.44000000000003</v>
      </c>
      <c r="U70" s="78">
        <f>SUMPRODUCT(LTA!F70:AJ70,LTA!F$102:AJ$102,LTA!F$103:AJ$103)</f>
        <v>34.42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47.2</v>
      </c>
      <c r="Z70" s="75">
        <f>IEX!N70</f>
        <v>0</v>
      </c>
      <c r="AA70" s="117">
        <f>STOA!H70</f>
        <v>368.64</v>
      </c>
      <c r="AB70" s="117">
        <f>-STOA!N70</f>
        <v>-272.14999999999998</v>
      </c>
      <c r="AC70">
        <f t="shared" si="3"/>
        <v>17.45253487292899</v>
      </c>
      <c r="AD70">
        <f t="shared" si="4"/>
        <v>1406.4846640591832</v>
      </c>
      <c r="AE70">
        <f>'IDT-1'!B70</f>
        <v>0</v>
      </c>
      <c r="AF70" s="26"/>
      <c r="AG70">
        <f t="shared" si="5"/>
        <v>1406.4846640591832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12.476806773510734</v>
      </c>
      <c r="F71">
        <f>GT_Spot!P71</f>
        <v>0</v>
      </c>
      <c r="G71">
        <f>PPCL_NG!P71</f>
        <v>-0.14000000000000001</v>
      </c>
      <c r="H71">
        <f>PPCL_Spot!P71</f>
        <v>0</v>
      </c>
      <c r="I71">
        <f>Bawana_NG!P71</f>
        <v>99.620000000000019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7.2164059999999992</v>
      </c>
      <c r="O71">
        <f>BRPL_ISGS_exbus!BB71</f>
        <v>876.68781241443969</v>
      </c>
      <c r="P71" s="77">
        <v>110.95</v>
      </c>
      <c r="Q71" s="77">
        <v>38.17</v>
      </c>
      <c r="R71" s="80">
        <v>33.71</v>
      </c>
      <c r="S71" s="80">
        <v>0</v>
      </c>
      <c r="T71" s="78">
        <f>SUMPRODUCT(LTA!F71:AJ71,LTA!F$101:AJ$101,LTA!F$103:AJ$103)</f>
        <v>113.53</v>
      </c>
      <c r="U71" s="78">
        <f>SUMPRODUCT(LTA!F71:AJ71,LTA!F$102:AJ$102,LTA!F$103:AJ$103)</f>
        <v>34.700000000000003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453.15</v>
      </c>
      <c r="AB71" s="117">
        <f>-STOA!N71</f>
        <v>-272.14999999999998</v>
      </c>
      <c r="AC71">
        <f t="shared" si="3"/>
        <v>19.025489542016526</v>
      </c>
      <c r="AD71">
        <f t="shared" si="4"/>
        <v>1382.7687453978235</v>
      </c>
      <c r="AE71">
        <f>'IDT-1'!B71</f>
        <v>0</v>
      </c>
      <c r="AF71" s="26"/>
      <c r="AG71">
        <f t="shared" si="5"/>
        <v>1382.7687453978235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-100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11.822201434362334</v>
      </c>
      <c r="F72">
        <f>GT_Spot!P72</f>
        <v>0</v>
      </c>
      <c r="G72">
        <f>PPCL_NG!P72</f>
        <v>-0.14000000000000001</v>
      </c>
      <c r="H72">
        <f>PPCL_Spot!P72</f>
        <v>0</v>
      </c>
      <c r="I72">
        <f>Bawana_NG!P72</f>
        <v>99.620000000000019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7.2565435999999996</v>
      </c>
      <c r="O72">
        <f>BRPL_ISGS_exbus!BB72</f>
        <v>968.89786980089502</v>
      </c>
      <c r="P72" s="77">
        <v>110.95</v>
      </c>
      <c r="Q72" s="77">
        <v>38.17</v>
      </c>
      <c r="R72" s="80">
        <v>25.069999999999997</v>
      </c>
      <c r="S72" s="80">
        <v>0</v>
      </c>
      <c r="T72" s="78">
        <f>SUMPRODUCT(LTA!F72:AJ72,LTA!F$101:AJ$101,LTA!F$103:AJ$103)</f>
        <v>86.42</v>
      </c>
      <c r="U72" s="78">
        <f>SUMPRODUCT(LTA!F72:AJ72,LTA!F$102:AJ$102,LTA!F$103:AJ$103)</f>
        <v>35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31.79</v>
      </c>
      <c r="Z72" s="75">
        <f>IEX!N72</f>
        <v>0</v>
      </c>
      <c r="AA72" s="117">
        <f>STOA!H72</f>
        <v>446.15</v>
      </c>
      <c r="AB72" s="117">
        <f>-STOA!N72</f>
        <v>-272.14999999999998</v>
      </c>
      <c r="AC72">
        <f t="shared" si="3"/>
        <v>19.737722730912829</v>
      </c>
      <c r="AD72">
        <f t="shared" si="4"/>
        <v>1462.9921018562343</v>
      </c>
      <c r="AE72">
        <f>'IDT-1'!B72</f>
        <v>0</v>
      </c>
      <c r="AF72" s="26"/>
      <c r="AG72">
        <f t="shared" si="5"/>
        <v>1462.9921018562343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-100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11.822201434362334</v>
      </c>
      <c r="F73">
        <f>GT_Spot!P73</f>
        <v>0</v>
      </c>
      <c r="G73">
        <f>PPCL_NG!P73</f>
        <v>-0.14000000000000001</v>
      </c>
      <c r="H73">
        <f>PPCL_Spot!P73</f>
        <v>0</v>
      </c>
      <c r="I73">
        <f>Bawana_NG!P73</f>
        <v>99.620000000000019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7.3853184000000001</v>
      </c>
      <c r="O73">
        <f>BRPL_ISGS_exbus!BB73</f>
        <v>967.00667626393079</v>
      </c>
      <c r="P73" s="77">
        <v>110.95</v>
      </c>
      <c r="Q73" s="77">
        <v>38.17</v>
      </c>
      <c r="R73" s="80">
        <v>15.72</v>
      </c>
      <c r="S73" s="80">
        <v>0</v>
      </c>
      <c r="T73" s="78">
        <f>SUMPRODUCT(LTA!F73:AJ73,LTA!F$101:AJ$101,LTA!F$103:AJ$103)</f>
        <v>62.81</v>
      </c>
      <c r="U73" s="78">
        <f>SUMPRODUCT(LTA!F73:AJ73,LTA!F$102:AJ$102,LTA!F$103:AJ$103)</f>
        <v>35.379999999999995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28.42</v>
      </c>
      <c r="Z73" s="75">
        <f>IEX!N73</f>
        <v>0</v>
      </c>
      <c r="AA73" s="117">
        <f>STOA!H73</f>
        <v>442.65</v>
      </c>
      <c r="AB73" s="117">
        <f>-STOA!N73</f>
        <v>-272.14999999999998</v>
      </c>
      <c r="AC73">
        <f t="shared" si="3"/>
        <v>19.5273707212495</v>
      </c>
      <c r="AD73">
        <f t="shared" si="4"/>
        <v>1419.2100351289334</v>
      </c>
      <c r="AE73">
        <f>'IDT-1'!B73</f>
        <v>0</v>
      </c>
      <c r="AF73" s="26"/>
      <c r="AG73">
        <f t="shared" si="5"/>
        <v>1419.2100351289334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-110</v>
      </c>
      <c r="AM73" s="75">
        <f>RTM_PXI!H73</f>
        <v>0</v>
      </c>
      <c r="AN73" s="75">
        <f>RTM_PXI!N73</f>
        <v>0</v>
      </c>
      <c r="AO73" s="192">
        <f>GDAM_IEX!H73</f>
        <v>7.22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11.822201434362334</v>
      </c>
      <c r="F74">
        <f>GT_Spot!P74</f>
        <v>0</v>
      </c>
      <c r="G74">
        <f>PPCL_NG!P74</f>
        <v>-0.14000000000000001</v>
      </c>
      <c r="H74">
        <f>PPCL_Spot!P74</f>
        <v>0</v>
      </c>
      <c r="I74">
        <f>Bawana_NG!P74</f>
        <v>99.620000000000019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7.2816296000000005</v>
      </c>
      <c r="O74">
        <f>BRPL_ISGS_exbus!BB74</f>
        <v>987.23816963633556</v>
      </c>
      <c r="P74" s="77">
        <v>110.95</v>
      </c>
      <c r="Q74" s="77">
        <v>38.17</v>
      </c>
      <c r="R74" s="80">
        <v>10.17</v>
      </c>
      <c r="S74" s="80">
        <v>0</v>
      </c>
      <c r="T74" s="78">
        <f>SUMPRODUCT(LTA!F74:AJ74,LTA!F$101:AJ$101,LTA!F$103:AJ$103)</f>
        <v>43.58</v>
      </c>
      <c r="U74" s="78">
        <f>SUMPRODUCT(LTA!F74:AJ74,LTA!F$102:AJ$102,LTA!F$103:AJ$103)</f>
        <v>35.76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37.57</v>
      </c>
      <c r="Z74" s="75">
        <f>IEX!N74</f>
        <v>0</v>
      </c>
      <c r="AA74" s="117">
        <f>STOA!H74</f>
        <v>452.01</v>
      </c>
      <c r="AB74" s="117">
        <f>-STOA!N74</f>
        <v>-272.14999999999998</v>
      </c>
      <c r="AC74">
        <f t="shared" si="3"/>
        <v>19.3227835758208</v>
      </c>
      <c r="AD74">
        <f t="shared" si="4"/>
        <v>1456.4324268467667</v>
      </c>
      <c r="AE74">
        <f>'IDT-1'!B74</f>
        <v>0</v>
      </c>
      <c r="AF74" s="26"/>
      <c r="AG74">
        <f t="shared" si="5"/>
        <v>1456.4324268467667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-80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11.822201434362334</v>
      </c>
      <c r="F75">
        <f>GT_Spot!P75</f>
        <v>0</v>
      </c>
      <c r="G75">
        <f>PPCL_NG!P75</f>
        <v>-0.14000000000000001</v>
      </c>
      <c r="H75">
        <f>PPCL_Spot!P75</f>
        <v>0</v>
      </c>
      <c r="I75">
        <f>Bawana_NG!P75</f>
        <v>99.620000000000019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6.9755804000000001</v>
      </c>
      <c r="O75">
        <f>BRPL_ISGS_exbus!BB75</f>
        <v>1023.1102905254238</v>
      </c>
      <c r="P75" s="77">
        <v>110.95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33.700000000000003</v>
      </c>
      <c r="U75" s="78">
        <f>SUMPRODUCT(LTA!F75:AJ75,LTA!F$102:AJ$102,LTA!F$103:AJ$103)</f>
        <v>34.76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274.27999999999997</v>
      </c>
      <c r="AB75" s="117">
        <f>-STOA!N75</f>
        <v>0</v>
      </c>
      <c r="AC75">
        <f t="shared" si="3"/>
        <v>15.832196548250556</v>
      </c>
      <c r="AD75">
        <f t="shared" si="4"/>
        <v>1453.2890855634253</v>
      </c>
      <c r="AE75">
        <f>'IDT-1'!B75</f>
        <v>0</v>
      </c>
      <c r="AF75" s="26"/>
      <c r="AG75">
        <f t="shared" si="5"/>
        <v>1453.2890855634253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-158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11.822201434362334</v>
      </c>
      <c r="F76">
        <f>GT_Spot!P76</f>
        <v>0</v>
      </c>
      <c r="G76">
        <f>PPCL_NG!P76</f>
        <v>-0.14000000000000001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7.0725795999999992</v>
      </c>
      <c r="O76">
        <f>BRPL_ISGS_exbus!BB76</f>
        <v>1053.8776514993112</v>
      </c>
      <c r="P76" s="77">
        <v>110.95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30.23</v>
      </c>
      <c r="U76" s="78">
        <f>SUMPRODUCT(LTA!F76:AJ76,LTA!F$102:AJ$102,LTA!F$103:AJ$103)</f>
        <v>33.380000000000003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281.83999999999997</v>
      </c>
      <c r="AB76" s="117">
        <f>-STOA!N76</f>
        <v>0</v>
      </c>
      <c r="AC76">
        <f t="shared" si="3"/>
        <v>16.029991515036617</v>
      </c>
      <c r="AD76">
        <f t="shared" si="4"/>
        <v>1497.6656507705266</v>
      </c>
      <c r="AE76">
        <f>'IDT-1'!B76</f>
        <v>0</v>
      </c>
      <c r="AF76" s="26"/>
      <c r="AG76">
        <f t="shared" si="5"/>
        <v>1497.6656507705266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-147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11.822201434362334</v>
      </c>
      <c r="F77">
        <f>GT_Spot!P77</f>
        <v>0</v>
      </c>
      <c r="G77">
        <f>PPCL_NG!P77</f>
        <v>-0.14000000000000001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7.1929923999999996</v>
      </c>
      <c r="O77">
        <f>BRPL_ISGS_exbus!BB77</f>
        <v>1090.7114150921236</v>
      </c>
      <c r="P77" s="77">
        <v>110.95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24.919999999999998</v>
      </c>
      <c r="U77" s="78">
        <f>SUMPRODUCT(LTA!F77:AJ77,LTA!F$102:AJ$102,LTA!F$103:AJ$103)</f>
        <v>35.5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261.64</v>
      </c>
      <c r="AB77" s="117">
        <f>-STOA!N77</f>
        <v>0</v>
      </c>
      <c r="AC77">
        <f t="shared" si="3"/>
        <v>16.415700092959227</v>
      </c>
      <c r="AD77">
        <f t="shared" si="4"/>
        <v>1480.8441185854165</v>
      </c>
      <c r="AE77">
        <f>'IDT-1'!B77</f>
        <v>0</v>
      </c>
      <c r="AF77" s="26"/>
      <c r="AG77">
        <f t="shared" si="5"/>
        <v>1480.8441185854165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-177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11.822201434362334</v>
      </c>
      <c r="F78">
        <f>GT_Spot!P78</f>
        <v>0</v>
      </c>
      <c r="G78">
        <f>PPCL_NG!P78</f>
        <v>-0.14000000000000001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7.3451807999999996</v>
      </c>
      <c r="O78">
        <f>BRPL_ISGS_exbus!BB78</f>
        <v>1092.5869002965712</v>
      </c>
      <c r="P78" s="77">
        <v>110.95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24.68</v>
      </c>
      <c r="U78" s="78">
        <f>SUMPRODUCT(LTA!F78:AJ78,LTA!F$102:AJ$102,LTA!F$103:AJ$103)</f>
        <v>36.54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242.38</v>
      </c>
      <c r="AB78" s="117">
        <f>-STOA!N78</f>
        <v>0</v>
      </c>
      <c r="AC78">
        <f t="shared" si="3"/>
        <v>15.99587366749031</v>
      </c>
      <c r="AD78">
        <f t="shared" si="4"/>
        <v>1495.8316186153329</v>
      </c>
      <c r="AE78">
        <f>'IDT-1'!B78</f>
        <v>0</v>
      </c>
      <c r="AF78" s="26"/>
      <c r="AG78">
        <f t="shared" si="5"/>
        <v>1495.8316186153329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-146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11.822201434362334</v>
      </c>
      <c r="F79">
        <f>GT_Spot!P79</f>
        <v>0</v>
      </c>
      <c r="G79">
        <f>PPCL_NG!P79</f>
        <v>-0.14000000000000001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7.3134052000000001</v>
      </c>
      <c r="O79">
        <f>BRPL_ISGS_exbus!BB79</f>
        <v>1063.4105299336961</v>
      </c>
      <c r="P79" s="77">
        <v>110.95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24.87</v>
      </c>
      <c r="U79" s="78">
        <f>SUMPRODUCT(LTA!F79:AJ79,LTA!F$102:AJ$102,LTA!F$103:AJ$103)</f>
        <v>36.300000000000004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194.21999999999997</v>
      </c>
      <c r="AB79" s="117">
        <f>-STOA!N79</f>
        <v>0</v>
      </c>
      <c r="AC79">
        <f t="shared" si="3"/>
        <v>14.462293740886256</v>
      </c>
      <c r="AD79">
        <f t="shared" si="4"/>
        <v>1515.9470525790616</v>
      </c>
      <c r="AE79">
        <f>'IDT-1'!B79</f>
        <v>0</v>
      </c>
      <c r="AF79" s="26"/>
      <c r="AG79">
        <f t="shared" si="5"/>
        <v>1515.9470525790616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-50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11.822201434362334</v>
      </c>
      <c r="F80">
        <f>GT_Spot!P80</f>
        <v>0</v>
      </c>
      <c r="G80">
        <f>PPCL_NG!P80</f>
        <v>-0.14000000000000001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7.4020423999999991</v>
      </c>
      <c r="O80">
        <f>BRPL_ISGS_exbus!BB80</f>
        <v>1063.2173706317712</v>
      </c>
      <c r="P80" s="77">
        <v>110.95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20.740000000000002</v>
      </c>
      <c r="U80" s="78">
        <f>SUMPRODUCT(LTA!F80:AJ80,LTA!F$102:AJ$102,LTA!F$103:AJ$103)</f>
        <v>36.120000000000005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194.21999999999997</v>
      </c>
      <c r="AB80" s="117">
        <f>-STOA!N80</f>
        <v>0</v>
      </c>
      <c r="AC80">
        <f t="shared" si="3"/>
        <v>14.769692919754936</v>
      </c>
      <c r="AD80">
        <f t="shared" si="4"/>
        <v>1472.2251312982683</v>
      </c>
      <c r="AE80">
        <f>'IDT-1'!B80</f>
        <v>0</v>
      </c>
      <c r="AF80" s="26"/>
      <c r="AG80">
        <f t="shared" si="5"/>
        <v>1472.2251312982683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-89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12.476806773510734</v>
      </c>
      <c r="F81">
        <f>GT_Spot!P81</f>
        <v>0</v>
      </c>
      <c r="G81">
        <f>PPCL_NG!P81</f>
        <v>-0.14000000000000001</v>
      </c>
      <c r="H81">
        <f>PPCL_Spot!P81</f>
        <v>0</v>
      </c>
      <c r="I81">
        <f>Bawana_NG!P81</f>
        <v>99.61097154250497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7.5140931999999996</v>
      </c>
      <c r="O81">
        <f>BRPL_ISGS_exbus!BB81</f>
        <v>1082.4559080734671</v>
      </c>
      <c r="P81" s="77">
        <v>110.95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20.99</v>
      </c>
      <c r="U81" s="78">
        <f>SUMPRODUCT(LTA!F81:AJ81,LTA!F$102:AJ$102,LTA!F$103:AJ$103)</f>
        <v>35.629999999999995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194.21999999999997</v>
      </c>
      <c r="AB81" s="117">
        <f>-STOA!N81</f>
        <v>0</v>
      </c>
      <c r="AC81">
        <f t="shared" si="3"/>
        <v>14.71271585726333</v>
      </c>
      <c r="AD81">
        <f t="shared" si="4"/>
        <v>1518.0382734841091</v>
      </c>
      <c r="AE81">
        <f>'IDT-1'!B81</f>
        <v>0</v>
      </c>
      <c r="AF81" s="26"/>
      <c r="AG81">
        <f t="shared" si="5"/>
        <v>1518.0382734841091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-63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12.476806773510734</v>
      </c>
      <c r="F82">
        <f>GT_Spot!P82</f>
        <v>0</v>
      </c>
      <c r="G82">
        <f>PPCL_NG!P82</f>
        <v>-0.14000000000000001</v>
      </c>
      <c r="H82">
        <f>PPCL_Spot!P82</f>
        <v>0</v>
      </c>
      <c r="I82">
        <f>Bawana_NG!P82</f>
        <v>99.61097154250497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7.7783323999999991</v>
      </c>
      <c r="O82">
        <f>BRPL_ISGS_exbus!BB82</f>
        <v>1082.2630075993713</v>
      </c>
      <c r="P82" s="77">
        <v>110.95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24.99</v>
      </c>
      <c r="U82" s="78">
        <f>SUMPRODUCT(LTA!F82:AJ82,LTA!F$102:AJ$102,LTA!F$103:AJ$103)</f>
        <v>42.050000000000004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179.76999999999998</v>
      </c>
      <c r="AB82" s="117">
        <f>-STOA!N82</f>
        <v>0</v>
      </c>
      <c r="AC82">
        <f t="shared" si="3"/>
        <v>14.944223463717147</v>
      </c>
      <c r="AD82">
        <f t="shared" si="4"/>
        <v>1483.8481046035595</v>
      </c>
      <c r="AE82">
        <f>'IDT-1'!B82</f>
        <v>0</v>
      </c>
      <c r="AF82" s="26"/>
      <c r="AG82">
        <f t="shared" si="5"/>
        <v>1483.8481046035595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-93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12.476806773510734</v>
      </c>
      <c r="F83">
        <f>GT_Spot!P83</f>
        <v>0</v>
      </c>
      <c r="G83">
        <f>PPCL_NG!P83</f>
        <v>-0.14000000000000001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7.5542308</v>
      </c>
      <c r="O83">
        <f>BRPL_ISGS_exbus!BB83</f>
        <v>943.24776101877194</v>
      </c>
      <c r="P83" s="77">
        <v>110.95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24.9</v>
      </c>
      <c r="U83" s="78">
        <f>SUMPRODUCT(LTA!F83:AJ83,LTA!F$102:AJ$102,LTA!F$103:AJ$103)</f>
        <v>40.56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161.29999999999995</v>
      </c>
      <c r="AB83" s="117">
        <f>-STOA!N83</f>
        <v>0</v>
      </c>
      <c r="AC83">
        <f t="shared" si="3"/>
        <v>12.622061019375366</v>
      </c>
      <c r="AD83">
        <f t="shared" si="4"/>
        <v>1409.1138369595358</v>
      </c>
      <c r="AE83">
        <f>'IDT-1'!B83</f>
        <v>0</v>
      </c>
      <c r="AF83" s="26"/>
      <c r="AG83">
        <f t="shared" si="5"/>
        <v>1409.1138369595358</v>
      </c>
      <c r="AI83" s="75">
        <f>PXIL!H83</f>
        <v>0</v>
      </c>
      <c r="AJ83" s="75">
        <f>PXIL!N83</f>
        <v>0</v>
      </c>
      <c r="AK83" s="75">
        <f>RTM_IEX!H83</f>
        <v>4.82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12.476806773510734</v>
      </c>
      <c r="F84">
        <f>GT_Spot!P84</f>
        <v>0</v>
      </c>
      <c r="G84">
        <f>PPCL_NG!P84</f>
        <v>-0.14000000000000001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7.3936803999999992</v>
      </c>
      <c r="O84">
        <f>BRPL_ISGS_exbus!BB84</f>
        <v>890.93025665254856</v>
      </c>
      <c r="P84" s="77">
        <v>110.95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24.810000000000002</v>
      </c>
      <c r="U84" s="78">
        <f>SUMPRODUCT(LTA!F84:AJ84,LTA!F$102:AJ$102,LTA!F$103:AJ$103)</f>
        <v>40.049999999999997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140.1</v>
      </c>
      <c r="AB84" s="117">
        <f>-STOA!N84</f>
        <v>0</v>
      </c>
      <c r="AC84">
        <f t="shared" si="3"/>
        <v>12.510846137432601</v>
      </c>
      <c r="AD84">
        <f t="shared" si="4"/>
        <v>1396.5869970752553</v>
      </c>
      <c r="AE84">
        <f>'IDT-1'!B84</f>
        <v>0</v>
      </c>
      <c r="AF84" s="26"/>
      <c r="AG84">
        <f t="shared" si="5"/>
        <v>1396.5869970752553</v>
      </c>
      <c r="AI84" s="75">
        <f>PXIL!H84</f>
        <v>0</v>
      </c>
      <c r="AJ84" s="75">
        <f>PXIL!N84</f>
        <v>0</v>
      </c>
      <c r="AK84" s="75">
        <f>RTM_IEX!H84</f>
        <v>66.459999999999994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12.476806773510734</v>
      </c>
      <c r="F85">
        <f>GT_Spot!P85</f>
        <v>0</v>
      </c>
      <c r="G85">
        <f>PPCL_NG!P85</f>
        <v>-0.14000000000000001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7.3936803999999992</v>
      </c>
      <c r="O85">
        <f>BRPL_ISGS_exbus!BB85</f>
        <v>891.43331188346667</v>
      </c>
      <c r="P85" s="77">
        <v>110.95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24.79</v>
      </c>
      <c r="U85" s="78">
        <f>SUMPRODUCT(LTA!F85:AJ85,LTA!F$102:AJ$102,LTA!F$103:AJ$103)</f>
        <v>39.46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135.29</v>
      </c>
      <c r="AB85" s="117">
        <f>-STOA!N85</f>
        <v>0</v>
      </c>
      <c r="AC85">
        <f t="shared" si="3"/>
        <v>12.122438466563954</v>
      </c>
      <c r="AD85">
        <f t="shared" si="4"/>
        <v>1298.598459977042</v>
      </c>
      <c r="AE85">
        <f>'IDT-1'!B85</f>
        <v>0</v>
      </c>
      <c r="AF85" s="26"/>
      <c r="AG85">
        <f t="shared" si="5"/>
        <v>1298.598459977042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-27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12.476806773510734</v>
      </c>
      <c r="F86">
        <f>GT_Spot!P86</f>
        <v>0</v>
      </c>
      <c r="G86">
        <f>PPCL_NG!P86</f>
        <v>-0.14000000000000001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7.4890071999999988</v>
      </c>
      <c r="O86">
        <f>BRPL_ISGS_exbus!BB86</f>
        <v>891.4348642973365</v>
      </c>
      <c r="P86" s="77">
        <v>110.95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24.72</v>
      </c>
      <c r="U86" s="78">
        <f>SUMPRODUCT(LTA!F86:AJ86,LTA!F$102:AJ$102,LTA!F$103:AJ$103)</f>
        <v>38.919999999999995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119.88</v>
      </c>
      <c r="AB86" s="117">
        <f>-STOA!N86</f>
        <v>0</v>
      </c>
      <c r="AC86">
        <f t="shared" si="3"/>
        <v>11.886661560546736</v>
      </c>
      <c r="AD86">
        <f t="shared" si="4"/>
        <v>1326.2811160969293</v>
      </c>
      <c r="AE86">
        <f>'IDT-1'!B86</f>
        <v>0</v>
      </c>
      <c r="AF86" s="26"/>
      <c r="AG86">
        <f t="shared" si="5"/>
        <v>1326.2811160969293</v>
      </c>
      <c r="AI86" s="75">
        <f>PXIL!H86</f>
        <v>0</v>
      </c>
      <c r="AJ86" s="75">
        <f>PXIL!N86</f>
        <v>0</v>
      </c>
      <c r="AK86" s="75">
        <f>RTM_IEX!H86</f>
        <v>16.37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13.120986204872322</v>
      </c>
      <c r="F87">
        <f>GT_Spot!P87</f>
        <v>0</v>
      </c>
      <c r="G87">
        <f>PPCL_NG!P87</f>
        <v>-0.14000000000000001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7.2013543999999987</v>
      </c>
      <c r="O87">
        <f>BRPL_ISGS_exbus!BB87</f>
        <v>898.82484955285827</v>
      </c>
      <c r="P87" s="77">
        <v>110.95615201900237</v>
      </c>
      <c r="Q87" s="77">
        <v>38.164849547969233</v>
      </c>
      <c r="R87" s="80">
        <v>0</v>
      </c>
      <c r="S87" s="80">
        <v>0</v>
      </c>
      <c r="T87" s="78">
        <f>SUMPRODUCT(LTA!F87:AJ87,LTA!F$101:AJ$101,LTA!F$103:AJ$103)</f>
        <v>18.97</v>
      </c>
      <c r="U87" s="78">
        <f>SUMPRODUCT(LTA!F87:AJ87,LTA!F$102:AJ$102,LTA!F$103:AJ$103)</f>
        <v>38.409999999999997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90.88</v>
      </c>
      <c r="AB87" s="117">
        <f>-STOA!N87</f>
        <v>0</v>
      </c>
      <c r="AC87">
        <f t="shared" si="3"/>
        <v>11.500495678940659</v>
      </c>
      <c r="AD87">
        <f t="shared" si="4"/>
        <v>1282.7847954323902</v>
      </c>
      <c r="AE87">
        <f>'IDT-1'!B87</f>
        <v>0</v>
      </c>
      <c r="AF87" s="26"/>
      <c r="AG87">
        <f t="shared" si="5"/>
        <v>1282.7847954323902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13.120986204872322</v>
      </c>
      <c r="F88">
        <f>GT_Spot!P88</f>
        <v>0</v>
      </c>
      <c r="G88">
        <f>PPCL_NG!P88</f>
        <v>-0.14000000000000001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7.6896951999999992</v>
      </c>
      <c r="O88">
        <f>BRPL_ISGS_exbus!BB88</f>
        <v>879.50009114004922</v>
      </c>
      <c r="P88" s="77">
        <v>110.95615201900237</v>
      </c>
      <c r="Q88" s="77">
        <v>38.164849547969233</v>
      </c>
      <c r="R88" s="80">
        <v>0</v>
      </c>
      <c r="S88" s="80">
        <v>0</v>
      </c>
      <c r="T88" s="78">
        <f>SUMPRODUCT(LTA!F88:AJ88,LTA!F$101:AJ$101,LTA!F$103:AJ$103)</f>
        <v>14.21</v>
      </c>
      <c r="U88" s="78">
        <f>SUMPRODUCT(LTA!F88:AJ88,LTA!F$102:AJ$102,LTA!F$103:AJ$103)</f>
        <v>37.949999999999996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81.239999999999995</v>
      </c>
      <c r="AB88" s="117">
        <f>-STOA!N88</f>
        <v>0</v>
      </c>
      <c r="AC88">
        <f t="shared" si="3"/>
        <v>11.310504734214284</v>
      </c>
      <c r="AD88">
        <f t="shared" si="4"/>
        <v>1237.2783687643075</v>
      </c>
      <c r="AE88">
        <f>'IDT-1'!B88</f>
        <v>0</v>
      </c>
      <c r="AF88" s="26"/>
      <c r="AG88">
        <f t="shared" si="5"/>
        <v>1237.2783687643075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-12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13.120986204872322</v>
      </c>
      <c r="F89">
        <f>GT_Spot!P89</f>
        <v>0</v>
      </c>
      <c r="G89">
        <f>PPCL_NG!P89</f>
        <v>-0.14000000000000001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7.642868</v>
      </c>
      <c r="O89">
        <f>BRPL_ISGS_exbus!BB89</f>
        <v>890.67899520876506</v>
      </c>
      <c r="P89" s="77">
        <v>110.94763921879124</v>
      </c>
      <c r="Q89" s="77">
        <v>38.164849547969233</v>
      </c>
      <c r="R89" s="80">
        <v>0</v>
      </c>
      <c r="S89" s="80">
        <v>0</v>
      </c>
      <c r="T89" s="78">
        <f>SUMPRODUCT(LTA!F89:AJ89,LTA!F$101:AJ$101,LTA!F$103:AJ$103)</f>
        <v>13.83</v>
      </c>
      <c r="U89" s="78">
        <f>SUMPRODUCT(LTA!F89:AJ89,LTA!F$102:AJ$102,LTA!F$103:AJ$103)</f>
        <v>36.619999999999997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71.61</v>
      </c>
      <c r="AB89" s="117">
        <f>-STOA!N89</f>
        <v>0</v>
      </c>
      <c r="AC89">
        <f t="shared" si="3"/>
        <v>11.625870567750775</v>
      </c>
      <c r="AD89">
        <f t="shared" si="4"/>
        <v>1296.9065669992756</v>
      </c>
      <c r="AE89">
        <f>'IDT-1'!B89</f>
        <v>0</v>
      </c>
      <c r="AF89" s="26"/>
      <c r="AG89">
        <f t="shared" si="5"/>
        <v>1296.9065669992756</v>
      </c>
      <c r="AI89" s="75">
        <f>PXIL!H89</f>
        <v>0</v>
      </c>
      <c r="AJ89" s="75">
        <f>PXIL!N89</f>
        <v>0</v>
      </c>
      <c r="AK89" s="75">
        <f>RTM_IEX!H89</f>
        <v>48.16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13.120986204872322</v>
      </c>
      <c r="F90">
        <f>GT_Spot!P90</f>
        <v>0</v>
      </c>
      <c r="G90">
        <f>PPCL_NG!P90</f>
        <v>-0.14000000000000001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-5.9158371040723967</v>
      </c>
      <c r="M90">
        <f>EDWPCL!S90</f>
        <v>0</v>
      </c>
      <c r="N90">
        <f>'MSW BWN'!S90</f>
        <v>7.634506</v>
      </c>
      <c r="O90">
        <f>BRPL_ISGS_exbus!BB90</f>
        <v>848.78715808256527</v>
      </c>
      <c r="P90" s="77">
        <v>110.94763921879124</v>
      </c>
      <c r="Q90" s="77">
        <v>38.164849547969233</v>
      </c>
      <c r="R90" s="80">
        <v>0</v>
      </c>
      <c r="S90" s="80">
        <v>0</v>
      </c>
      <c r="T90" s="78">
        <f>SUMPRODUCT(LTA!F90:AJ90,LTA!F$101:AJ$101,LTA!F$103:AJ$103)</f>
        <v>13.030000000000001</v>
      </c>
      <c r="U90" s="78">
        <f>SUMPRODUCT(LTA!F90:AJ90,LTA!F$102:AJ$102,LTA!F$103:AJ$103)</f>
        <v>35.78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81.239999999999995</v>
      </c>
      <c r="AB90" s="117">
        <f>-STOA!N90</f>
        <v>0</v>
      </c>
      <c r="AC90">
        <f t="shared" si="3"/>
        <v>11.240843946526246</v>
      </c>
      <c r="AD90">
        <f t="shared" si="4"/>
        <v>1253.9623476383385</v>
      </c>
      <c r="AE90">
        <f>'IDT-1'!B90</f>
        <v>0</v>
      </c>
      <c r="AF90" s="26"/>
      <c r="AG90">
        <f t="shared" si="5"/>
        <v>1253.9623476383385</v>
      </c>
      <c r="AI90" s="75">
        <f>PXIL!H90</f>
        <v>0</v>
      </c>
      <c r="AJ90" s="75">
        <f>PXIL!N90</f>
        <v>0</v>
      </c>
      <c r="AK90" s="75">
        <f>RTM_IEX!H90</f>
        <v>38.53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13.120986204872322</v>
      </c>
      <c r="F91">
        <f>GT_Spot!P91</f>
        <v>0</v>
      </c>
      <c r="G91">
        <f>PPCL_NG!P91</f>
        <v>-0.14000000000000001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7.7231432</v>
      </c>
      <c r="O91">
        <f>BRPL_ISGS_exbus!BB91</f>
        <v>827.61816850815126</v>
      </c>
      <c r="P91" s="77">
        <v>110.95</v>
      </c>
      <c r="Q91" s="77">
        <v>38.163080130529366</v>
      </c>
      <c r="R91" s="80">
        <v>0</v>
      </c>
      <c r="S91" s="80">
        <v>0</v>
      </c>
      <c r="T91" s="78">
        <f>SUMPRODUCT(LTA!F91:AJ91,LTA!F$101:AJ$101,LTA!F$103:AJ$103)</f>
        <v>12.57</v>
      </c>
      <c r="U91" s="78">
        <f>SUMPRODUCT(LTA!F91:AJ91,LTA!F$102:AJ$102,LTA!F$103:AJ$103)</f>
        <v>35.68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46.23</v>
      </c>
      <c r="Z91" s="75">
        <f>IEX!N91</f>
        <v>0</v>
      </c>
      <c r="AA91" s="117">
        <f>STOA!H91</f>
        <v>255.35</v>
      </c>
      <c r="AB91" s="117">
        <f>-STOA!N91</f>
        <v>-224.33</v>
      </c>
      <c r="AC91">
        <f t="shared" si="3"/>
        <v>15.355853265600622</v>
      </c>
      <c r="AD91">
        <f t="shared" si="4"/>
        <v>1266.386624164581</v>
      </c>
      <c r="AE91">
        <f>'IDT-1'!B91</f>
        <v>0</v>
      </c>
      <c r="AF91" s="26"/>
      <c r="AG91">
        <f t="shared" si="5"/>
        <v>1266.386624164581</v>
      </c>
      <c r="AI91" s="75">
        <f>PXIL!H91</f>
        <v>0</v>
      </c>
      <c r="AJ91" s="75">
        <f>PXIL!N91</f>
        <v>0</v>
      </c>
      <c r="AK91" s="75">
        <f>RTM_IEX!H91</f>
        <v>80.91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13.120986204872322</v>
      </c>
      <c r="F92">
        <f>GT_Spot!P92</f>
        <v>0</v>
      </c>
      <c r="G92">
        <f>PPCL_NG!P92</f>
        <v>-0.14000000000000001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7.634506</v>
      </c>
      <c r="O92">
        <f>BRPL_ISGS_exbus!BB92</f>
        <v>813.24101085415123</v>
      </c>
      <c r="P92" s="77">
        <v>110.95</v>
      </c>
      <c r="Q92" s="77">
        <v>38.163080130529366</v>
      </c>
      <c r="R92" s="80">
        <v>0</v>
      </c>
      <c r="S92" s="80">
        <v>0</v>
      </c>
      <c r="T92" s="78">
        <f>SUMPRODUCT(LTA!F92:AJ92,LTA!F$101:AJ$101,LTA!F$103:AJ$103)</f>
        <v>12.120000000000001</v>
      </c>
      <c r="U92" s="78">
        <f>SUMPRODUCT(LTA!F92:AJ92,LTA!F$102:AJ$102,LTA!F$103:AJ$103)</f>
        <v>21.31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27.93</v>
      </c>
      <c r="Z92" s="75">
        <f>IEX!N92</f>
        <v>0</v>
      </c>
      <c r="AA92" s="117">
        <f>STOA!H92</f>
        <v>255.35</v>
      </c>
      <c r="AB92" s="117">
        <f>-STOA!N92</f>
        <v>-224.33</v>
      </c>
      <c r="AC92">
        <f t="shared" si="3"/>
        <v>14.95408227088542</v>
      </c>
      <c r="AD92">
        <f t="shared" si="4"/>
        <v>1221.1326003052959</v>
      </c>
      <c r="AE92">
        <f>'IDT-1'!B92</f>
        <v>0</v>
      </c>
      <c r="AF92" s="26"/>
      <c r="AG92">
        <f t="shared" si="5"/>
        <v>1221.1326003052959</v>
      </c>
      <c r="AI92" s="75">
        <f>PXIL!H92</f>
        <v>0</v>
      </c>
      <c r="AJ92" s="75">
        <f>PXIL!N92</f>
        <v>0</v>
      </c>
      <c r="AK92" s="75">
        <f>RTM_IEX!H92</f>
        <v>82.84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13.120986204872322</v>
      </c>
      <c r="F93">
        <f>GT_Spot!P93</f>
        <v>0</v>
      </c>
      <c r="G93">
        <f>PPCL_NG!P93</f>
        <v>-0.14000000000000001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7.1444927999999992</v>
      </c>
      <c r="O93">
        <f>BRPL_ISGS_exbus!BB93</f>
        <v>797.76699499291931</v>
      </c>
      <c r="P93" s="77">
        <v>110.95</v>
      </c>
      <c r="Q93" s="77">
        <v>38.163080130529366</v>
      </c>
      <c r="R93" s="80">
        <v>0</v>
      </c>
      <c r="S93" s="80">
        <v>0</v>
      </c>
      <c r="T93" s="78">
        <f>SUMPRODUCT(LTA!F93:AJ93,LTA!F$101:AJ$101,LTA!F$103:AJ$103)</f>
        <v>9.77</v>
      </c>
      <c r="U93" s="78">
        <f>SUMPRODUCT(LTA!F93:AJ93,LTA!F$102:AJ$102,LTA!F$103:AJ$103)</f>
        <v>20.32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29.86</v>
      </c>
      <c r="Z93" s="75">
        <f>IEX!N93</f>
        <v>0</v>
      </c>
      <c r="AA93" s="117">
        <f>STOA!H93</f>
        <v>253.42000000000002</v>
      </c>
      <c r="AB93" s="117">
        <f>-STOA!N93</f>
        <v>-224.33</v>
      </c>
      <c r="AC93">
        <f t="shared" si="3"/>
        <v>14.97912681514658</v>
      </c>
      <c r="AD93">
        <f t="shared" si="4"/>
        <v>1223.953526699803</v>
      </c>
      <c r="AE93">
        <f>'IDT-1'!B93</f>
        <v>0</v>
      </c>
      <c r="AF93" s="26"/>
      <c r="AG93">
        <f t="shared" si="5"/>
        <v>1223.953526699803</v>
      </c>
      <c r="AI93" s="75">
        <f>PXIL!H93</f>
        <v>0</v>
      </c>
      <c r="AJ93" s="75">
        <f>PXIL!N93</f>
        <v>0</v>
      </c>
      <c r="AK93" s="75">
        <f>RTM_IEX!H93</f>
        <v>104.99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13.120986204872322</v>
      </c>
      <c r="F94">
        <f>GT_Spot!P94</f>
        <v>0</v>
      </c>
      <c r="G94">
        <f>PPCL_NG!P94</f>
        <v>-0.14000000000000001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-6.1267902481104981</v>
      </c>
      <c r="M94">
        <f>EDWPCL!S94</f>
        <v>0</v>
      </c>
      <c r="N94">
        <f>'MSW BWN'!S94</f>
        <v>6.5742044000000002</v>
      </c>
      <c r="O94">
        <f>BRPL_ISGS_exbus!BB94</f>
        <v>771.88486738981931</v>
      </c>
      <c r="P94" s="77">
        <v>110.95</v>
      </c>
      <c r="Q94" s="77">
        <v>38.163080130529366</v>
      </c>
      <c r="R94" s="80">
        <v>0</v>
      </c>
      <c r="S94" s="80">
        <v>0</v>
      </c>
      <c r="T94" s="78">
        <f>SUMPRODUCT(LTA!F94:AJ94,LTA!F$101:AJ$101,LTA!F$103:AJ$103)</f>
        <v>9.0399999999999991</v>
      </c>
      <c r="U94" s="78">
        <f>SUMPRODUCT(LTA!F94:AJ94,LTA!F$102:AJ$102,LTA!F$103:AJ$103)</f>
        <v>19.32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39.49</v>
      </c>
      <c r="Z94" s="75">
        <f>IEX!N94</f>
        <v>0</v>
      </c>
      <c r="AA94" s="117">
        <f>STOA!H94</f>
        <v>252.45999999999998</v>
      </c>
      <c r="AB94" s="117">
        <f>-STOA!N94</f>
        <v>-224.33</v>
      </c>
      <c r="AC94">
        <f t="shared" si="3"/>
        <v>14.315849554319302</v>
      </c>
      <c r="AD94">
        <f t="shared" si="4"/>
        <v>1149.2443879575305</v>
      </c>
      <c r="AE94">
        <f>'IDT-1'!B94</f>
        <v>0</v>
      </c>
      <c r="AF94" s="26"/>
      <c r="AG94">
        <f t="shared" si="5"/>
        <v>1149.2443879575305</v>
      </c>
      <c r="AI94" s="75">
        <f>PXIL!H94</f>
        <v>0</v>
      </c>
      <c r="AJ94" s="75">
        <f>PXIL!N94</f>
        <v>0</v>
      </c>
      <c r="AK94" s="75">
        <f>RTM_IEX!H94</f>
        <v>49.13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13.120986204872322</v>
      </c>
      <c r="F95">
        <f>GT_Spot!P95</f>
        <v>0</v>
      </c>
      <c r="G95">
        <f>PPCL_NG!P95</f>
        <v>-0.14000000000000001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-6.1267902481104981</v>
      </c>
      <c r="M95">
        <f>EDWPCL!S95</f>
        <v>0</v>
      </c>
      <c r="N95">
        <f>'MSW BWN'!S95</f>
        <v>6.7916163999999997</v>
      </c>
      <c r="O95">
        <f>BRPL_ISGS_exbus!BB95</f>
        <v>754.93716526596347</v>
      </c>
      <c r="P95" s="77">
        <v>110.95</v>
      </c>
      <c r="Q95" s="77">
        <v>38.163080130529366</v>
      </c>
      <c r="R95" s="80">
        <v>0</v>
      </c>
      <c r="S95" s="80">
        <v>0</v>
      </c>
      <c r="T95" s="78">
        <f>SUMPRODUCT(LTA!F95:AJ95,LTA!F$101:AJ$101,LTA!F$103:AJ$103)</f>
        <v>8.75</v>
      </c>
      <c r="U95" s="78">
        <f>SUMPRODUCT(LTA!F95:AJ95,LTA!F$102:AJ$102,LTA!F$103:AJ$103)</f>
        <v>18.21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83.81</v>
      </c>
      <c r="Z95" s="75">
        <f>IEX!N95</f>
        <v>0</v>
      </c>
      <c r="AA95" s="117">
        <f>STOA!H95</f>
        <v>204.29</v>
      </c>
      <c r="AB95" s="117">
        <f>-STOA!N95</f>
        <v>-224.33</v>
      </c>
      <c r="AC95">
        <f t="shared" si="3"/>
        <v>14.775119001229367</v>
      </c>
      <c r="AD95">
        <f t="shared" si="4"/>
        <v>1200.9748283867643</v>
      </c>
      <c r="AE95">
        <f>'IDT-1'!B95</f>
        <v>0</v>
      </c>
      <c r="AF95" s="26"/>
      <c r="AG95">
        <f t="shared" si="5"/>
        <v>1200.9748283867643</v>
      </c>
      <c r="AI95" s="75">
        <f>PXIL!H95</f>
        <v>0</v>
      </c>
      <c r="AJ95" s="75">
        <f>PXIL!N95</f>
        <v>0</v>
      </c>
      <c r="AK95" s="75">
        <f>RTM_IEX!H95</f>
        <v>123.3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13.120986204872322</v>
      </c>
      <c r="F96">
        <f>GT_Spot!P96</f>
        <v>0</v>
      </c>
      <c r="G96">
        <f>PPCL_NG!P96</f>
        <v>-0.14000000000000001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7.2247680000000001</v>
      </c>
      <c r="O96">
        <f>BRPL_ISGS_exbus!BB96</f>
        <v>754.93716526596347</v>
      </c>
      <c r="P96" s="77">
        <v>110.95</v>
      </c>
      <c r="Q96" s="77">
        <v>38.163080130529366</v>
      </c>
      <c r="R96" s="80">
        <v>0</v>
      </c>
      <c r="S96" s="80">
        <v>0</v>
      </c>
      <c r="T96" s="78">
        <f>SUMPRODUCT(LTA!F96:AJ96,LTA!F$101:AJ$101,LTA!F$103:AJ$103)</f>
        <v>8.32</v>
      </c>
      <c r="U96" s="78">
        <f>SUMPRODUCT(LTA!F96:AJ96,LTA!F$102:AJ$102,LTA!F$103:AJ$103)</f>
        <v>17.32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66.459999999999994</v>
      </c>
      <c r="Z96" s="75">
        <f>IEX!N96</f>
        <v>0</v>
      </c>
      <c r="AA96" s="117">
        <f>STOA!H96</f>
        <v>204.29</v>
      </c>
      <c r="AB96" s="117">
        <f>-STOA!N96</f>
        <v>-224.33</v>
      </c>
      <c r="AC96">
        <f t="shared" si="3"/>
        <v>14.436610735309369</v>
      </c>
      <c r="AD96">
        <f t="shared" si="4"/>
        <v>1162.8464882526846</v>
      </c>
      <c r="AE96">
        <f>'IDT-1'!B96</f>
        <v>0</v>
      </c>
      <c r="AF96" s="26"/>
      <c r="AG96">
        <f t="shared" si="5"/>
        <v>1162.8464882526846</v>
      </c>
      <c r="AI96" s="75">
        <f>PXIL!H96</f>
        <v>0</v>
      </c>
      <c r="AJ96" s="75">
        <f>PXIL!N96</f>
        <v>0</v>
      </c>
      <c r="AK96" s="75">
        <f>RTM_IEX!H96</f>
        <v>103.07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13.120986204872322</v>
      </c>
      <c r="F97">
        <f>GT_Spot!P97</f>
        <v>0</v>
      </c>
      <c r="G97">
        <f>PPCL_NG!P97</f>
        <v>-0.14000000000000001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-6.1267902481104981</v>
      </c>
      <c r="M97">
        <f>EDWPCL!S97</f>
        <v>0</v>
      </c>
      <c r="N97">
        <f>'MSW BWN'!S97</f>
        <v>7.7147812</v>
      </c>
      <c r="O97">
        <f>BRPL_ISGS_exbus!BB97</f>
        <v>749.82827409496349</v>
      </c>
      <c r="P97" s="77">
        <v>110.95</v>
      </c>
      <c r="Q97" s="77">
        <v>38.163080130529366</v>
      </c>
      <c r="R97" s="80">
        <v>0</v>
      </c>
      <c r="S97" s="80">
        <v>0</v>
      </c>
      <c r="T97" s="78">
        <f>SUMPRODUCT(LTA!F97:AJ97,LTA!F$101:AJ$101,LTA!F$103:AJ$103)</f>
        <v>8.2199999999999989</v>
      </c>
      <c r="U97" s="78">
        <f>SUMPRODUCT(LTA!F97:AJ97,LTA!F$102:AJ$102,LTA!F$103:AJ$103)</f>
        <v>16.23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42.39</v>
      </c>
      <c r="Z97" s="75">
        <f>IEX!N97</f>
        <v>0</v>
      </c>
      <c r="AA97" s="117">
        <f>STOA!H97</f>
        <v>204.29</v>
      </c>
      <c r="AB97" s="117">
        <f>-STOA!N97</f>
        <v>-224.33</v>
      </c>
      <c r="AC97">
        <f t="shared" si="3"/>
        <v>14.326268609164572</v>
      </c>
      <c r="AD97">
        <f t="shared" si="4"/>
        <v>1150.4179524078295</v>
      </c>
      <c r="AE97">
        <f>'IDT-1'!B97</f>
        <v>0</v>
      </c>
      <c r="AF97" s="26"/>
      <c r="AG97">
        <f t="shared" si="5"/>
        <v>1150.4179524078295</v>
      </c>
      <c r="AI97" s="75">
        <f>PXIL!H97</f>
        <v>0</v>
      </c>
      <c r="AJ97" s="75">
        <f>PXIL!N97</f>
        <v>0</v>
      </c>
      <c r="AK97" s="75">
        <f>RTM_IEX!H97</f>
        <v>120.41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13.120986204872322</v>
      </c>
      <c r="F98">
        <f>GT_Spot!P98</f>
        <v>0</v>
      </c>
      <c r="G98">
        <f>PPCL_NG!P98</f>
        <v>-0.14000000000000001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7.3685943999999983</v>
      </c>
      <c r="O98">
        <f>BRPL_ISGS_exbus!BB98</f>
        <v>741.37825149556352</v>
      </c>
      <c r="P98" s="77">
        <v>110.95</v>
      </c>
      <c r="Q98" s="77">
        <v>38.163080130529366</v>
      </c>
      <c r="R98" s="80">
        <v>0</v>
      </c>
      <c r="S98" s="80">
        <v>0</v>
      </c>
      <c r="T98" s="78">
        <f>SUMPRODUCT(LTA!F98:AJ98,LTA!F$101:AJ$101,LTA!F$103:AJ$103)</f>
        <v>8.129999999999999</v>
      </c>
      <c r="U98" s="78">
        <f>SUMPRODUCT(LTA!F98:AJ98,LTA!F$102:AJ$102,LTA!F$103:AJ$103)</f>
        <v>15.15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18.3</v>
      </c>
      <c r="Z98" s="75">
        <f>IEX!N98</f>
        <v>0</v>
      </c>
      <c r="AA98" s="117">
        <f>STOA!H98</f>
        <v>204.29</v>
      </c>
      <c r="AB98" s="117">
        <f>-STOA!N98</f>
        <v>-224.33</v>
      </c>
      <c r="AC98">
        <f t="shared" si="3"/>
        <v>13.992693966449849</v>
      </c>
      <c r="AD98">
        <f t="shared" si="4"/>
        <v>1112.8453176511439</v>
      </c>
      <c r="AE98">
        <f>'IDT-1'!B98</f>
        <v>0</v>
      </c>
      <c r="AF98" s="26"/>
      <c r="AG98">
        <f t="shared" si="5"/>
        <v>1112.8453176511439</v>
      </c>
      <c r="AI98" s="75">
        <f>PXIL!H98</f>
        <v>0</v>
      </c>
      <c r="AJ98" s="75">
        <f>PXIL!N98</f>
        <v>0</v>
      </c>
      <c r="AK98" s="75">
        <f>RTM_IEX!H98</f>
        <v>116.56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0.29398192378882892</v>
      </c>
      <c r="F99">
        <f t="shared" si="6"/>
        <v>0</v>
      </c>
      <c r="G99">
        <f t="shared" si="6"/>
        <v>-3.360000000000004E-3</v>
      </c>
      <c r="H99">
        <f t="shared" si="6"/>
        <v>0</v>
      </c>
      <c r="I99">
        <f t="shared" si="6"/>
        <v>2.0774307708059063</v>
      </c>
      <c r="J99">
        <f t="shared" si="6"/>
        <v>0</v>
      </c>
      <c r="K99">
        <f t="shared" si="6"/>
        <v>0</v>
      </c>
      <c r="L99">
        <f t="shared" si="6"/>
        <v>-0.14680486348934718</v>
      </c>
      <c r="M99">
        <f t="shared" si="6"/>
        <v>0</v>
      </c>
      <c r="N99">
        <f t="shared" si="6"/>
        <v>0.17627597719999996</v>
      </c>
      <c r="O99">
        <f t="shared" si="6"/>
        <v>19.836725969006533</v>
      </c>
      <c r="P99" s="77">
        <f t="shared" si="6"/>
        <v>2.6641169109986946</v>
      </c>
      <c r="Q99" s="77">
        <f t="shared" si="6"/>
        <v>0.9160029930500182</v>
      </c>
      <c r="R99" s="80">
        <f t="shared" si="6"/>
        <v>0.51165249999999995</v>
      </c>
      <c r="S99" s="80">
        <f t="shared" si="6"/>
        <v>0</v>
      </c>
      <c r="T99" s="78">
        <f t="shared" si="6"/>
        <v>3.0673200000000005</v>
      </c>
      <c r="U99" s="78">
        <f t="shared" si="6"/>
        <v>0.70036250000000011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0.71125749999999999</v>
      </c>
      <c r="Z99" s="75">
        <f t="shared" si="6"/>
        <v>0</v>
      </c>
      <c r="AA99" s="117">
        <f t="shared" si="6"/>
        <v>4.8248624999999983</v>
      </c>
      <c r="AB99" s="117">
        <f t="shared" si="6"/>
        <v>-5.0604400000000025</v>
      </c>
      <c r="AC99">
        <f t="shared" si="6"/>
        <v>0.37347251575124396</v>
      </c>
      <c r="AD99">
        <f t="shared" si="6"/>
        <v>30.853822165609412</v>
      </c>
      <c r="AE99">
        <f t="shared" si="6"/>
        <v>0</v>
      </c>
      <c r="AG99">
        <f t="shared" si="6"/>
        <v>30.853822165609412</v>
      </c>
      <c r="AI99">
        <f t="shared" si="6"/>
        <v>0</v>
      </c>
      <c r="AJ99">
        <f t="shared" si="6"/>
        <v>0</v>
      </c>
      <c r="AK99">
        <f t="shared" si="6"/>
        <v>0.97436250000000002</v>
      </c>
      <c r="AL99">
        <f t="shared" si="6"/>
        <v>-0.371</v>
      </c>
      <c r="AM99">
        <f t="shared" si="6"/>
        <v>0</v>
      </c>
      <c r="AN99">
        <f t="shared" si="6"/>
        <v>0</v>
      </c>
      <c r="AO99">
        <f t="shared" si="6"/>
        <v>5.4547500000000006E-2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44856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411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6.475272840661054</v>
      </c>
      <c r="F3">
        <f>GT_Spot!Q3</f>
        <v>0</v>
      </c>
      <c r="G3">
        <f>PPCL_NG!Q3</f>
        <v>-0.08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1.5</v>
      </c>
      <c r="N3">
        <f>'MSW BWN'!T3</f>
        <v>4.1891919999999985</v>
      </c>
      <c r="O3">
        <f>BYPL_ISGS_exbus!BB3</f>
        <v>426.07633443693453</v>
      </c>
      <c r="P3" s="77">
        <v>64.17</v>
      </c>
      <c r="Q3" s="77">
        <v>22.07</v>
      </c>
      <c r="R3" s="80">
        <v>0</v>
      </c>
      <c r="S3" s="80">
        <v>0</v>
      </c>
      <c r="T3" s="78">
        <f>SUMPRODUCT(LTA!F3:AJ3,LTA!F$101:AJ$101,LTA!F$104:AJ$104)</f>
        <v>13.81</v>
      </c>
      <c r="U3" s="78">
        <f>SUMPRODUCT(LTA!F3:AJ3,LTA!F$102:AJ$102,LTA!F$104:AJ$104)</f>
        <v>114.03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55.27</v>
      </c>
      <c r="AB3" s="117">
        <f>-STOA!O3</f>
        <v>-200.20999999999998</v>
      </c>
      <c r="AC3">
        <f>SUMIF(B3:AB3,"&gt;0")*$AC$2-SUMIF(B3:AB3,"&lt;0")*($AC$2/(1-$AC$2))+SUMIF(AI3:AR3,"&gt;0")*$AC$2-SUMIF(AI3:AR3,"&lt;0")*($AC$2/(1-$AC$2))</f>
        <v>9.3649709859989461</v>
      </c>
      <c r="AD3">
        <f>SUM(B3:AB3,AI3:AR3)-AC3</f>
        <v>652.47807726155179</v>
      </c>
      <c r="AE3">
        <f>'IDT-1'!C3</f>
        <v>0</v>
      </c>
      <c r="AF3" s="26"/>
      <c r="AG3">
        <f>SUM(AD3:AF3)</f>
        <v>652.47807726155179</v>
      </c>
      <c r="AI3" s="75">
        <f>PXIL!I3</f>
        <v>0</v>
      </c>
      <c r="AJ3" s="75">
        <f>PXIL!O3</f>
        <v>0</v>
      </c>
      <c r="AK3" s="75">
        <f>RTM_IEX!I3</f>
        <v>105.96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7.1901379512767836</v>
      </c>
      <c r="F4">
        <f>GT_Spot!Q4</f>
        <v>0</v>
      </c>
      <c r="G4">
        <f>PPCL_NG!Q4</f>
        <v>-0.08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1.5</v>
      </c>
      <c r="N4">
        <f>'MSW BWN'!T4</f>
        <v>4.2398599999999984</v>
      </c>
      <c r="O4">
        <f>BYPL_ISGS_exbus!BB4</f>
        <v>424.15970502815139</v>
      </c>
      <c r="P4" s="77">
        <v>64.17</v>
      </c>
      <c r="Q4" s="77">
        <v>22.07</v>
      </c>
      <c r="R4" s="80">
        <v>0</v>
      </c>
      <c r="S4" s="80">
        <v>0</v>
      </c>
      <c r="T4" s="78">
        <f>SUMPRODUCT(LTA!F4:AJ4,LTA!F$101:AJ$101,LTA!F$104:AJ$104)</f>
        <v>13.46</v>
      </c>
      <c r="U4" s="78">
        <f>SUMPRODUCT(LTA!F4:AJ4,LTA!F$102:AJ$102,LTA!F$104:AJ$104)</f>
        <v>113.69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55.27</v>
      </c>
      <c r="AB4" s="117">
        <f>-STOA!O4</f>
        <v>-200.20999999999998</v>
      </c>
      <c r="AC4">
        <f t="shared" ref="AC4:AC67" si="0">SUMIF(B4:AB4,"&gt;0")*$AC$2-SUMIF(B4:AB4,"&lt;0")*($AC$2/(1-$AC$2))+SUMIF(AI4:AR4,"&gt;0")*$AC$2-SUMIF(AI4:AR4,"&lt;0")*($AC$2/(1-$AC$2))</f>
        <v>9.136865338575074</v>
      </c>
      <c r="AD4">
        <f t="shared" ref="AD4:AD67" si="1">SUM(B4:AB4,AI4:AR4)-AC4</f>
        <v>626.78508661080821</v>
      </c>
      <c r="AE4">
        <f>'IDT-1'!C4</f>
        <v>0</v>
      </c>
      <c r="AF4" s="26"/>
      <c r="AG4">
        <f t="shared" ref="AG4:AG67" si="2">SUM(AD4:AF4)</f>
        <v>626.78508661080821</v>
      </c>
      <c r="AI4" s="75">
        <f>PXIL!I4</f>
        <v>0</v>
      </c>
      <c r="AJ4" s="75">
        <f>PXIL!O4</f>
        <v>0</v>
      </c>
      <c r="AK4" s="75">
        <f>RTM_IEX!I4</f>
        <v>81.88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7.1901379512767836</v>
      </c>
      <c r="F5">
        <f>GT_Spot!Q5</f>
        <v>0</v>
      </c>
      <c r="G5">
        <f>PPCL_NG!Q5</f>
        <v>-0.08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1.5</v>
      </c>
      <c r="N5">
        <f>'MSW BWN'!T5</f>
        <v>4.1576439999999995</v>
      </c>
      <c r="O5">
        <f>BYPL_ISGS_exbus!BB5</f>
        <v>413.60843081042134</v>
      </c>
      <c r="P5" s="77">
        <v>64.17</v>
      </c>
      <c r="Q5" s="77">
        <v>9.6312936593229459</v>
      </c>
      <c r="R5" s="80">
        <v>0</v>
      </c>
      <c r="S5" s="80">
        <v>0</v>
      </c>
      <c r="T5" s="78">
        <f>SUMPRODUCT(LTA!F5:AJ5,LTA!F$101:AJ$101,LTA!F$104:AJ$104)</f>
        <v>13.15</v>
      </c>
      <c r="U5" s="78">
        <f>SUMPRODUCT(LTA!F5:AJ5,LTA!F$102:AJ$102,LTA!F$104:AJ$104)</f>
        <v>65.22999999999999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55.27</v>
      </c>
      <c r="AB5" s="117">
        <f>-STOA!O5</f>
        <v>-200.20999999999998</v>
      </c>
      <c r="AC5">
        <f t="shared" si="0"/>
        <v>8.7165580088610923</v>
      </c>
      <c r="AD5">
        <f t="shared" si="1"/>
        <v>579.44319738211505</v>
      </c>
      <c r="AE5">
        <f>'IDT-1'!C5</f>
        <v>0</v>
      </c>
      <c r="AF5" s="26"/>
      <c r="AG5">
        <f t="shared" si="2"/>
        <v>579.44319738211505</v>
      </c>
      <c r="AI5" s="75">
        <f>PXIL!I5</f>
        <v>0</v>
      </c>
      <c r="AJ5" s="75">
        <f>PXIL!O5</f>
        <v>0</v>
      </c>
      <c r="AK5" s="75">
        <f>RTM_IEX!I5</f>
        <v>105.96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7.1901379512767836</v>
      </c>
      <c r="F6">
        <f>GT_Spot!Q6</f>
        <v>0</v>
      </c>
      <c r="G6">
        <f>PPCL_NG!Q6</f>
        <v>-0.08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1.5</v>
      </c>
      <c r="N6">
        <f>'MSW BWN'!T6</f>
        <v>4.0477039999999995</v>
      </c>
      <c r="O6">
        <f>BYPL_ISGS_exbus!BB6</f>
        <v>408.97434428982854</v>
      </c>
      <c r="P6" s="77">
        <v>64.17</v>
      </c>
      <c r="Q6" s="77">
        <v>9.6312936593229459</v>
      </c>
      <c r="R6" s="80">
        <v>0</v>
      </c>
      <c r="S6" s="80">
        <v>0</v>
      </c>
      <c r="T6" s="78">
        <f>SUMPRODUCT(LTA!F6:AJ6,LTA!F$101:AJ$101,LTA!F$104:AJ$104)</f>
        <v>12.86</v>
      </c>
      <c r="U6" s="78">
        <f>SUMPRODUCT(LTA!F6:AJ6,LTA!F$102:AJ$102,LTA!F$104:AJ$104)</f>
        <v>64.83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55.27</v>
      </c>
      <c r="AB6" s="117">
        <f>-STOA!O6</f>
        <v>-200.20999999999998</v>
      </c>
      <c r="AC6">
        <f t="shared" si="0"/>
        <v>8.6687385754798765</v>
      </c>
      <c r="AD6">
        <f t="shared" si="1"/>
        <v>574.05699029490347</v>
      </c>
      <c r="AE6">
        <f>'IDT-1'!C6</f>
        <v>0</v>
      </c>
      <c r="AF6" s="26"/>
      <c r="AG6">
        <f t="shared" si="2"/>
        <v>574.05699029490347</v>
      </c>
      <c r="AI6" s="75">
        <f>PXIL!I6</f>
        <v>0</v>
      </c>
      <c r="AJ6" s="75">
        <f>PXIL!O6</f>
        <v>0</v>
      </c>
      <c r="AK6" s="75">
        <f>RTM_IEX!I6</f>
        <v>105.96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20.11</v>
      </c>
      <c r="F7">
        <f>GT_Spot!Q7</f>
        <v>0</v>
      </c>
      <c r="G7">
        <f>PPCL_NG!Q7</f>
        <v>-0.08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1.5</v>
      </c>
      <c r="N7">
        <f>'MSW BWN'!T7</f>
        <v>4.1203599999999989</v>
      </c>
      <c r="O7">
        <f>BYPL_ISGS_exbus!BB7</f>
        <v>413.2354889827601</v>
      </c>
      <c r="P7" s="77">
        <v>64.17</v>
      </c>
      <c r="Q7" s="77">
        <v>9.6312936593229459</v>
      </c>
      <c r="R7" s="80">
        <v>0</v>
      </c>
      <c r="S7" s="80">
        <v>0</v>
      </c>
      <c r="T7" s="78">
        <f>SUMPRODUCT(LTA!F7:AJ7,LTA!F$101:AJ$101,LTA!F$104:AJ$104)</f>
        <v>12.61</v>
      </c>
      <c r="U7" s="78">
        <f>SUMPRODUCT(LTA!F7:AJ7,LTA!F$102:AJ$102,LTA!F$104:AJ$104)</f>
        <v>64.55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55.27</v>
      </c>
      <c r="AB7" s="117">
        <f>-STOA!O7</f>
        <v>-200.20999999999998</v>
      </c>
      <c r="AC7">
        <f t="shared" si="0"/>
        <v>8.6040908076064362</v>
      </c>
      <c r="AD7">
        <f t="shared" si="1"/>
        <v>566.77530080443171</v>
      </c>
      <c r="AE7">
        <f>'IDT-1'!C7</f>
        <v>0</v>
      </c>
      <c r="AF7" s="26"/>
      <c r="AG7">
        <f t="shared" si="2"/>
        <v>566.77530080443171</v>
      </c>
      <c r="AI7" s="75">
        <f>PXIL!I7</f>
        <v>0</v>
      </c>
      <c r="AJ7" s="75">
        <f>PXIL!O7</f>
        <v>0</v>
      </c>
      <c r="AK7" s="75">
        <f>RTM_IEX!I7</f>
        <v>81.89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20.11</v>
      </c>
      <c r="F8">
        <f>GT_Spot!Q8</f>
        <v>0</v>
      </c>
      <c r="G8">
        <f>PPCL_NG!Q8</f>
        <v>-0.08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1.5</v>
      </c>
      <c r="N8">
        <f>'MSW BWN'!T8</f>
        <v>4.1710279999999997</v>
      </c>
      <c r="O8">
        <f>BYPL_ISGS_exbus!BB8</f>
        <v>413.23585366183607</v>
      </c>
      <c r="P8" s="77">
        <v>64.17</v>
      </c>
      <c r="Q8" s="77">
        <v>9.6312936593229459</v>
      </c>
      <c r="R8" s="80">
        <v>0</v>
      </c>
      <c r="S8" s="80">
        <v>0</v>
      </c>
      <c r="T8" s="78">
        <f>SUMPRODUCT(LTA!F8:AJ8,LTA!F$101:AJ$101,LTA!F$104:AJ$104)</f>
        <v>21.41</v>
      </c>
      <c r="U8" s="78">
        <f>SUMPRODUCT(LTA!F8:AJ8,LTA!F$102:AJ$102,LTA!F$104:AJ$104)</f>
        <v>69.69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55.27</v>
      </c>
      <c r="AB8" s="117">
        <f>-STOA!O8</f>
        <v>-200.20999999999998</v>
      </c>
      <c r="AC8">
        <f t="shared" si="0"/>
        <v>8.6847078951823065</v>
      </c>
      <c r="AD8">
        <f t="shared" si="1"/>
        <v>575.85571639593184</v>
      </c>
      <c r="AE8">
        <f>'IDT-1'!C8</f>
        <v>0</v>
      </c>
      <c r="AF8" s="26"/>
      <c r="AG8">
        <f t="shared" si="2"/>
        <v>575.85571639593184</v>
      </c>
      <c r="AI8" s="75">
        <f>PXIL!I8</f>
        <v>0</v>
      </c>
      <c r="AJ8" s="75">
        <f>PXIL!O8</f>
        <v>0</v>
      </c>
      <c r="AK8" s="75">
        <f>RTM_IEX!I8</f>
        <v>77.06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7.1901379512767836</v>
      </c>
      <c r="F9">
        <f>GT_Spot!Q9</f>
        <v>0</v>
      </c>
      <c r="G9">
        <f>PPCL_NG!Q9</f>
        <v>-0.08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1.5</v>
      </c>
      <c r="N9">
        <f>'MSW BWN'!T9</f>
        <v>4.1299199999999994</v>
      </c>
      <c r="O9">
        <f>BYPL_ISGS_exbus!BB9</f>
        <v>410.38560327553864</v>
      </c>
      <c r="P9" s="77">
        <v>64.17</v>
      </c>
      <c r="Q9" s="77">
        <v>9.6312936593229459</v>
      </c>
      <c r="R9" s="80">
        <v>0</v>
      </c>
      <c r="S9" s="80">
        <v>0</v>
      </c>
      <c r="T9" s="78">
        <f>SUMPRODUCT(LTA!F9:AJ9,LTA!F$101:AJ$101,LTA!F$104:AJ$104)</f>
        <v>20.78</v>
      </c>
      <c r="U9" s="78">
        <f>SUMPRODUCT(LTA!F9:AJ9,LTA!F$102:AJ$102,LTA!F$104:AJ$104)</f>
        <v>69.3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55.27</v>
      </c>
      <c r="AB9" s="117">
        <f>-STOA!O9</f>
        <v>-200.20999999999998</v>
      </c>
      <c r="AC9">
        <f t="shared" si="0"/>
        <v>8.8333291553541233</v>
      </c>
      <c r="AD9">
        <f t="shared" si="1"/>
        <v>592.59587470073927</v>
      </c>
      <c r="AE9">
        <f>'IDT-1'!C9</f>
        <v>0</v>
      </c>
      <c r="AF9" s="26"/>
      <c r="AG9">
        <f t="shared" si="2"/>
        <v>592.59587470073927</v>
      </c>
      <c r="AI9" s="75">
        <f>PXIL!I9</f>
        <v>0</v>
      </c>
      <c r="AJ9" s="75">
        <f>PXIL!O9</f>
        <v>0</v>
      </c>
      <c r="AK9" s="75">
        <f>RTM_IEX!I9</f>
        <v>110.78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7.1901379512767836</v>
      </c>
      <c r="F10">
        <f>GT_Spot!Q10</f>
        <v>0</v>
      </c>
      <c r="G10">
        <f>PPCL_NG!Q10</f>
        <v>-0.08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1.5</v>
      </c>
      <c r="N10">
        <f>'MSW BWN'!T10</f>
        <v>4.1528639999999992</v>
      </c>
      <c r="O10">
        <f>BYPL_ISGS_exbus!BB10</f>
        <v>410.38608018063735</v>
      </c>
      <c r="P10" s="77">
        <v>64.17</v>
      </c>
      <c r="Q10" s="77">
        <v>9.6312936593229459</v>
      </c>
      <c r="R10" s="80">
        <v>0</v>
      </c>
      <c r="S10" s="80">
        <v>0</v>
      </c>
      <c r="T10" s="78">
        <f>SUMPRODUCT(LTA!F10:AJ10,LTA!F$101:AJ$101,LTA!F$104:AJ$104)</f>
        <v>20.440000000000001</v>
      </c>
      <c r="U10" s="78">
        <f>SUMPRODUCT(LTA!F10:AJ10,LTA!F$102:AJ$102,LTA!F$104:AJ$104)</f>
        <v>68.95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55.27</v>
      </c>
      <c r="AB10" s="117">
        <f>-STOA!O10</f>
        <v>-200.20999999999998</v>
      </c>
      <c r="AC10">
        <f t="shared" si="0"/>
        <v>8.7003032593189928</v>
      </c>
      <c r="AD10">
        <f t="shared" si="1"/>
        <v>577.61232150187334</v>
      </c>
      <c r="AE10">
        <f>'IDT-1'!C10</f>
        <v>0</v>
      </c>
      <c r="AF10" s="26"/>
      <c r="AG10">
        <f t="shared" si="2"/>
        <v>577.61232150187334</v>
      </c>
      <c r="AI10" s="75">
        <f>PXIL!I10</f>
        <v>0</v>
      </c>
      <c r="AJ10" s="75">
        <f>PXIL!O10</f>
        <v>0</v>
      </c>
      <c r="AK10" s="75">
        <f>RTM_IEX!I10</f>
        <v>96.33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7.1901379512767836</v>
      </c>
      <c r="F11">
        <f>GT_Spot!Q11</f>
        <v>0</v>
      </c>
      <c r="G11">
        <f>PPCL_NG!Q11</f>
        <v>-0.08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1.5</v>
      </c>
      <c r="N11">
        <f>'MSW BWN'!T11</f>
        <v>4.3316359999999987</v>
      </c>
      <c r="O11">
        <f>BYPL_ISGS_exbus!BB11</f>
        <v>410.38765773607452</v>
      </c>
      <c r="P11" s="77">
        <v>64.17</v>
      </c>
      <c r="Q11" s="77">
        <v>9.6312936593229459</v>
      </c>
      <c r="R11" s="80">
        <v>0</v>
      </c>
      <c r="S11" s="80">
        <v>0</v>
      </c>
      <c r="T11" s="78">
        <f>SUMPRODUCT(LTA!F11:AJ11,LTA!F$101:AJ$101,LTA!F$104:AJ$104)</f>
        <v>19.88</v>
      </c>
      <c r="U11" s="78">
        <f>SUMPRODUCT(LTA!F11:AJ11,LTA!F$102:AJ$102,LTA!F$104:AJ$104)</f>
        <v>68.989999999999995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55.27</v>
      </c>
      <c r="AB11" s="117">
        <f>-STOA!O11</f>
        <v>-230.20999999999998</v>
      </c>
      <c r="AC11">
        <f t="shared" si="0"/>
        <v>9.3027221610727011</v>
      </c>
      <c r="AD11">
        <f t="shared" si="1"/>
        <v>585.20025215555677</v>
      </c>
      <c r="AE11">
        <f>'IDT-1'!C11</f>
        <v>0</v>
      </c>
      <c r="AF11" s="26"/>
      <c r="AG11">
        <f t="shared" si="2"/>
        <v>585.20025215555677</v>
      </c>
      <c r="AI11" s="75">
        <f>PXIL!I11</f>
        <v>0</v>
      </c>
      <c r="AJ11" s="75">
        <f>PXIL!O11</f>
        <v>0</v>
      </c>
      <c r="AK11" s="75">
        <f>RTM_IEX!I11</f>
        <v>134.86000000000001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7.1901379512767836</v>
      </c>
      <c r="F12">
        <f>GT_Spot!Q12</f>
        <v>0</v>
      </c>
      <c r="G12">
        <f>PPCL_NG!Q12</f>
        <v>-0.08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1.5</v>
      </c>
      <c r="N12">
        <f>'MSW BWN'!T12</f>
        <v>4.2169159999999986</v>
      </c>
      <c r="O12">
        <f>BYPL_ISGS_exbus!BB12</f>
        <v>410.38632380389129</v>
      </c>
      <c r="P12" s="77">
        <v>64.17</v>
      </c>
      <c r="Q12" s="77">
        <v>9.6312936593229459</v>
      </c>
      <c r="R12" s="80">
        <v>0</v>
      </c>
      <c r="S12" s="80">
        <v>0</v>
      </c>
      <c r="T12" s="78">
        <f>SUMPRODUCT(LTA!F12:AJ12,LTA!F$101:AJ$101,LTA!F$104:AJ$104)</f>
        <v>19.79</v>
      </c>
      <c r="U12" s="78">
        <f>SUMPRODUCT(LTA!F12:AJ12,LTA!F$102:AJ$102,LTA!F$104:AJ$104)</f>
        <v>69.099999999999994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55.27</v>
      </c>
      <c r="AB12" s="117">
        <f>-STOA!O12</f>
        <v>-230.20999999999998</v>
      </c>
      <c r="AC12">
        <f t="shared" si="0"/>
        <v>8.8780688864694852</v>
      </c>
      <c r="AD12">
        <f t="shared" si="1"/>
        <v>537.36885149797661</v>
      </c>
      <c r="AE12">
        <f>'IDT-1'!C12</f>
        <v>0</v>
      </c>
      <c r="AF12" s="26"/>
      <c r="AG12">
        <f t="shared" si="2"/>
        <v>537.36885149797661</v>
      </c>
      <c r="AI12" s="75">
        <f>PXIL!I12</f>
        <v>0</v>
      </c>
      <c r="AJ12" s="75">
        <f>PXIL!O12</f>
        <v>0</v>
      </c>
      <c r="AK12" s="75">
        <f>RTM_IEX!I12</f>
        <v>86.7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7.1901379512767836</v>
      </c>
      <c r="F13">
        <f>GT_Spot!Q13</f>
        <v>0</v>
      </c>
      <c r="G13">
        <f>PPCL_NG!Q13</f>
        <v>-0.08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1.5</v>
      </c>
      <c r="N13">
        <f>'MSW BWN'!T13</f>
        <v>4.5199679999999987</v>
      </c>
      <c r="O13">
        <f>BYPL_ISGS_exbus!BB13</f>
        <v>409.72804165589127</v>
      </c>
      <c r="P13" s="77">
        <v>64.17</v>
      </c>
      <c r="Q13" s="77">
        <v>9.6312936593229459</v>
      </c>
      <c r="R13" s="80">
        <v>0</v>
      </c>
      <c r="S13" s="80">
        <v>0</v>
      </c>
      <c r="T13" s="78">
        <f>SUMPRODUCT(LTA!F13:AJ13,LTA!F$101:AJ$101,LTA!F$104:AJ$104)</f>
        <v>19.809999999999999</v>
      </c>
      <c r="U13" s="78">
        <f>SUMPRODUCT(LTA!F13:AJ13,LTA!F$102:AJ$102,LTA!F$104:AJ$104)</f>
        <v>69.13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55.27</v>
      </c>
      <c r="AB13" s="117">
        <f>-STOA!O13</f>
        <v>-230.20999999999998</v>
      </c>
      <c r="AC13">
        <f t="shared" si="0"/>
        <v>8.7906388611670856</v>
      </c>
      <c r="AD13">
        <f t="shared" si="1"/>
        <v>527.52105137527894</v>
      </c>
      <c r="AE13">
        <f>'IDT-1'!C13</f>
        <v>0</v>
      </c>
      <c r="AF13" s="26"/>
      <c r="AG13">
        <f t="shared" si="2"/>
        <v>527.52105137527894</v>
      </c>
      <c r="AI13" s="75">
        <f>PXIL!I13</f>
        <v>0</v>
      </c>
      <c r="AJ13" s="75">
        <f>PXIL!O13</f>
        <v>0</v>
      </c>
      <c r="AK13" s="75">
        <f>RTM_IEX!I13</f>
        <v>77.069999999999993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7.1901379512767836</v>
      </c>
      <c r="F14">
        <f>GT_Spot!Q14</f>
        <v>0</v>
      </c>
      <c r="G14">
        <f>PPCL_NG!Q14</f>
        <v>-0.08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1.5</v>
      </c>
      <c r="N14">
        <f>'MSW BWN'!T14</f>
        <v>4.5754159999999988</v>
      </c>
      <c r="O14">
        <f>BYPL_ISGS_exbus!BB14</f>
        <v>409.72737465058566</v>
      </c>
      <c r="P14" s="77">
        <v>64.17</v>
      </c>
      <c r="Q14" s="77">
        <v>9.6312936593229459</v>
      </c>
      <c r="R14" s="80">
        <v>0</v>
      </c>
      <c r="S14" s="80">
        <v>0</v>
      </c>
      <c r="T14" s="78">
        <f>SUMPRODUCT(LTA!F14:AJ14,LTA!F$101:AJ$101,LTA!F$104:AJ$104)</f>
        <v>31.75</v>
      </c>
      <c r="U14" s="78">
        <f>SUMPRODUCT(LTA!F14:AJ14,LTA!F$102:AJ$102,LTA!F$104:AJ$104)</f>
        <v>74.75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55.27</v>
      </c>
      <c r="AB14" s="117">
        <f>-STOA!O14</f>
        <v>-230.20999999999998</v>
      </c>
      <c r="AC14">
        <f t="shared" si="0"/>
        <v>9.1998809339203973</v>
      </c>
      <c r="AD14">
        <f t="shared" si="1"/>
        <v>573.61659029722</v>
      </c>
      <c r="AE14">
        <f>'IDT-1'!C14</f>
        <v>0</v>
      </c>
      <c r="AF14" s="26"/>
      <c r="AG14">
        <f t="shared" si="2"/>
        <v>573.61659029722</v>
      </c>
      <c r="AI14" s="75">
        <f>PXIL!I14</f>
        <v>0</v>
      </c>
      <c r="AJ14" s="75">
        <f>PXIL!O14</f>
        <v>0</v>
      </c>
      <c r="AK14" s="75">
        <f>RTM_IEX!I14</f>
        <v>105.96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7.1901379512767836</v>
      </c>
      <c r="F15">
        <f>GT_Spot!Q15</f>
        <v>0</v>
      </c>
      <c r="G15">
        <f>PPCL_NG!Q15</f>
        <v>-0.08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1.5</v>
      </c>
      <c r="N15">
        <f>'MSW BWN'!T15</f>
        <v>4.5151879999999984</v>
      </c>
      <c r="O15">
        <f>BYPL_ISGS_exbus!BB15</f>
        <v>407.91199079277794</v>
      </c>
      <c r="P15" s="77">
        <v>64.17</v>
      </c>
      <c r="Q15" s="77">
        <v>9.6312936593229459</v>
      </c>
      <c r="R15" s="80">
        <v>0</v>
      </c>
      <c r="S15" s="80">
        <v>0</v>
      </c>
      <c r="T15" s="78">
        <f>SUMPRODUCT(LTA!F15:AJ15,LTA!F$101:AJ$101,LTA!F$104:AJ$104)</f>
        <v>31.55</v>
      </c>
      <c r="U15" s="78">
        <f>SUMPRODUCT(LTA!F15:AJ15,LTA!F$102:AJ$102,LTA!F$104:AJ$104)</f>
        <v>74.37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55.27</v>
      </c>
      <c r="AB15" s="117">
        <f>-STOA!O15</f>
        <v>-230.20999999999998</v>
      </c>
      <c r="AC15">
        <f t="shared" si="0"/>
        <v>8.9663675495716895</v>
      </c>
      <c r="AD15">
        <f t="shared" si="1"/>
        <v>547.31449182376105</v>
      </c>
      <c r="AE15">
        <f>'IDT-1'!C15</f>
        <v>0</v>
      </c>
      <c r="AF15" s="26"/>
      <c r="AG15">
        <f t="shared" si="2"/>
        <v>547.31449182376105</v>
      </c>
      <c r="AI15" s="75">
        <f>PXIL!I15</f>
        <v>0</v>
      </c>
      <c r="AJ15" s="75">
        <f>PXIL!O15</f>
        <v>0</v>
      </c>
      <c r="AK15" s="75">
        <f>RTM_IEX!I15</f>
        <v>81.88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7.1901379512767836</v>
      </c>
      <c r="F16">
        <f>GT_Spot!Q16</f>
        <v>0</v>
      </c>
      <c r="G16">
        <f>PPCL_NG!Q16</f>
        <v>-0.08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1.5</v>
      </c>
      <c r="N16">
        <f>'MSW BWN'!T16</f>
        <v>4.5476919999999987</v>
      </c>
      <c r="O16">
        <f>BYPL_ISGS_exbus!BB16</f>
        <v>407.91206551571349</v>
      </c>
      <c r="P16" s="77">
        <v>64.17</v>
      </c>
      <c r="Q16" s="77">
        <v>9.6312936593229459</v>
      </c>
      <c r="R16" s="80">
        <v>0</v>
      </c>
      <c r="S16" s="80">
        <v>0</v>
      </c>
      <c r="T16" s="78">
        <f>SUMPRODUCT(LTA!F16:AJ16,LTA!F$101:AJ$101,LTA!F$104:AJ$104)</f>
        <v>31.28</v>
      </c>
      <c r="U16" s="78">
        <f>SUMPRODUCT(LTA!F16:AJ16,LTA!F$102:AJ$102,LTA!F$104:AJ$104)</f>
        <v>73.949999999999989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55.27</v>
      </c>
      <c r="AB16" s="117">
        <f>-STOA!O16</f>
        <v>-230.20999999999998</v>
      </c>
      <c r="AC16">
        <f t="shared" si="0"/>
        <v>8.9182542423335214</v>
      </c>
      <c r="AD16">
        <f t="shared" si="1"/>
        <v>541.89518385393467</v>
      </c>
      <c r="AE16">
        <f>'IDT-1'!C16</f>
        <v>0</v>
      </c>
      <c r="AF16" s="26"/>
      <c r="AG16">
        <f t="shared" si="2"/>
        <v>541.89518385393467</v>
      </c>
      <c r="AI16" s="75">
        <f>PXIL!I16</f>
        <v>0</v>
      </c>
      <c r="AJ16" s="75">
        <f>PXIL!O16</f>
        <v>0</v>
      </c>
      <c r="AK16" s="75">
        <f>RTM_IEX!I16</f>
        <v>77.069999999999993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7.1901379512767836</v>
      </c>
      <c r="F17">
        <f>GT_Spot!Q17</f>
        <v>0</v>
      </c>
      <c r="G17">
        <f>PPCL_NG!Q17</f>
        <v>-0.08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1.5</v>
      </c>
      <c r="N17">
        <f>'MSW BWN'!T17</f>
        <v>4.5381319999999992</v>
      </c>
      <c r="O17">
        <f>BYPL_ISGS_exbus!BB17</f>
        <v>407.91206551571349</v>
      </c>
      <c r="P17" s="77">
        <v>64.17</v>
      </c>
      <c r="Q17" s="77">
        <v>9.6312936593229459</v>
      </c>
      <c r="R17" s="80">
        <v>0</v>
      </c>
      <c r="S17" s="80">
        <v>0</v>
      </c>
      <c r="T17" s="78">
        <f>SUMPRODUCT(LTA!F17:AJ17,LTA!F$101:AJ$101,LTA!F$104:AJ$104)</f>
        <v>30.86</v>
      </c>
      <c r="U17" s="78">
        <f>SUMPRODUCT(LTA!F17:AJ17,LTA!F$102:AJ$102,LTA!F$104:AJ$104)</f>
        <v>73.56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55.27</v>
      </c>
      <c r="AB17" s="117">
        <f>-STOA!O17</f>
        <v>-230.20999999999998</v>
      </c>
      <c r="AC17">
        <f t="shared" si="0"/>
        <v>8.8262101143335201</v>
      </c>
      <c r="AD17">
        <f t="shared" si="1"/>
        <v>531.52766798193477</v>
      </c>
      <c r="AE17">
        <f>'IDT-1'!C17</f>
        <v>0</v>
      </c>
      <c r="AF17" s="26"/>
      <c r="AG17">
        <f t="shared" si="2"/>
        <v>531.52766798193477</v>
      </c>
      <c r="AI17" s="75">
        <f>PXIL!I17</f>
        <v>0</v>
      </c>
      <c r="AJ17" s="75">
        <f>PXIL!O17</f>
        <v>0</v>
      </c>
      <c r="AK17" s="75">
        <f>RTM_IEX!I17</f>
        <v>67.430000000000007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7.1901379512767836</v>
      </c>
      <c r="F18">
        <f>GT_Spot!Q18</f>
        <v>0</v>
      </c>
      <c r="G18">
        <f>PPCL_NG!Q18</f>
        <v>-0.08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1.5</v>
      </c>
      <c r="N18">
        <f>'MSW BWN'!T18</f>
        <v>4.2312559999999992</v>
      </c>
      <c r="O18">
        <f>BYPL_ISGS_exbus!BB18</f>
        <v>407.91206551571349</v>
      </c>
      <c r="P18" s="77">
        <v>64.17</v>
      </c>
      <c r="Q18" s="77">
        <v>9.6312936593229459</v>
      </c>
      <c r="R18" s="80">
        <v>0</v>
      </c>
      <c r="S18" s="80">
        <v>0</v>
      </c>
      <c r="T18" s="78">
        <f>SUMPRODUCT(LTA!F18:AJ18,LTA!F$101:AJ$101,LTA!F$104:AJ$104)</f>
        <v>30.52</v>
      </c>
      <c r="U18" s="78">
        <f>SUMPRODUCT(LTA!F18:AJ18,LTA!F$102:AJ$102,LTA!F$104:AJ$104)</f>
        <v>73.3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55.27</v>
      </c>
      <c r="AB18" s="117">
        <f>-STOA!O18</f>
        <v>-230.20999999999998</v>
      </c>
      <c r="AC18">
        <f t="shared" si="0"/>
        <v>8.8182296055335208</v>
      </c>
      <c r="AD18">
        <f t="shared" si="1"/>
        <v>530.62877249073483</v>
      </c>
      <c r="AE18">
        <f>'IDT-1'!C18</f>
        <v>0</v>
      </c>
      <c r="AF18" s="26"/>
      <c r="AG18">
        <f t="shared" si="2"/>
        <v>530.62877249073483</v>
      </c>
      <c r="AI18" s="75">
        <f>PXIL!I18</f>
        <v>0</v>
      </c>
      <c r="AJ18" s="75">
        <f>PXIL!O18</f>
        <v>0</v>
      </c>
      <c r="AK18" s="75">
        <f>RTM_IEX!I18</f>
        <v>67.430000000000007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7.1901379512767836</v>
      </c>
      <c r="F19">
        <f>GT_Spot!Q19</f>
        <v>0</v>
      </c>
      <c r="G19">
        <f>PPCL_NG!Q19</f>
        <v>-0.08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1.5</v>
      </c>
      <c r="N19">
        <f>'MSW BWN'!T19</f>
        <v>4.2350799999999991</v>
      </c>
      <c r="O19">
        <f>BYPL_ISGS_exbus!BB19</f>
        <v>411.37916547483917</v>
      </c>
      <c r="P19" s="77">
        <v>64.17</v>
      </c>
      <c r="Q19" s="77">
        <v>9.6312936593229459</v>
      </c>
      <c r="R19" s="80">
        <v>0</v>
      </c>
      <c r="S19" s="80">
        <v>0</v>
      </c>
      <c r="T19" s="78">
        <f>SUMPRODUCT(LTA!F19:AJ19,LTA!F$101:AJ$101,LTA!F$104:AJ$104)</f>
        <v>30.22</v>
      </c>
      <c r="U19" s="78">
        <f>SUMPRODUCT(LTA!F19:AJ19,LTA!F$102:AJ$102,LTA!F$104:AJ$104)</f>
        <v>72.97999999999999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55.27</v>
      </c>
      <c r="AB19" s="117">
        <f>-STOA!O19</f>
        <v>-230.20999999999998</v>
      </c>
      <c r="AC19">
        <f t="shared" si="0"/>
        <v>8.6737417363738274</v>
      </c>
      <c r="AD19">
        <f t="shared" si="1"/>
        <v>514.35418431902031</v>
      </c>
      <c r="AE19">
        <f>'IDT-1'!C19</f>
        <v>0</v>
      </c>
      <c r="AF19" s="26"/>
      <c r="AG19">
        <f t="shared" si="2"/>
        <v>514.35418431902031</v>
      </c>
      <c r="AI19" s="75">
        <f>PXIL!I19</f>
        <v>0</v>
      </c>
      <c r="AJ19" s="75">
        <f>PXIL!O19</f>
        <v>0</v>
      </c>
      <c r="AK19" s="75">
        <f>RTM_IEX!I19</f>
        <v>48.16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7.1901379512767836</v>
      </c>
      <c r="F20">
        <f>GT_Spot!Q20</f>
        <v>0</v>
      </c>
      <c r="G20">
        <f>PPCL_NG!Q20</f>
        <v>-0.08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1.5</v>
      </c>
      <c r="N20">
        <f>'MSW BWN'!T20</f>
        <v>4.5151879999999984</v>
      </c>
      <c r="O20">
        <f>BYPL_ISGS_exbus!BB20</f>
        <v>411.37999636995471</v>
      </c>
      <c r="P20" s="77">
        <v>64.17</v>
      </c>
      <c r="Q20" s="77">
        <v>9.6312936593229459</v>
      </c>
      <c r="R20" s="80">
        <v>0</v>
      </c>
      <c r="S20" s="80">
        <v>0</v>
      </c>
      <c r="T20" s="78">
        <f>SUMPRODUCT(LTA!F20:AJ20,LTA!F$101:AJ$101,LTA!F$104:AJ$104)</f>
        <v>29.84</v>
      </c>
      <c r="U20" s="78">
        <f>SUMPRODUCT(LTA!F20:AJ20,LTA!F$102:AJ$102,LTA!F$104:AJ$104)</f>
        <v>72.55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55.27</v>
      </c>
      <c r="AB20" s="117">
        <f>-STOA!O20</f>
        <v>-230.20999999999998</v>
      </c>
      <c r="AC20">
        <f t="shared" si="0"/>
        <v>9.0081499986508451</v>
      </c>
      <c r="AD20">
        <f t="shared" si="1"/>
        <v>552.02071495185862</v>
      </c>
      <c r="AE20">
        <f>'IDT-1'!C20</f>
        <v>0</v>
      </c>
      <c r="AF20" s="26"/>
      <c r="AG20">
        <f t="shared" si="2"/>
        <v>552.02071495185862</v>
      </c>
      <c r="AI20" s="75">
        <f>PXIL!I20</f>
        <v>0</v>
      </c>
      <c r="AJ20" s="75">
        <f>PXIL!O20</f>
        <v>0</v>
      </c>
      <c r="AK20" s="75">
        <f>RTM_IEX!I20</f>
        <v>86.69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6.8276988206833984</v>
      </c>
      <c r="F21">
        <f>GT_Spot!Q21</f>
        <v>0</v>
      </c>
      <c r="G21">
        <f>PPCL_NG!Q21</f>
        <v>-0.08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1.5</v>
      </c>
      <c r="N21">
        <f>'MSW BWN'!T21</f>
        <v>4.4052479999999985</v>
      </c>
      <c r="O21">
        <f>BYPL_ISGS_exbus!BB21</f>
        <v>413.74659688518574</v>
      </c>
      <c r="P21" s="77">
        <v>64.17</v>
      </c>
      <c r="Q21" s="77">
        <v>9.6312936593229459</v>
      </c>
      <c r="R21" s="80">
        <v>0</v>
      </c>
      <c r="S21" s="80">
        <v>0</v>
      </c>
      <c r="T21" s="78">
        <f>SUMPRODUCT(LTA!F21:AJ21,LTA!F$101:AJ$101,LTA!F$104:AJ$104)</f>
        <v>29.54</v>
      </c>
      <c r="U21" s="78">
        <f>SUMPRODUCT(LTA!F21:AJ21,LTA!F$102:AJ$102,LTA!F$104:AJ$104)</f>
        <v>72.11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55.27</v>
      </c>
      <c r="AB21" s="117">
        <f>-STOA!O21</f>
        <v>-230.20999999999998</v>
      </c>
      <c r="AC21">
        <f t="shared" si="0"/>
        <v>8.5944991468356555</v>
      </c>
      <c r="AD21">
        <f t="shared" si="1"/>
        <v>505.42858718831161</v>
      </c>
      <c r="AE21">
        <f>'IDT-1'!C21</f>
        <v>0</v>
      </c>
      <c r="AF21" s="26"/>
      <c r="AG21">
        <f t="shared" si="2"/>
        <v>505.42858718831161</v>
      </c>
      <c r="AI21" s="75">
        <f>PXIL!I21</f>
        <v>0</v>
      </c>
      <c r="AJ21" s="75">
        <f>PXIL!O21</f>
        <v>0</v>
      </c>
      <c r="AK21" s="75">
        <f>RTM_IEX!I21</f>
        <v>38.53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6.8276988206833984</v>
      </c>
      <c r="F22">
        <f>GT_Spot!Q22</f>
        <v>0</v>
      </c>
      <c r="G22">
        <f>PPCL_NG!Q22</f>
        <v>-0.08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1.5</v>
      </c>
      <c r="N22">
        <f>'MSW BWN'!T22</f>
        <v>4.3364159999999989</v>
      </c>
      <c r="O22">
        <f>BYPL_ISGS_exbus!BB22</f>
        <v>421.57775858612871</v>
      </c>
      <c r="P22" s="77">
        <v>64.17</v>
      </c>
      <c r="Q22" s="77">
        <v>9.6312936593229459</v>
      </c>
      <c r="R22" s="80">
        <v>0</v>
      </c>
      <c r="S22" s="80">
        <v>0</v>
      </c>
      <c r="T22" s="78">
        <f>SUMPRODUCT(LTA!F22:AJ22,LTA!F$101:AJ$101,LTA!F$104:AJ$104)</f>
        <v>19.829999999999998</v>
      </c>
      <c r="U22" s="78">
        <f>SUMPRODUCT(LTA!F22:AJ22,LTA!F$102:AJ$102,LTA!F$104:AJ$104)</f>
        <v>65.539999999999992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55.27</v>
      </c>
      <c r="AB22" s="117">
        <f>-STOA!O22</f>
        <v>-230.20999999999998</v>
      </c>
      <c r="AC22">
        <f t="shared" si="0"/>
        <v>8.5619596482039544</v>
      </c>
      <c r="AD22">
        <f t="shared" si="1"/>
        <v>501.76345638788621</v>
      </c>
      <c r="AE22">
        <f>'IDT-1'!C22</f>
        <v>0</v>
      </c>
      <c r="AF22" s="26"/>
      <c r="AG22">
        <f t="shared" si="2"/>
        <v>501.76345638788621</v>
      </c>
      <c r="AI22" s="75">
        <f>PXIL!I22</f>
        <v>0</v>
      </c>
      <c r="AJ22" s="75">
        <f>PXIL!O22</f>
        <v>0</v>
      </c>
      <c r="AK22" s="75">
        <f>RTM_IEX!I22</f>
        <v>43.35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6.8276988206833984</v>
      </c>
      <c r="F23">
        <f>GT_Spot!Q23</f>
        <v>0</v>
      </c>
      <c r="G23">
        <f>PPCL_NG!Q23</f>
        <v>-0.08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1.5</v>
      </c>
      <c r="N23">
        <f>'MSW BWN'!T23</f>
        <v>4.1853679999999995</v>
      </c>
      <c r="O23">
        <f>BYPL_ISGS_exbus!BB23</f>
        <v>431.15571935372873</v>
      </c>
      <c r="P23" s="77">
        <v>64.17</v>
      </c>
      <c r="Q23" s="77">
        <v>9.6312936593229459</v>
      </c>
      <c r="R23" s="80">
        <v>0</v>
      </c>
      <c r="S23" s="80">
        <v>0</v>
      </c>
      <c r="T23" s="78">
        <f>SUMPRODUCT(LTA!F23:AJ23,LTA!F$101:AJ$101,LTA!F$104:AJ$104)</f>
        <v>19.73</v>
      </c>
      <c r="U23" s="78">
        <f>SUMPRODUCT(LTA!F23:AJ23,LTA!F$102:AJ$102,LTA!F$104:AJ$104)</f>
        <v>65.599999999999994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55.27</v>
      </c>
      <c r="AB23" s="117">
        <f>-STOA!O23</f>
        <v>-190.20999999999998</v>
      </c>
      <c r="AC23">
        <f t="shared" si="0"/>
        <v>7.9927033796710214</v>
      </c>
      <c r="AD23">
        <f t="shared" si="1"/>
        <v>517.99962542401909</v>
      </c>
      <c r="AE23">
        <f>'IDT-1'!C23</f>
        <v>0</v>
      </c>
      <c r="AF23" s="26"/>
      <c r="AG23">
        <f t="shared" si="2"/>
        <v>517.99962542401909</v>
      </c>
      <c r="AI23" s="75">
        <f>PXIL!I23</f>
        <v>0</v>
      </c>
      <c r="AJ23" s="75">
        <f>PXIL!O23</f>
        <v>0</v>
      </c>
      <c r="AK23" s="75">
        <f>RTM_IEX!I23</f>
        <v>9.6300000000000008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6.8276988206833984</v>
      </c>
      <c r="F24">
        <f>GT_Spot!Q24</f>
        <v>0</v>
      </c>
      <c r="G24">
        <f>PPCL_NG!Q24</f>
        <v>-0.08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1.5</v>
      </c>
      <c r="N24">
        <f>'MSW BWN'!T24</f>
        <v>4.4645199999999985</v>
      </c>
      <c r="O24">
        <f>BYPL_ISGS_exbus!BB24</f>
        <v>445.23946168932434</v>
      </c>
      <c r="P24" s="77">
        <v>64.17</v>
      </c>
      <c r="Q24" s="77">
        <v>9.6312936593229459</v>
      </c>
      <c r="R24" s="80">
        <v>0</v>
      </c>
      <c r="S24" s="80">
        <v>0</v>
      </c>
      <c r="T24" s="78">
        <f>SUMPRODUCT(LTA!F24:AJ24,LTA!F$101:AJ$101,LTA!F$104:AJ$104)</f>
        <v>19.46</v>
      </c>
      <c r="U24" s="78">
        <f>SUMPRODUCT(LTA!F24:AJ24,LTA!F$102:AJ$102,LTA!F$104:AJ$104)</f>
        <v>65.09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55.27</v>
      </c>
      <c r="AB24" s="117">
        <f>-STOA!O24</f>
        <v>-210.20999999999998</v>
      </c>
      <c r="AC24">
        <f t="shared" si="0"/>
        <v>8.5441154002681703</v>
      </c>
      <c r="AD24">
        <f t="shared" si="1"/>
        <v>539.93110773901765</v>
      </c>
      <c r="AE24">
        <f>'IDT-1'!C24</f>
        <v>0</v>
      </c>
      <c r="AF24" s="26"/>
      <c r="AG24">
        <f t="shared" si="2"/>
        <v>539.93110773901765</v>
      </c>
      <c r="AI24" s="75">
        <f>PXIL!I24</f>
        <v>0</v>
      </c>
      <c r="AJ24" s="75">
        <f>PXIL!O24</f>
        <v>0</v>
      </c>
      <c r="AK24" s="75">
        <f>RTM_IEX!I24</f>
        <v>38.53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6.8276988206833984</v>
      </c>
      <c r="F25">
        <f>GT_Spot!Q25</f>
        <v>0</v>
      </c>
      <c r="G25">
        <f>PPCL_NG!Q25</f>
        <v>-0.08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1.5</v>
      </c>
      <c r="N25">
        <f>'MSW BWN'!T25</f>
        <v>4.5104079999999991</v>
      </c>
      <c r="O25">
        <f>BYPL_ISGS_exbus!BB25</f>
        <v>456.76411068460976</v>
      </c>
      <c r="P25" s="77">
        <v>64.17</v>
      </c>
      <c r="Q25" s="77">
        <v>9.6312936593229459</v>
      </c>
      <c r="R25" s="80">
        <v>0</v>
      </c>
      <c r="S25" s="80">
        <v>0</v>
      </c>
      <c r="T25" s="78">
        <f>SUMPRODUCT(LTA!F25:AJ25,LTA!F$101:AJ$101,LTA!F$104:AJ$104)</f>
        <v>19.170000000000002</v>
      </c>
      <c r="U25" s="78">
        <f>SUMPRODUCT(LTA!F25:AJ25,LTA!F$102:AJ$102,LTA!F$104:AJ$104)</f>
        <v>64.509999999999991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55.27</v>
      </c>
      <c r="AB25" s="117">
        <f>-STOA!O25</f>
        <v>-210.20999999999998</v>
      </c>
      <c r="AC25">
        <f t="shared" si="0"/>
        <v>8.8077681258266782</v>
      </c>
      <c r="AD25">
        <f t="shared" si="1"/>
        <v>569.62799200874451</v>
      </c>
      <c r="AE25">
        <f>'IDT-1'!C25</f>
        <v>0</v>
      </c>
      <c r="AF25" s="26"/>
      <c r="AG25">
        <f t="shared" si="2"/>
        <v>569.62799200874451</v>
      </c>
      <c r="AI25" s="75">
        <f>PXIL!I25</f>
        <v>0</v>
      </c>
      <c r="AJ25" s="75">
        <f>PXIL!O25</f>
        <v>0</v>
      </c>
      <c r="AK25" s="75">
        <f>RTM_IEX!I25</f>
        <v>57.79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7.1901379512767836</v>
      </c>
      <c r="F26">
        <f>GT_Spot!Q26</f>
        <v>0</v>
      </c>
      <c r="G26">
        <f>PPCL_NG!Q26</f>
        <v>-0.08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1.5</v>
      </c>
      <c r="N26">
        <f>'MSW BWN'!T26</f>
        <v>4.2580239999999989</v>
      </c>
      <c r="O26">
        <f>BYPL_ISGS_exbus!BB26</f>
        <v>467.26585551625311</v>
      </c>
      <c r="P26" s="77">
        <v>64.17</v>
      </c>
      <c r="Q26" s="77">
        <v>9.6312936593229459</v>
      </c>
      <c r="R26" s="80">
        <v>0</v>
      </c>
      <c r="S26" s="80">
        <v>0</v>
      </c>
      <c r="T26" s="78">
        <f>SUMPRODUCT(LTA!F26:AJ26,LTA!F$101:AJ$101,LTA!F$104:AJ$104)</f>
        <v>18.940000000000001</v>
      </c>
      <c r="U26" s="78">
        <f>SUMPRODUCT(LTA!F26:AJ26,LTA!F$102:AJ$102,LTA!F$104:AJ$104)</f>
        <v>63.709999999999994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55.27</v>
      </c>
      <c r="AB26" s="117">
        <f>-STOA!O26</f>
        <v>-210.20999999999998</v>
      </c>
      <c r="AC26">
        <f t="shared" si="0"/>
        <v>8.680271965494363</v>
      </c>
      <c r="AD26">
        <f t="shared" si="1"/>
        <v>555.26728813131365</v>
      </c>
      <c r="AE26">
        <f>'IDT-1'!C26</f>
        <v>0</v>
      </c>
      <c r="AF26" s="26"/>
      <c r="AG26">
        <f t="shared" si="2"/>
        <v>555.26728813131365</v>
      </c>
      <c r="AI26" s="75">
        <f>PXIL!I26</f>
        <v>0</v>
      </c>
      <c r="AJ26" s="75">
        <f>PXIL!O26</f>
        <v>0</v>
      </c>
      <c r="AK26" s="75">
        <f>RTM_IEX!I26</f>
        <v>33.72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7.1901379512767836</v>
      </c>
      <c r="F27">
        <f>GT_Spot!Q27</f>
        <v>0</v>
      </c>
      <c r="G27">
        <f>PPCL_NG!Q27</f>
        <v>-0.08</v>
      </c>
      <c r="H27">
        <f>PPCL_Spot!Q27</f>
        <v>0</v>
      </c>
      <c r="I27">
        <f>Bawana_NG!Q27</f>
        <v>47.56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1.5</v>
      </c>
      <c r="N27">
        <f>'MSW BWN'!T27</f>
        <v>4.0658679999999991</v>
      </c>
      <c r="O27">
        <f>BYPL_ISGS_exbus!BB27</f>
        <v>492.78224606243168</v>
      </c>
      <c r="P27" s="77">
        <v>64.17</v>
      </c>
      <c r="Q27" s="77">
        <v>22.07</v>
      </c>
      <c r="R27" s="80">
        <v>5.080000000000001</v>
      </c>
      <c r="S27" s="80">
        <v>0</v>
      </c>
      <c r="T27" s="78">
        <f>SUMPRODUCT(LTA!F27:AJ27,LTA!F$101:AJ$101,LTA!F$104:AJ$104)</f>
        <v>12.59</v>
      </c>
      <c r="U27" s="78">
        <f>SUMPRODUCT(LTA!F27:AJ27,LTA!F$102:AJ$102,LTA!F$104:AJ$104)</f>
        <v>111.14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-19</v>
      </c>
      <c r="AA27" s="117">
        <f>STOA!I27</f>
        <v>55.27000000000001</v>
      </c>
      <c r="AB27" s="117">
        <f>-STOA!O27</f>
        <v>-172.2</v>
      </c>
      <c r="AC27">
        <f t="shared" si="0"/>
        <v>9.1138648501661557</v>
      </c>
      <c r="AD27">
        <f t="shared" si="1"/>
        <v>642.29438716354241</v>
      </c>
      <c r="AE27">
        <f>'IDT-1'!C27</f>
        <v>0</v>
      </c>
      <c r="AF27" s="26"/>
      <c r="AG27">
        <f t="shared" si="2"/>
        <v>642.29438716354241</v>
      </c>
      <c r="AI27" s="75">
        <f>PXIL!I27</f>
        <v>0</v>
      </c>
      <c r="AJ27" s="75">
        <f>PXIL!O27</f>
        <v>0</v>
      </c>
      <c r="AK27" s="75">
        <f>RTM_IEX!I27</f>
        <v>19.27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7.1901379512767836</v>
      </c>
      <c r="F28">
        <f>GT_Spot!Q28</f>
        <v>0</v>
      </c>
      <c r="G28">
        <f>PPCL_NG!Q28</f>
        <v>-0.08</v>
      </c>
      <c r="H28">
        <f>PPCL_Spot!Q28</f>
        <v>0</v>
      </c>
      <c r="I28">
        <f>Bawana_NG!Q28</f>
        <v>54.997413590406772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1.5</v>
      </c>
      <c r="N28">
        <f>'MSW BWN'!T28</f>
        <v>4.1891919999999985</v>
      </c>
      <c r="O28">
        <f>BYPL_ISGS_exbus!BB28</f>
        <v>491.71866065628114</v>
      </c>
      <c r="P28" s="77">
        <v>64.17</v>
      </c>
      <c r="Q28" s="77">
        <v>22.07</v>
      </c>
      <c r="R28" s="80">
        <v>9.61</v>
      </c>
      <c r="S28" s="80">
        <v>0</v>
      </c>
      <c r="T28" s="78">
        <f>SUMPRODUCT(LTA!F28:AJ28,LTA!F$101:AJ$101,LTA!F$104:AJ$104)</f>
        <v>12.24</v>
      </c>
      <c r="U28" s="78">
        <f>SUMPRODUCT(LTA!F28:AJ28,LTA!F$102:AJ$102,LTA!F$104:AJ$104)</f>
        <v>110.53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-25</v>
      </c>
      <c r="AA28" s="117">
        <f>STOA!I28</f>
        <v>55.27000000000001</v>
      </c>
      <c r="AB28" s="117">
        <f>-STOA!O28</f>
        <v>-172.2</v>
      </c>
      <c r="AC28">
        <f t="shared" si="0"/>
        <v>9.255724554520782</v>
      </c>
      <c r="AD28">
        <f t="shared" si="1"/>
        <v>646.2196796434439</v>
      </c>
      <c r="AE28">
        <f>'IDT-1'!C28</f>
        <v>0</v>
      </c>
      <c r="AF28" s="26"/>
      <c r="AG28">
        <f t="shared" si="2"/>
        <v>646.2196796434439</v>
      </c>
      <c r="AI28" s="75">
        <f>PXIL!I28</f>
        <v>0</v>
      </c>
      <c r="AJ28" s="75">
        <f>PXIL!O28</f>
        <v>0</v>
      </c>
      <c r="AK28" s="75">
        <f>RTM_IEX!I28</f>
        <v>19.27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7.1901379512767836</v>
      </c>
      <c r="F29">
        <f>GT_Spot!Q29</f>
        <v>0</v>
      </c>
      <c r="G29">
        <f>PPCL_NG!Q29</f>
        <v>-0.08</v>
      </c>
      <c r="H29">
        <f>PPCL_Spot!Q29</f>
        <v>0</v>
      </c>
      <c r="I29">
        <f>Bawana_NG!Q29</f>
        <v>54.997413590406772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1.5</v>
      </c>
      <c r="N29">
        <f>'MSW BWN'!T29</f>
        <v>4.2350799999999991</v>
      </c>
      <c r="O29">
        <f>BYPL_ISGS_exbus!BB29</f>
        <v>492.05667393638242</v>
      </c>
      <c r="P29" s="77">
        <v>64.17</v>
      </c>
      <c r="Q29" s="77">
        <v>22.07</v>
      </c>
      <c r="R29" s="80">
        <v>17.39</v>
      </c>
      <c r="S29" s="80">
        <v>0</v>
      </c>
      <c r="T29" s="78">
        <f>SUMPRODUCT(LTA!F29:AJ29,LTA!F$101:AJ$101,LTA!F$104:AJ$104)</f>
        <v>13.059999999999999</v>
      </c>
      <c r="U29" s="78">
        <f>SUMPRODUCT(LTA!F29:AJ29,LTA!F$102:AJ$102,LTA!F$104:AJ$104)</f>
        <v>109.8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55.27000000000001</v>
      </c>
      <c r="AB29" s="117">
        <f>-STOA!O29</f>
        <v>-172.2</v>
      </c>
      <c r="AC29">
        <f t="shared" si="0"/>
        <v>9.1064056977307892</v>
      </c>
      <c r="AD29">
        <f t="shared" si="1"/>
        <v>679.62289978033516</v>
      </c>
      <c r="AE29">
        <f>'IDT-1'!C29</f>
        <v>0</v>
      </c>
      <c r="AF29" s="26"/>
      <c r="AG29">
        <f t="shared" si="2"/>
        <v>679.62289978033516</v>
      </c>
      <c r="AI29" s="75">
        <f>PXIL!I29</f>
        <v>0</v>
      </c>
      <c r="AJ29" s="75">
        <f>PXIL!O29</f>
        <v>0</v>
      </c>
      <c r="AK29" s="75">
        <f>RTM_IEX!I29</f>
        <v>19.27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7.1901379512767836</v>
      </c>
      <c r="F30">
        <f>GT_Spot!Q30</f>
        <v>0</v>
      </c>
      <c r="G30">
        <f>PPCL_NG!Q30</f>
        <v>-0.08</v>
      </c>
      <c r="H30">
        <f>PPCL_Spot!Q30</f>
        <v>0</v>
      </c>
      <c r="I30">
        <f>Bawana_NG!Q30</f>
        <v>54.997413590406772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1.5</v>
      </c>
      <c r="N30">
        <f>'MSW BWN'!T30</f>
        <v>4.2350799999999991</v>
      </c>
      <c r="O30">
        <f>BYPL_ISGS_exbus!BB30</f>
        <v>492.05376093873269</v>
      </c>
      <c r="P30" s="77">
        <v>64.17</v>
      </c>
      <c r="Q30" s="77">
        <v>22.07</v>
      </c>
      <c r="R30" s="80">
        <v>25.899999999999995</v>
      </c>
      <c r="S30" s="80">
        <v>0</v>
      </c>
      <c r="T30" s="78">
        <f>SUMPRODUCT(LTA!F30:AJ30,LTA!F$101:AJ$101,LTA!F$104:AJ$104)</f>
        <v>14.83</v>
      </c>
      <c r="U30" s="78">
        <f>SUMPRODUCT(LTA!F30:AJ30,LTA!F$102:AJ$102,LTA!F$104:AJ$104)</f>
        <v>109.07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55.430000000000007</v>
      </c>
      <c r="AB30" s="117">
        <f>-STOA!O30</f>
        <v>-172.2</v>
      </c>
      <c r="AC30">
        <f t="shared" si="0"/>
        <v>9.1069960633514739</v>
      </c>
      <c r="AD30">
        <f t="shared" si="1"/>
        <v>679.68939641706481</v>
      </c>
      <c r="AE30">
        <f>'IDT-1'!C30</f>
        <v>0</v>
      </c>
      <c r="AF30" s="26"/>
      <c r="AG30">
        <f t="shared" si="2"/>
        <v>679.68939641706481</v>
      </c>
      <c r="AI30" s="75">
        <f>PXIL!I30</f>
        <v>0</v>
      </c>
      <c r="AJ30" s="75">
        <f>PXIL!O30</f>
        <v>0</v>
      </c>
      <c r="AK30" s="75">
        <f>RTM_IEX!I30</f>
        <v>9.6300000000000008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6.8276988206833984</v>
      </c>
      <c r="F31">
        <f>GT_Spot!Q31</f>
        <v>0</v>
      </c>
      <c r="G31">
        <f>PPCL_NG!Q31</f>
        <v>-0.08</v>
      </c>
      <c r="H31">
        <f>PPCL_Spot!Q31</f>
        <v>0</v>
      </c>
      <c r="I31">
        <f>Bawana_NG!Q31</f>
        <v>54.997413590406772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1.5</v>
      </c>
      <c r="N31">
        <f>'MSW BWN'!T31</f>
        <v>4.3039119999999995</v>
      </c>
      <c r="O31">
        <f>BYPL_ISGS_exbus!BB31</f>
        <v>492.71001023220651</v>
      </c>
      <c r="P31" s="77">
        <v>64.17</v>
      </c>
      <c r="Q31" s="77">
        <v>22.07</v>
      </c>
      <c r="R31" s="80">
        <v>25.899999999999995</v>
      </c>
      <c r="S31" s="80">
        <v>0</v>
      </c>
      <c r="T31" s="78">
        <f>SUMPRODUCT(LTA!F31:AJ31,LTA!F$101:AJ$101,LTA!F$104:AJ$104)</f>
        <v>22.79</v>
      </c>
      <c r="U31" s="78">
        <f>SUMPRODUCT(LTA!F31:AJ31,LTA!F$102:AJ$102,LTA!F$104:AJ$104)</f>
        <v>108.50999999999999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57.900000000000013</v>
      </c>
      <c r="AB31" s="117">
        <f>-STOA!O31</f>
        <v>-202.2</v>
      </c>
      <c r="AC31">
        <f t="shared" si="0"/>
        <v>9.972027140050681</v>
      </c>
      <c r="AD31">
        <f t="shared" si="1"/>
        <v>716.85700750324588</v>
      </c>
      <c r="AE31">
        <f>'IDT-1'!C31</f>
        <v>0</v>
      </c>
      <c r="AF31" s="26"/>
      <c r="AG31">
        <f t="shared" si="2"/>
        <v>716.85700750324588</v>
      </c>
      <c r="AI31" s="75">
        <f>PXIL!I31</f>
        <v>0</v>
      </c>
      <c r="AJ31" s="75">
        <f>PXIL!O31</f>
        <v>0</v>
      </c>
      <c r="AK31" s="75">
        <f>RTM_IEX!I31</f>
        <v>67.430000000000007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6.8276988206833984</v>
      </c>
      <c r="F32">
        <f>GT_Spot!Q32</f>
        <v>0</v>
      </c>
      <c r="G32">
        <f>PPCL_NG!Q32</f>
        <v>-0.08</v>
      </c>
      <c r="H32">
        <f>PPCL_Spot!Q32</f>
        <v>0</v>
      </c>
      <c r="I32">
        <f>Bawana_NG!Q32</f>
        <v>54.997413590406772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1.5</v>
      </c>
      <c r="N32">
        <f>'MSW BWN'!T32</f>
        <v>4.0974159999999991</v>
      </c>
      <c r="O32">
        <f>BYPL_ISGS_exbus!BB32</f>
        <v>482.75960877891555</v>
      </c>
      <c r="P32" s="77">
        <v>64.17</v>
      </c>
      <c r="Q32" s="77">
        <v>22.07</v>
      </c>
      <c r="R32" s="80">
        <v>25.899999999999995</v>
      </c>
      <c r="S32" s="80">
        <v>0</v>
      </c>
      <c r="T32" s="78">
        <f>SUMPRODUCT(LTA!F32:AJ32,LTA!F$101:AJ$101,LTA!F$104:AJ$104)</f>
        <v>33.14</v>
      </c>
      <c r="U32" s="78">
        <f>SUMPRODUCT(LTA!F32:AJ32,LTA!F$102:AJ$102,LTA!F$104:AJ$104)</f>
        <v>107.94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62.730000000000011</v>
      </c>
      <c r="AB32" s="117">
        <f>-STOA!O32</f>
        <v>-202.2</v>
      </c>
      <c r="AC32">
        <f t="shared" si="0"/>
        <v>9.7568944424617214</v>
      </c>
      <c r="AD32">
        <f t="shared" si="1"/>
        <v>692.62524274754378</v>
      </c>
      <c r="AE32">
        <f>'IDT-1'!C32</f>
        <v>0</v>
      </c>
      <c r="AF32" s="26"/>
      <c r="AG32">
        <f t="shared" si="2"/>
        <v>692.62524274754378</v>
      </c>
      <c r="AI32" s="75">
        <f>PXIL!I32</f>
        <v>0</v>
      </c>
      <c r="AJ32" s="75">
        <f>PXIL!O32</f>
        <v>0</v>
      </c>
      <c r="AK32" s="75">
        <f>RTM_IEX!I32</f>
        <v>38.53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6.8276988206833984</v>
      </c>
      <c r="F33">
        <f>GT_Spot!Q33</f>
        <v>0</v>
      </c>
      <c r="G33">
        <f>PPCL_NG!Q33</f>
        <v>-0.08</v>
      </c>
      <c r="H33">
        <f>PPCL_Spot!Q33</f>
        <v>0</v>
      </c>
      <c r="I33">
        <f>Bawana_NG!Q33</f>
        <v>54.997413590406772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1.5</v>
      </c>
      <c r="N33">
        <f>'MSW BWN'!T33</f>
        <v>4.1299199999999994</v>
      </c>
      <c r="O33">
        <f>BYPL_ISGS_exbus!BB33</f>
        <v>459.73029484819045</v>
      </c>
      <c r="P33" s="77">
        <v>64.17</v>
      </c>
      <c r="Q33" s="77">
        <v>22.07</v>
      </c>
      <c r="R33" s="80">
        <v>25.899999999999995</v>
      </c>
      <c r="S33" s="80">
        <v>0</v>
      </c>
      <c r="T33" s="78">
        <f>SUMPRODUCT(LTA!F33:AJ33,LTA!F$101:AJ$101,LTA!F$104:AJ$104)</f>
        <v>44.53</v>
      </c>
      <c r="U33" s="78">
        <f>SUMPRODUCT(LTA!F33:AJ33,LTA!F$102:AJ$102,LTA!F$104:AJ$104)</f>
        <v>103.64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67.27000000000001</v>
      </c>
      <c r="AB33" s="117">
        <f>-STOA!O33</f>
        <v>-202.2</v>
      </c>
      <c r="AC33">
        <f t="shared" si="0"/>
        <v>9.3178025150713388</v>
      </c>
      <c r="AD33">
        <f t="shared" si="1"/>
        <v>643.16752474420935</v>
      </c>
      <c r="AE33">
        <f>'IDT-1'!C33</f>
        <v>0</v>
      </c>
      <c r="AF33" s="26"/>
      <c r="AG33">
        <f t="shared" si="2"/>
        <v>643.16752474420935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6.8276988206833984</v>
      </c>
      <c r="F34">
        <f>GT_Spot!Q34</f>
        <v>0</v>
      </c>
      <c r="G34">
        <f>PPCL_NG!Q34</f>
        <v>-0.08</v>
      </c>
      <c r="H34">
        <f>PPCL_Spot!Q34</f>
        <v>0</v>
      </c>
      <c r="I34">
        <f>Bawana_NG!Q34</f>
        <v>54.997413590406772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1.5</v>
      </c>
      <c r="N34">
        <f>'MSW BWN'!T34</f>
        <v>4.2169159999999986</v>
      </c>
      <c r="O34">
        <f>BYPL_ISGS_exbus!BB34</f>
        <v>452.68902326545236</v>
      </c>
      <c r="P34" s="77">
        <v>64.17</v>
      </c>
      <c r="Q34" s="77">
        <v>22.07</v>
      </c>
      <c r="R34" s="80">
        <v>25.899999999999995</v>
      </c>
      <c r="S34" s="80">
        <v>0</v>
      </c>
      <c r="T34" s="78">
        <f>SUMPRODUCT(LTA!F34:AJ34,LTA!F$101:AJ$101,LTA!F$104:AJ$104)</f>
        <v>57.72</v>
      </c>
      <c r="U34" s="78">
        <f>SUMPRODUCT(LTA!F34:AJ34,LTA!F$102:AJ$102,LTA!F$104:AJ$104)</f>
        <v>103.67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71.77000000000001</v>
      </c>
      <c r="AB34" s="117">
        <f>-STOA!O34</f>
        <v>-202.2</v>
      </c>
      <c r="AC34">
        <f t="shared" si="0"/>
        <v>9.4125408899432443</v>
      </c>
      <c r="AD34">
        <f t="shared" si="1"/>
        <v>653.83851078659939</v>
      </c>
      <c r="AE34">
        <f>'IDT-1'!C34</f>
        <v>0</v>
      </c>
      <c r="AF34" s="26"/>
      <c r="AG34">
        <f t="shared" si="2"/>
        <v>653.83851078659939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6.8276988206833984</v>
      </c>
      <c r="F35">
        <f>GT_Spot!Q35</f>
        <v>0</v>
      </c>
      <c r="G35">
        <f>PPCL_NG!Q35</f>
        <v>-0.08</v>
      </c>
      <c r="H35">
        <f>PPCL_Spot!Q35</f>
        <v>0</v>
      </c>
      <c r="I35">
        <f>Bawana_NG!Q35</f>
        <v>48.582248969955089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1.5</v>
      </c>
      <c r="N35">
        <f>'MSW BWN'!T35</f>
        <v>4.285747999999999</v>
      </c>
      <c r="O35">
        <f>BYPL_ISGS_exbus!BB35</f>
        <v>432.50754932690086</v>
      </c>
      <c r="P35" s="77">
        <v>64.17</v>
      </c>
      <c r="Q35" s="77">
        <v>22.07</v>
      </c>
      <c r="R35" s="80">
        <v>25.899999999999995</v>
      </c>
      <c r="S35" s="80">
        <v>0</v>
      </c>
      <c r="T35" s="78">
        <f>SUMPRODUCT(LTA!F35:AJ35,LTA!F$101:AJ$101,LTA!F$104:AJ$104)</f>
        <v>66.86</v>
      </c>
      <c r="U35" s="78">
        <f>SUMPRODUCT(LTA!F35:AJ35,LTA!F$102:AJ$102,LTA!F$104:AJ$104)</f>
        <v>103.53999999999999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75.070000000000007</v>
      </c>
      <c r="AB35" s="117">
        <f>-STOA!O35</f>
        <v>-192.2</v>
      </c>
      <c r="AC35">
        <f t="shared" si="0"/>
        <v>9.5377069170020636</v>
      </c>
      <c r="AD35">
        <f t="shared" si="1"/>
        <v>688.0255382005372</v>
      </c>
      <c r="AE35">
        <f>'IDT-1'!C35</f>
        <v>0</v>
      </c>
      <c r="AF35" s="26"/>
      <c r="AG35">
        <f t="shared" si="2"/>
        <v>688.0255382005372</v>
      </c>
      <c r="AI35" s="75">
        <f>PXIL!I35</f>
        <v>0</v>
      </c>
      <c r="AJ35" s="75">
        <f>PXIL!O35</f>
        <v>0</v>
      </c>
      <c r="AK35" s="75">
        <f>RTM_IEX!I35</f>
        <v>38.53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6.8276988206833984</v>
      </c>
      <c r="F36">
        <f>GT_Spot!Q36</f>
        <v>0</v>
      </c>
      <c r="G36">
        <f>PPCL_NG!Q36</f>
        <v>-0.08</v>
      </c>
      <c r="H36">
        <f>PPCL_Spot!Q36</f>
        <v>0</v>
      </c>
      <c r="I36">
        <f>Bawana_NG!Q36</f>
        <v>48.582248969955089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1.5</v>
      </c>
      <c r="N36">
        <f>'MSW BWN'!T36</f>
        <v>4.5840199999999989</v>
      </c>
      <c r="O36">
        <f>BYPL_ISGS_exbus!BB36</f>
        <v>431.51650459921086</v>
      </c>
      <c r="P36" s="77">
        <v>64.17</v>
      </c>
      <c r="Q36" s="77">
        <v>22.07</v>
      </c>
      <c r="R36" s="80">
        <v>25.899999999999995</v>
      </c>
      <c r="S36" s="80">
        <v>0</v>
      </c>
      <c r="T36" s="78">
        <f>SUMPRODUCT(LTA!F36:AJ36,LTA!F$101:AJ$101,LTA!F$104:AJ$104)</f>
        <v>79.91</v>
      </c>
      <c r="U36" s="78">
        <f>SUMPRODUCT(LTA!F36:AJ36,LTA!F$102:AJ$102,LTA!F$104:AJ$104)</f>
        <v>103.47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79.27000000000001</v>
      </c>
      <c r="AB36" s="117">
        <f>-STOA!O36</f>
        <v>-192.2</v>
      </c>
      <c r="AC36">
        <f t="shared" si="0"/>
        <v>9.682794516998392</v>
      </c>
      <c r="AD36">
        <f t="shared" si="1"/>
        <v>704.367677872851</v>
      </c>
      <c r="AE36">
        <f>'IDT-1'!C36</f>
        <v>0</v>
      </c>
      <c r="AF36" s="26"/>
      <c r="AG36">
        <f t="shared" si="2"/>
        <v>704.367677872851</v>
      </c>
      <c r="AI36" s="75">
        <f>PXIL!I36</f>
        <v>0</v>
      </c>
      <c r="AJ36" s="75">
        <f>PXIL!O36</f>
        <v>0</v>
      </c>
      <c r="AK36" s="75">
        <f>RTM_IEX!I36</f>
        <v>38.53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6.8276988206833984</v>
      </c>
      <c r="F37">
        <f>GT_Spot!Q37</f>
        <v>0</v>
      </c>
      <c r="G37">
        <f>PPCL_NG!Q37</f>
        <v>-0.08</v>
      </c>
      <c r="H37">
        <f>PPCL_Spot!Q37</f>
        <v>0</v>
      </c>
      <c r="I37">
        <f>Bawana_NG!Q37</f>
        <v>48.582248969955089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1.5</v>
      </c>
      <c r="N37">
        <f>'MSW BWN'!T37</f>
        <v>4.4329719999999986</v>
      </c>
      <c r="O37">
        <f>BYPL_ISGS_exbus!BB37</f>
        <v>429.14767522924984</v>
      </c>
      <c r="P37" s="77">
        <v>64.17</v>
      </c>
      <c r="Q37" s="77">
        <v>22.07</v>
      </c>
      <c r="R37" s="80">
        <v>25.899999999999995</v>
      </c>
      <c r="S37" s="80">
        <v>0</v>
      </c>
      <c r="T37" s="78">
        <f>SUMPRODUCT(LTA!F37:AJ37,LTA!F$101:AJ$101,LTA!F$104:AJ$104)</f>
        <v>91.429999999999993</v>
      </c>
      <c r="U37" s="78">
        <f>SUMPRODUCT(LTA!F37:AJ37,LTA!F$102:AJ$102,LTA!F$104:AJ$104)</f>
        <v>103.52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83.170000000000016</v>
      </c>
      <c r="AB37" s="117">
        <f>-STOA!O37</f>
        <v>-192.2</v>
      </c>
      <c r="AC37">
        <f t="shared" si="0"/>
        <v>9.4576915961427339</v>
      </c>
      <c r="AD37">
        <f t="shared" si="1"/>
        <v>679.01290342374546</v>
      </c>
      <c r="AE37">
        <f>'IDT-1'!C37</f>
        <v>0</v>
      </c>
      <c r="AF37" s="26"/>
      <c r="AG37">
        <f t="shared" si="2"/>
        <v>679.01290342374546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6.8276988206833984</v>
      </c>
      <c r="F38">
        <f>GT_Spot!Q38</f>
        <v>0</v>
      </c>
      <c r="G38">
        <f>PPCL_NG!Q38</f>
        <v>-0.08</v>
      </c>
      <c r="H38">
        <f>PPCL_Spot!Q38</f>
        <v>0</v>
      </c>
      <c r="I38">
        <f>Bawana_NG!Q38</f>
        <v>48.582248969955089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1.5</v>
      </c>
      <c r="N38">
        <f>'MSW BWN'!T38</f>
        <v>4.1251399999999991</v>
      </c>
      <c r="O38">
        <f>BYPL_ISGS_exbus!BB38</f>
        <v>449.06554353901413</v>
      </c>
      <c r="P38" s="77">
        <v>64.17</v>
      </c>
      <c r="Q38" s="77">
        <v>22.07</v>
      </c>
      <c r="R38" s="80">
        <v>25.899999999999995</v>
      </c>
      <c r="S38" s="80">
        <v>0</v>
      </c>
      <c r="T38" s="78">
        <f>SUMPRODUCT(LTA!F38:AJ38,LTA!F$101:AJ$101,LTA!F$104:AJ$104)</f>
        <v>101.21</v>
      </c>
      <c r="U38" s="78">
        <f>SUMPRODUCT(LTA!F38:AJ38,LTA!F$102:AJ$102,LTA!F$104:AJ$104)</f>
        <v>103.53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87.37</v>
      </c>
      <c r="AB38" s="117">
        <f>-STOA!O38</f>
        <v>-192.2</v>
      </c>
      <c r="AC38">
        <f t="shared" si="0"/>
        <v>9.930934466112566</v>
      </c>
      <c r="AD38">
        <f t="shared" si="1"/>
        <v>692.13969686353994</v>
      </c>
      <c r="AE38">
        <f>'IDT-1'!C38</f>
        <v>0</v>
      </c>
      <c r="AF38" s="26"/>
      <c r="AG38">
        <f t="shared" si="2"/>
        <v>692.13969686353994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6.475272840661054</v>
      </c>
      <c r="F39">
        <f>GT_Spot!Q39</f>
        <v>0</v>
      </c>
      <c r="G39">
        <f>PPCL_NG!Q39</f>
        <v>-0.08</v>
      </c>
      <c r="H39">
        <f>PPCL_Spot!Q39</f>
        <v>0</v>
      </c>
      <c r="I39">
        <f>Bawana_NG!Q39</f>
        <v>48.582248969955089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1.5</v>
      </c>
      <c r="N39">
        <f>'MSW BWN'!T39</f>
        <v>4.1021959999999993</v>
      </c>
      <c r="O39">
        <f>BYPL_ISGS_exbus!BB39</f>
        <v>451.30793868266392</v>
      </c>
      <c r="P39" s="77">
        <v>62.412540813418552</v>
      </c>
      <c r="Q39" s="77">
        <v>22.07</v>
      </c>
      <c r="R39" s="80">
        <v>25.899999999999995</v>
      </c>
      <c r="S39" s="80">
        <v>0</v>
      </c>
      <c r="T39" s="78">
        <f>SUMPRODUCT(LTA!F39:AJ39,LTA!F$101:AJ$101,LTA!F$104:AJ$104)</f>
        <v>108.23</v>
      </c>
      <c r="U39" s="78">
        <f>SUMPRODUCT(LTA!F39:AJ39,LTA!F$102:AJ$102,LTA!F$104:AJ$104)</f>
        <v>102.39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91.27000000000001</v>
      </c>
      <c r="AB39" s="117">
        <f>-STOA!O39</f>
        <v>-192.2</v>
      </c>
      <c r="AC39">
        <f t="shared" si="0"/>
        <v>10.01796264671057</v>
      </c>
      <c r="AD39">
        <f t="shared" si="1"/>
        <v>701.942234659988</v>
      </c>
      <c r="AE39">
        <f>'IDT-1'!C39</f>
        <v>0</v>
      </c>
      <c r="AF39" s="26"/>
      <c r="AG39">
        <f t="shared" si="2"/>
        <v>701.942234659988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6.475272840661054</v>
      </c>
      <c r="F40">
        <f>GT_Spot!Q40</f>
        <v>0</v>
      </c>
      <c r="G40">
        <f>PPCL_NG!Q40</f>
        <v>-0.08</v>
      </c>
      <c r="H40">
        <f>PPCL_Spot!Q40</f>
        <v>0</v>
      </c>
      <c r="I40">
        <f>Bawana_NG!Q40</f>
        <v>48.582248969955089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1.5</v>
      </c>
      <c r="N40">
        <f>'MSW BWN'!T40</f>
        <v>4.3727439999999991</v>
      </c>
      <c r="O40">
        <f>BYPL_ISGS_exbus!BB40</f>
        <v>446.71413891307895</v>
      </c>
      <c r="P40" s="77">
        <v>62.412540813418552</v>
      </c>
      <c r="Q40" s="77">
        <v>22.07</v>
      </c>
      <c r="R40" s="80">
        <v>25.899999999999995</v>
      </c>
      <c r="S40" s="80">
        <v>0</v>
      </c>
      <c r="T40" s="78">
        <f>SUMPRODUCT(LTA!F40:AJ40,LTA!F$101:AJ$101,LTA!F$104:AJ$104)</f>
        <v>118.7</v>
      </c>
      <c r="U40" s="78">
        <f>SUMPRODUCT(LTA!F40:AJ40,LTA!F$102:AJ$102,LTA!F$104:AJ$104)</f>
        <v>102.41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95.77000000000001</v>
      </c>
      <c r="AB40" s="117">
        <f>-STOA!O40</f>
        <v>-192.2</v>
      </c>
      <c r="AC40">
        <f t="shared" si="0"/>
        <v>10.023048755916269</v>
      </c>
      <c r="AD40">
        <f t="shared" si="1"/>
        <v>722.60389678119736</v>
      </c>
      <c r="AE40">
        <f>'IDT-1'!C40</f>
        <v>0</v>
      </c>
      <c r="AF40" s="26"/>
      <c r="AG40">
        <f t="shared" si="2"/>
        <v>722.60389678119736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6.475272840661054</v>
      </c>
      <c r="F41">
        <f>GT_Spot!Q41</f>
        <v>0</v>
      </c>
      <c r="G41">
        <f>PPCL_NG!Q41</f>
        <v>-0.08</v>
      </c>
      <c r="H41">
        <f>PPCL_Spot!Q41</f>
        <v>0</v>
      </c>
      <c r="I41">
        <f>Bawana_NG!Q41</f>
        <v>48.582248969955089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1.5</v>
      </c>
      <c r="N41">
        <f>'MSW BWN'!T41</f>
        <v>4.0706479999999994</v>
      </c>
      <c r="O41">
        <f>BYPL_ISGS_exbus!BB41</f>
        <v>450.4961404770786</v>
      </c>
      <c r="P41" s="77">
        <v>62.412540813418552</v>
      </c>
      <c r="Q41" s="77">
        <v>22.07</v>
      </c>
      <c r="R41" s="80">
        <v>25.899999999999995</v>
      </c>
      <c r="S41" s="80">
        <v>0</v>
      </c>
      <c r="T41" s="78">
        <f>SUMPRODUCT(LTA!F41:AJ41,LTA!F$101:AJ$101,LTA!F$104:AJ$104)</f>
        <v>128.03</v>
      </c>
      <c r="U41" s="78">
        <f>SUMPRODUCT(LTA!F41:AJ41,LTA!F$102:AJ$102,LTA!F$104:AJ$104)</f>
        <v>102.44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97.27000000000001</v>
      </c>
      <c r="AB41" s="117">
        <f>-STOA!O41</f>
        <v>-192.2</v>
      </c>
      <c r="AC41">
        <f t="shared" si="0"/>
        <v>10.187618649657512</v>
      </c>
      <c r="AD41">
        <f t="shared" si="1"/>
        <v>761.22923245145569</v>
      </c>
      <c r="AE41">
        <f>'IDT-1'!C41</f>
        <v>0</v>
      </c>
      <c r="AF41" s="26"/>
      <c r="AG41">
        <f t="shared" si="2"/>
        <v>761.22923245145569</v>
      </c>
      <c r="AI41" s="75">
        <f>PXIL!I41</f>
        <v>0</v>
      </c>
      <c r="AJ41" s="75">
        <f>PXIL!O41</f>
        <v>0</v>
      </c>
      <c r="AK41" s="75">
        <f>RTM_IEX!I41</f>
        <v>14.45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6.475272840661054</v>
      </c>
      <c r="F42">
        <f>GT_Spot!Q42</f>
        <v>0</v>
      </c>
      <c r="G42">
        <f>PPCL_NG!Q42</f>
        <v>-0.08</v>
      </c>
      <c r="H42">
        <f>PPCL_Spot!Q42</f>
        <v>0</v>
      </c>
      <c r="I42">
        <f>Bawana_NG!Q42</f>
        <v>48.582248969955089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1.5</v>
      </c>
      <c r="N42">
        <f>'MSW BWN'!T42</f>
        <v>4.1528639999999992</v>
      </c>
      <c r="O42">
        <f>BYPL_ISGS_exbus!BB42</f>
        <v>454.28225560624594</v>
      </c>
      <c r="P42" s="77">
        <v>62.412540813418552</v>
      </c>
      <c r="Q42" s="77">
        <v>22.07</v>
      </c>
      <c r="R42" s="80">
        <v>25.899999999999995</v>
      </c>
      <c r="S42" s="80">
        <v>0</v>
      </c>
      <c r="T42" s="78">
        <f>SUMPRODUCT(LTA!F42:AJ42,LTA!F$101:AJ$101,LTA!F$104:AJ$104)</f>
        <v>136.81</v>
      </c>
      <c r="U42" s="78">
        <f>SUMPRODUCT(LTA!F42:AJ42,LTA!F$102:AJ$102,LTA!F$104:AJ$104)</f>
        <v>102.45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100.27000000000001</v>
      </c>
      <c r="AB42" s="117">
        <f>-STOA!O42</f>
        <v>-192.2</v>
      </c>
      <c r="AC42">
        <f t="shared" si="0"/>
        <v>10.198251963594187</v>
      </c>
      <c r="AD42">
        <f t="shared" si="1"/>
        <v>762.42693026668644</v>
      </c>
      <c r="AE42">
        <f>'IDT-1'!C42</f>
        <v>0</v>
      </c>
      <c r="AF42" s="26"/>
      <c r="AG42">
        <f t="shared" si="2"/>
        <v>762.42693026668644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6.475272840661054</v>
      </c>
      <c r="F43">
        <f>GT_Spot!Q43</f>
        <v>0</v>
      </c>
      <c r="G43">
        <f>PPCL_NG!Q43</f>
        <v>-0.08</v>
      </c>
      <c r="H43">
        <f>PPCL_Spot!Q43</f>
        <v>0</v>
      </c>
      <c r="I43">
        <f>Bawana_NG!Q43</f>
        <v>48.582248969955089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1.5</v>
      </c>
      <c r="N43">
        <f>'MSW BWN'!T43</f>
        <v>4.2542</v>
      </c>
      <c r="O43">
        <f>BYPL_ISGS_exbus!BB43</f>
        <v>449.19282916326586</v>
      </c>
      <c r="P43" s="77">
        <v>32.751528802166</v>
      </c>
      <c r="Q43" s="77">
        <v>9.6312936593229459</v>
      </c>
      <c r="R43" s="80">
        <v>25.899999999999995</v>
      </c>
      <c r="S43" s="80">
        <v>0</v>
      </c>
      <c r="T43" s="78">
        <f>SUMPRODUCT(LTA!F43:AJ43,LTA!F$101:AJ$101,LTA!F$104:AJ$104)</f>
        <v>143.31000000000003</v>
      </c>
      <c r="U43" s="78">
        <f>SUMPRODUCT(LTA!F43:AJ43,LTA!F$102:AJ$102,LTA!F$104:AJ$104)</f>
        <v>54.51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103.27000000000001</v>
      </c>
      <c r="AB43" s="117">
        <f>-STOA!O43</f>
        <v>-152.19999999999999</v>
      </c>
      <c r="AC43">
        <f t="shared" si="0"/>
        <v>9.5142901453111666</v>
      </c>
      <c r="AD43">
        <f t="shared" si="1"/>
        <v>765.74308329005987</v>
      </c>
      <c r="AE43">
        <f>'IDT-1'!C43</f>
        <v>0</v>
      </c>
      <c r="AF43" s="26"/>
      <c r="AG43">
        <f t="shared" si="2"/>
        <v>765.74308329005987</v>
      </c>
      <c r="AI43" s="75">
        <f>PXIL!I43</f>
        <v>0</v>
      </c>
      <c r="AJ43" s="75">
        <f>PXIL!O43</f>
        <v>0</v>
      </c>
      <c r="AK43" s="75">
        <f>RTM_IEX!I43</f>
        <v>48.16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6.475272840661054</v>
      </c>
      <c r="F44">
        <f>GT_Spot!Q44</f>
        <v>0</v>
      </c>
      <c r="G44">
        <f>PPCL_NG!Q44</f>
        <v>-0.08</v>
      </c>
      <c r="H44">
        <f>PPCL_Spot!Q44</f>
        <v>0</v>
      </c>
      <c r="I44">
        <f>Bawana_NG!Q44</f>
        <v>48.582248969955089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1.5</v>
      </c>
      <c r="N44">
        <f>'MSW BWN'!T44</f>
        <v>4.1528639999999992</v>
      </c>
      <c r="O44">
        <f>BYPL_ISGS_exbus!BB44</f>
        <v>445.81008769097798</v>
      </c>
      <c r="P44" s="77">
        <v>32.751528802166</v>
      </c>
      <c r="Q44" s="77">
        <v>9.6312936593229459</v>
      </c>
      <c r="R44" s="80">
        <v>25.899999999999995</v>
      </c>
      <c r="S44" s="80">
        <v>0</v>
      </c>
      <c r="T44" s="78">
        <f>SUMPRODUCT(LTA!F44:AJ44,LTA!F$101:AJ$101,LTA!F$104:AJ$104)</f>
        <v>148.16</v>
      </c>
      <c r="U44" s="78">
        <f>SUMPRODUCT(LTA!F44:AJ44,LTA!F$102:AJ$102,LTA!F$104:AJ$104)</f>
        <v>54.51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104.47000000000001</v>
      </c>
      <c r="AB44" s="117">
        <f>-STOA!O44</f>
        <v>-152.19999999999999</v>
      </c>
      <c r="AC44">
        <f t="shared" si="0"/>
        <v>9.4267822635550349</v>
      </c>
      <c r="AD44">
        <f t="shared" si="1"/>
        <v>755.886513699528</v>
      </c>
      <c r="AE44">
        <f>'IDT-1'!C44</f>
        <v>0</v>
      </c>
      <c r="AF44" s="26"/>
      <c r="AG44">
        <f t="shared" si="2"/>
        <v>755.886513699528</v>
      </c>
      <c r="AI44" s="75">
        <f>PXIL!I44</f>
        <v>0</v>
      </c>
      <c r="AJ44" s="75">
        <f>PXIL!O44</f>
        <v>0</v>
      </c>
      <c r="AK44" s="75">
        <f>RTM_IEX!I44</f>
        <v>35.65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6.475272840661054</v>
      </c>
      <c r="F45">
        <f>GT_Spot!Q45</f>
        <v>0</v>
      </c>
      <c r="G45">
        <f>PPCL_NG!Q45</f>
        <v>-0.08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1.5</v>
      </c>
      <c r="N45">
        <f>'MSW BWN'!T45</f>
        <v>3.8545919999999989</v>
      </c>
      <c r="O45">
        <f>BYPL_ISGS_exbus!BB45</f>
        <v>440.09049759217788</v>
      </c>
      <c r="P45" s="77">
        <v>32.751528802166</v>
      </c>
      <c r="Q45" s="77">
        <v>9.6312936593229459</v>
      </c>
      <c r="R45" s="80">
        <v>25.899999999999995</v>
      </c>
      <c r="S45" s="80">
        <v>0</v>
      </c>
      <c r="T45" s="78">
        <f>SUMPRODUCT(LTA!F45:AJ45,LTA!F$101:AJ$101,LTA!F$104:AJ$104)</f>
        <v>152.06</v>
      </c>
      <c r="U45" s="78">
        <f>SUMPRODUCT(LTA!F45:AJ45,LTA!F$102:AJ$102,LTA!F$104:AJ$104)</f>
        <v>54.51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103.87</v>
      </c>
      <c r="AB45" s="117">
        <f>-STOA!O45</f>
        <v>-152.19999999999999</v>
      </c>
      <c r="AC45">
        <f t="shared" si="0"/>
        <v>10.021593077085594</v>
      </c>
      <c r="AD45">
        <f t="shared" si="1"/>
        <v>822.88384078719753</v>
      </c>
      <c r="AE45">
        <f>'IDT-1'!C45</f>
        <v>0</v>
      </c>
      <c r="AF45" s="26"/>
      <c r="AG45">
        <f t="shared" si="2"/>
        <v>822.88384078719753</v>
      </c>
      <c r="AI45" s="75">
        <f>PXIL!I45</f>
        <v>0</v>
      </c>
      <c r="AJ45" s="75">
        <f>PXIL!O45</f>
        <v>0</v>
      </c>
      <c r="AK45" s="75">
        <f>RTM_IEX!I45</f>
        <v>105.96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6.475272840661054</v>
      </c>
      <c r="F46">
        <f>GT_Spot!Q46</f>
        <v>0</v>
      </c>
      <c r="G46">
        <f>PPCL_NG!Q46</f>
        <v>-0.08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1.5</v>
      </c>
      <c r="N46">
        <f>'MSW BWN'!T46</f>
        <v>3.4549839999999992</v>
      </c>
      <c r="O46">
        <f>BYPL_ISGS_exbus!BB46</f>
        <v>440.09049759217788</v>
      </c>
      <c r="P46" s="77">
        <v>32.751528802166</v>
      </c>
      <c r="Q46" s="77">
        <v>9.6312936593229459</v>
      </c>
      <c r="R46" s="80">
        <v>25.899999999999995</v>
      </c>
      <c r="S46" s="80">
        <v>0</v>
      </c>
      <c r="T46" s="78">
        <f>SUMPRODUCT(LTA!F46:AJ46,LTA!F$101:AJ$101,LTA!F$104:AJ$104)</f>
        <v>153.89999999999998</v>
      </c>
      <c r="U46" s="78">
        <f>SUMPRODUCT(LTA!F46:AJ46,LTA!F$102:AJ$102,LTA!F$104:AJ$104)</f>
        <v>54.44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103.87</v>
      </c>
      <c r="AB46" s="117">
        <f>-STOA!O46</f>
        <v>-152.19999999999999</v>
      </c>
      <c r="AC46">
        <f t="shared" si="0"/>
        <v>9.9489085266855941</v>
      </c>
      <c r="AD46">
        <f t="shared" si="1"/>
        <v>814.69691733759737</v>
      </c>
      <c r="AE46">
        <f>'IDT-1'!C46</f>
        <v>0</v>
      </c>
      <c r="AF46" s="26"/>
      <c r="AG46">
        <f t="shared" si="2"/>
        <v>814.69691733759737</v>
      </c>
      <c r="AI46" s="75">
        <f>PXIL!I46</f>
        <v>0</v>
      </c>
      <c r="AJ46" s="75">
        <f>PXIL!O46</f>
        <v>0</v>
      </c>
      <c r="AK46" s="75">
        <f>RTM_IEX!I46</f>
        <v>96.33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6.475272840661054</v>
      </c>
      <c r="F47">
        <f>GT_Spot!Q47</f>
        <v>0</v>
      </c>
      <c r="G47">
        <f>PPCL_NG!Q47</f>
        <v>-0.08</v>
      </c>
      <c r="H47">
        <f>PPCL_Spot!Q47</f>
        <v>0</v>
      </c>
      <c r="I47">
        <f>Bawana_NG!Q47</f>
        <v>48.582248969955089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1.5</v>
      </c>
      <c r="N47">
        <f>'MSW BWN'!T47</f>
        <v>3.1892159999999992</v>
      </c>
      <c r="O47">
        <f>BYPL_ISGS_exbus!BB47</f>
        <v>440.0823184164974</v>
      </c>
      <c r="P47" s="77">
        <v>32.751528802166</v>
      </c>
      <c r="Q47" s="77">
        <v>9.6312936593229459</v>
      </c>
      <c r="R47" s="80">
        <v>25.899999999999995</v>
      </c>
      <c r="S47" s="80">
        <v>0</v>
      </c>
      <c r="T47" s="78">
        <f>SUMPRODUCT(LTA!F47:AJ47,LTA!F$101:AJ$101,LTA!F$104:AJ$104)</f>
        <v>155.42999999999998</v>
      </c>
      <c r="U47" s="78">
        <f>SUMPRODUCT(LTA!F47:AJ47,LTA!F$102:AJ$102,LTA!F$104:AJ$104)</f>
        <v>54.5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103.87</v>
      </c>
      <c r="AB47" s="117">
        <f>-STOA!O47</f>
        <v>-152.19999999999999</v>
      </c>
      <c r="AC47">
        <f t="shared" si="0"/>
        <v>9.9435057915396037</v>
      </c>
      <c r="AD47">
        <f t="shared" si="1"/>
        <v>814.08837289706287</v>
      </c>
      <c r="AE47">
        <f>'IDT-1'!C47</f>
        <v>0</v>
      </c>
      <c r="AF47" s="26"/>
      <c r="AG47">
        <f t="shared" si="2"/>
        <v>814.08837289706287</v>
      </c>
      <c r="AI47" s="75">
        <f>PXIL!I47</f>
        <v>0</v>
      </c>
      <c r="AJ47" s="75">
        <f>PXIL!O47</f>
        <v>0</v>
      </c>
      <c r="AK47" s="75">
        <f>RTM_IEX!I47</f>
        <v>94.4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6.475272840661054</v>
      </c>
      <c r="F48">
        <f>GT_Spot!Q48</f>
        <v>0</v>
      </c>
      <c r="G48">
        <f>PPCL_NG!Q48</f>
        <v>-0.08</v>
      </c>
      <c r="H48">
        <f>PPCL_Spot!Q48</f>
        <v>0</v>
      </c>
      <c r="I48">
        <f>Bawana_NG!Q48</f>
        <v>48.582248969955089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1.5</v>
      </c>
      <c r="N48">
        <f>'MSW BWN'!T48</f>
        <v>3.5199919999999993</v>
      </c>
      <c r="O48">
        <f>BYPL_ISGS_exbus!BB48</f>
        <v>440.08412806271042</v>
      </c>
      <c r="P48" s="77">
        <v>32.751528802166</v>
      </c>
      <c r="Q48" s="77">
        <v>9.6312936593229459</v>
      </c>
      <c r="R48" s="80">
        <v>25.899999999999995</v>
      </c>
      <c r="S48" s="80">
        <v>0</v>
      </c>
      <c r="T48" s="78">
        <f>SUMPRODUCT(LTA!F48:AJ48,LTA!F$101:AJ$101,LTA!F$104:AJ$104)</f>
        <v>156.38999999999999</v>
      </c>
      <c r="U48" s="78">
        <f>SUMPRODUCT(LTA!F48:AJ48,LTA!F$102:AJ$102,LTA!F$104:AJ$104)</f>
        <v>54.5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103.87</v>
      </c>
      <c r="AB48" s="117">
        <f>-STOA!O48</f>
        <v>-152.19999999999999</v>
      </c>
      <c r="AC48">
        <f t="shared" si="0"/>
        <v>9.9719525452262801</v>
      </c>
      <c r="AD48">
        <f t="shared" si="1"/>
        <v>817.29251178958941</v>
      </c>
      <c r="AE48">
        <f>'IDT-1'!C48</f>
        <v>0</v>
      </c>
      <c r="AF48" s="26"/>
      <c r="AG48">
        <f t="shared" si="2"/>
        <v>817.29251178958941</v>
      </c>
      <c r="AI48" s="75">
        <f>PXIL!I48</f>
        <v>0</v>
      </c>
      <c r="AJ48" s="75">
        <f>PXIL!O48</f>
        <v>0</v>
      </c>
      <c r="AK48" s="75">
        <f>RTM_IEX!I48</f>
        <v>96.34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18.805753170429941</v>
      </c>
      <c r="F49">
        <f>GT_Spot!Q49</f>
        <v>0</v>
      </c>
      <c r="G49">
        <f>PPCL_NG!Q49</f>
        <v>-0.08</v>
      </c>
      <c r="H49">
        <f>PPCL_Spot!Q49</f>
        <v>0</v>
      </c>
      <c r="I49">
        <f>Bawana_NG!Q49</f>
        <v>48.582248969955089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1.5</v>
      </c>
      <c r="N49">
        <f>'MSW BWN'!T49</f>
        <v>3.7073679999999998</v>
      </c>
      <c r="O49">
        <f>BYPL_ISGS_exbus!BB49</f>
        <v>451.28298514984976</v>
      </c>
      <c r="P49" s="77">
        <v>31.729999999999997</v>
      </c>
      <c r="Q49" s="77">
        <v>9.6312936593229459</v>
      </c>
      <c r="R49" s="80">
        <v>25.899999999999995</v>
      </c>
      <c r="S49" s="80">
        <v>0</v>
      </c>
      <c r="T49" s="78">
        <f>SUMPRODUCT(LTA!F49:AJ49,LTA!F$101:AJ$101,LTA!F$104:AJ$104)</f>
        <v>157.95999999999998</v>
      </c>
      <c r="U49" s="78">
        <f>SUMPRODUCT(LTA!F49:AJ49,LTA!F$102:AJ$102,LTA!F$104:AJ$104)</f>
        <v>54.489999999999995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103.87</v>
      </c>
      <c r="AB49" s="117">
        <f>-STOA!O49</f>
        <v>-152.19999999999999</v>
      </c>
      <c r="AC49">
        <f t="shared" si="0"/>
        <v>10.185310169836013</v>
      </c>
      <c r="AD49">
        <f t="shared" si="1"/>
        <v>841.32433877972176</v>
      </c>
      <c r="AE49">
        <f>'IDT-1'!C49</f>
        <v>0</v>
      </c>
      <c r="AF49" s="26"/>
      <c r="AG49">
        <f t="shared" si="2"/>
        <v>841.32433877972176</v>
      </c>
      <c r="AI49" s="75">
        <f>PXIL!I49</f>
        <v>0</v>
      </c>
      <c r="AJ49" s="75">
        <f>PXIL!O49</f>
        <v>0</v>
      </c>
      <c r="AK49" s="75">
        <f>RTM_IEX!I49</f>
        <v>96.33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6.475272840661054</v>
      </c>
      <c r="F50">
        <f>GT_Spot!Q50</f>
        <v>0</v>
      </c>
      <c r="G50">
        <f>PPCL_NG!Q50</f>
        <v>-0.08</v>
      </c>
      <c r="H50">
        <f>PPCL_Spot!Q50</f>
        <v>0</v>
      </c>
      <c r="I50">
        <f>Bawana_NG!Q50</f>
        <v>48.582248969955089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1.5</v>
      </c>
      <c r="N50">
        <f>'MSW BWN'!T50</f>
        <v>4.1853679999999995</v>
      </c>
      <c r="O50">
        <f>BYPL_ISGS_exbus!BB50</f>
        <v>451.28298895834052</v>
      </c>
      <c r="P50" s="77">
        <v>31.729999999999997</v>
      </c>
      <c r="Q50" s="77">
        <v>9.6312936593229459</v>
      </c>
      <c r="R50" s="80">
        <v>25.899999999999995</v>
      </c>
      <c r="S50" s="80">
        <v>0</v>
      </c>
      <c r="T50" s="78">
        <f>SUMPRODUCT(LTA!F50:AJ50,LTA!F$101:AJ$101,LTA!F$104:AJ$104)</f>
        <v>157.55000000000001</v>
      </c>
      <c r="U50" s="78">
        <f>SUMPRODUCT(LTA!F50:AJ50,LTA!F$102:AJ$102,LTA!F$104:AJ$104)</f>
        <v>54.41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103.87</v>
      </c>
      <c r="AB50" s="117">
        <f>-STOA!O50</f>
        <v>-152.19999999999999</v>
      </c>
      <c r="AC50">
        <f t="shared" si="0"/>
        <v>10.076696376448766</v>
      </c>
      <c r="AD50">
        <f t="shared" si="1"/>
        <v>829.09047605183071</v>
      </c>
      <c r="AE50">
        <f>'IDT-1'!C50</f>
        <v>0</v>
      </c>
      <c r="AF50" s="26"/>
      <c r="AG50">
        <f t="shared" si="2"/>
        <v>829.09047605183071</v>
      </c>
      <c r="AI50" s="75">
        <f>PXIL!I50</f>
        <v>0</v>
      </c>
      <c r="AJ50" s="75">
        <f>PXIL!O50</f>
        <v>0</v>
      </c>
      <c r="AK50" s="75">
        <f>RTM_IEX!I50</f>
        <v>96.33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6.475272840661054</v>
      </c>
      <c r="F51">
        <f>GT_Spot!Q51</f>
        <v>0</v>
      </c>
      <c r="G51">
        <f>PPCL_NG!Q51</f>
        <v>-0.08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1.5</v>
      </c>
      <c r="N51">
        <f>'MSW BWN'!T51</f>
        <v>4.1480839999999999</v>
      </c>
      <c r="O51">
        <f>BYPL_ISGS_exbus!BB51</f>
        <v>446.31279450988887</v>
      </c>
      <c r="P51" s="77">
        <v>32.801531136215104</v>
      </c>
      <c r="Q51" s="77">
        <v>9.6312936593229459</v>
      </c>
      <c r="R51" s="80">
        <v>25.899999999999995</v>
      </c>
      <c r="S51" s="80">
        <v>0</v>
      </c>
      <c r="T51" s="78">
        <f>SUMPRODUCT(LTA!F51:AJ51,LTA!F$101:AJ$101,LTA!F$104:AJ$104)</f>
        <v>158.26</v>
      </c>
      <c r="U51" s="78">
        <f>SUMPRODUCT(LTA!F51:AJ51,LTA!F$102:AJ$102,LTA!F$104:AJ$104)</f>
        <v>54.62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103.87</v>
      </c>
      <c r="AB51" s="117">
        <f>-STOA!O51</f>
        <v>-152.19999999999999</v>
      </c>
      <c r="AC51">
        <f t="shared" si="0"/>
        <v>10.219732040101082</v>
      </c>
      <c r="AD51">
        <f t="shared" si="1"/>
        <v>845.20149307594193</v>
      </c>
      <c r="AE51">
        <f>'IDT-1'!C51</f>
        <v>0</v>
      </c>
      <c r="AF51" s="26"/>
      <c r="AG51">
        <f t="shared" si="2"/>
        <v>845.20149307594193</v>
      </c>
      <c r="AI51" s="75">
        <f>PXIL!I51</f>
        <v>0</v>
      </c>
      <c r="AJ51" s="75">
        <f>PXIL!O51</f>
        <v>0</v>
      </c>
      <c r="AK51" s="75">
        <f>RTM_IEX!I51</f>
        <v>115.6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6.475272840661054</v>
      </c>
      <c r="F52">
        <f>GT_Spot!Q52</f>
        <v>0</v>
      </c>
      <c r="G52">
        <f>PPCL_NG!Q52</f>
        <v>-0.08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1.5</v>
      </c>
      <c r="N52">
        <f>'MSW BWN'!T52</f>
        <v>4.2169159999999986</v>
      </c>
      <c r="O52">
        <f>BYPL_ISGS_exbus!BB52</f>
        <v>446.31186658852852</v>
      </c>
      <c r="P52" s="77">
        <v>32.801531136215104</v>
      </c>
      <c r="Q52" s="77">
        <v>9.6312936593229459</v>
      </c>
      <c r="R52" s="80">
        <v>25.899999999999995</v>
      </c>
      <c r="S52" s="80">
        <v>0</v>
      </c>
      <c r="T52" s="78">
        <f>SUMPRODUCT(LTA!F52:AJ52,LTA!F$101:AJ$101,LTA!F$104:AJ$104)</f>
        <v>158.06</v>
      </c>
      <c r="U52" s="78">
        <f>SUMPRODUCT(LTA!F52:AJ52,LTA!F$102:AJ$102,LTA!F$104:AJ$104)</f>
        <v>54.86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103.87</v>
      </c>
      <c r="AB52" s="117">
        <f>-STOA!O52</f>
        <v>-152.19999999999999</v>
      </c>
      <c r="AC52">
        <f t="shared" si="0"/>
        <v>10.47500159599311</v>
      </c>
      <c r="AD52">
        <f t="shared" si="1"/>
        <v>873.95412759868952</v>
      </c>
      <c r="AE52">
        <f>'IDT-1'!C52</f>
        <v>0</v>
      </c>
      <c r="AF52" s="26"/>
      <c r="AG52">
        <f t="shared" si="2"/>
        <v>873.95412759868952</v>
      </c>
      <c r="AI52" s="75">
        <f>PXIL!I52</f>
        <v>0</v>
      </c>
      <c r="AJ52" s="75">
        <f>PXIL!O52</f>
        <v>0</v>
      </c>
      <c r="AK52" s="75">
        <f>RTM_IEX!I52</f>
        <v>144.5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6.475272840661054</v>
      </c>
      <c r="F53">
        <f>GT_Spot!Q53</f>
        <v>0</v>
      </c>
      <c r="G53">
        <f>PPCL_NG!Q53</f>
        <v>-0.08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1.5</v>
      </c>
      <c r="N53">
        <f>'MSW BWN'!T53</f>
        <v>4.2121359999999983</v>
      </c>
      <c r="O53">
        <f>BYPL_ISGS_exbus!BB53</f>
        <v>449.15368274777103</v>
      </c>
      <c r="P53" s="77">
        <v>32.801531136215104</v>
      </c>
      <c r="Q53" s="77">
        <v>9.6312936593229459</v>
      </c>
      <c r="R53" s="80">
        <v>25.899999999999995</v>
      </c>
      <c r="S53" s="80">
        <v>0</v>
      </c>
      <c r="T53" s="78">
        <f>SUMPRODUCT(LTA!F53:AJ53,LTA!F$101:AJ$101,LTA!F$104:AJ$104)</f>
        <v>158.85</v>
      </c>
      <c r="U53" s="78">
        <f>SUMPRODUCT(LTA!F53:AJ53,LTA!F$102:AJ$102,LTA!F$104:AJ$104)</f>
        <v>55.04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103.87</v>
      </c>
      <c r="AB53" s="117">
        <f>-STOA!O53</f>
        <v>-152.19999999999999</v>
      </c>
      <c r="AC53">
        <f t="shared" si="0"/>
        <v>10.042367514194446</v>
      </c>
      <c r="AD53">
        <f t="shared" si="1"/>
        <v>825.22379783973088</v>
      </c>
      <c r="AE53">
        <f>'IDT-1'!C53</f>
        <v>0</v>
      </c>
      <c r="AF53" s="26"/>
      <c r="AG53">
        <f t="shared" si="2"/>
        <v>825.22379783973088</v>
      </c>
      <c r="AI53" s="75">
        <f>PXIL!I53</f>
        <v>0</v>
      </c>
      <c r="AJ53" s="75">
        <f>PXIL!O53</f>
        <v>0</v>
      </c>
      <c r="AK53" s="75">
        <f>RTM_IEX!I53</f>
        <v>91.53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6.475272840661054</v>
      </c>
      <c r="F54">
        <f>GT_Spot!Q54</f>
        <v>0</v>
      </c>
      <c r="G54">
        <f>PPCL_NG!Q54</f>
        <v>-0.08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1.5</v>
      </c>
      <c r="N54">
        <f>'MSW BWN'!T54</f>
        <v>4.3000879999999997</v>
      </c>
      <c r="O54">
        <f>BYPL_ISGS_exbus!BB54</f>
        <v>449.15354393686022</v>
      </c>
      <c r="P54" s="77">
        <v>32.801531136215104</v>
      </c>
      <c r="Q54" s="77">
        <v>9.6312936593229459</v>
      </c>
      <c r="R54" s="80">
        <v>25.899999999999995</v>
      </c>
      <c r="S54" s="80">
        <v>0</v>
      </c>
      <c r="T54" s="78">
        <f>SUMPRODUCT(LTA!F54:AJ54,LTA!F$101:AJ$101,LTA!F$104:AJ$104)</f>
        <v>159.91999999999999</v>
      </c>
      <c r="U54" s="78">
        <f>SUMPRODUCT(LTA!F54:AJ54,LTA!F$102:AJ$102,LTA!F$104:AJ$104)</f>
        <v>55.3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103.87</v>
      </c>
      <c r="AB54" s="117">
        <f>-STOA!O54</f>
        <v>-152.19999999999999</v>
      </c>
      <c r="AC54">
        <f t="shared" si="0"/>
        <v>10.012252270258431</v>
      </c>
      <c r="AD54">
        <f t="shared" si="1"/>
        <v>821.83172627275599</v>
      </c>
      <c r="AE54">
        <f>'IDT-1'!C54</f>
        <v>0</v>
      </c>
      <c r="AF54" s="26"/>
      <c r="AG54">
        <f t="shared" si="2"/>
        <v>821.83172627275599</v>
      </c>
      <c r="AI54" s="75">
        <f>PXIL!I54</f>
        <v>0</v>
      </c>
      <c r="AJ54" s="75">
        <f>PXIL!O54</f>
        <v>0</v>
      </c>
      <c r="AK54" s="75">
        <f>RTM_IEX!I54</f>
        <v>86.69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6.8276988206833984</v>
      </c>
      <c r="F55">
        <f>GT_Spot!Q55</f>
        <v>0</v>
      </c>
      <c r="G55">
        <f>PPCL_NG!Q55</f>
        <v>-0.08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1.5</v>
      </c>
      <c r="N55">
        <f>'MSW BWN'!T55</f>
        <v>4.2264759999999999</v>
      </c>
      <c r="O55">
        <f>BYPL_ISGS_exbus!BB55</f>
        <v>432.36439978138174</v>
      </c>
      <c r="P55" s="77">
        <v>32.839999999999996</v>
      </c>
      <c r="Q55" s="77">
        <v>9.6312936593229459</v>
      </c>
      <c r="R55" s="80">
        <v>25.899999999999995</v>
      </c>
      <c r="S55" s="80">
        <v>0</v>
      </c>
      <c r="T55" s="78">
        <f>SUMPRODUCT(LTA!F55:AJ55,LTA!F$101:AJ$101,LTA!F$104:AJ$104)</f>
        <v>160.93</v>
      </c>
      <c r="U55" s="78">
        <f>SUMPRODUCT(LTA!F55:AJ55,LTA!F$102:AJ$102,LTA!F$104:AJ$104)</f>
        <v>55.459999999999994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103.87</v>
      </c>
      <c r="AB55" s="117">
        <f>-STOA!O55</f>
        <v>-152.19999999999999</v>
      </c>
      <c r="AC55">
        <f t="shared" si="0"/>
        <v>9.809835890715723</v>
      </c>
      <c r="AD55">
        <f t="shared" si="1"/>
        <v>799.03228134062761</v>
      </c>
      <c r="AE55">
        <f>'IDT-1'!C55</f>
        <v>0</v>
      </c>
      <c r="AF55" s="26"/>
      <c r="AG55">
        <f t="shared" si="2"/>
        <v>799.03228134062761</v>
      </c>
      <c r="AI55" s="75">
        <f>PXIL!I55</f>
        <v>0</v>
      </c>
      <c r="AJ55" s="75">
        <f>PXIL!O55</f>
        <v>0</v>
      </c>
      <c r="AK55" s="75">
        <f>RTM_IEX!I55</f>
        <v>78.989999999999995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6.8276988206833984</v>
      </c>
      <c r="F56">
        <f>GT_Spot!Q56</f>
        <v>0</v>
      </c>
      <c r="G56">
        <f>PPCL_NG!Q56</f>
        <v>-0.08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1.5</v>
      </c>
      <c r="N56">
        <f>'MSW BWN'!T56</f>
        <v>4.1853679999999995</v>
      </c>
      <c r="O56">
        <f>BYPL_ISGS_exbus!BB56</f>
        <v>432.36439978138174</v>
      </c>
      <c r="P56" s="77">
        <v>32.839999999999996</v>
      </c>
      <c r="Q56" s="77">
        <v>9.6317660003667704</v>
      </c>
      <c r="R56" s="80">
        <v>25.899999999999995</v>
      </c>
      <c r="S56" s="80">
        <v>0</v>
      </c>
      <c r="T56" s="78">
        <f>SUMPRODUCT(LTA!F56:AJ56,LTA!F$101:AJ$101,LTA!F$104:AJ$104)</f>
        <v>164.14000000000001</v>
      </c>
      <c r="U56" s="78">
        <f>SUMPRODUCT(LTA!F56:AJ56,LTA!F$102:AJ$102,LTA!F$104:AJ$104)</f>
        <v>55.65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103.87</v>
      </c>
      <c r="AB56" s="117">
        <f>-STOA!O56</f>
        <v>-152.19999999999999</v>
      </c>
      <c r="AC56">
        <f t="shared" si="0"/>
        <v>9.6868942969169076</v>
      </c>
      <c r="AD56">
        <f t="shared" si="1"/>
        <v>785.18458727546999</v>
      </c>
      <c r="AE56">
        <f>'IDT-1'!C56</f>
        <v>0</v>
      </c>
      <c r="AF56" s="26"/>
      <c r="AG56">
        <f t="shared" si="2"/>
        <v>785.18458727546999</v>
      </c>
      <c r="AI56" s="75">
        <f>PXIL!I56</f>
        <v>0</v>
      </c>
      <c r="AJ56" s="75">
        <f>PXIL!O56</f>
        <v>0</v>
      </c>
      <c r="AK56" s="75">
        <f>RTM_IEX!I56</f>
        <v>61.66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6.8276988206833984</v>
      </c>
      <c r="F57">
        <f>GT_Spot!Q57</f>
        <v>0</v>
      </c>
      <c r="G57">
        <f>PPCL_NG!Q57</f>
        <v>-0.08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1.5</v>
      </c>
      <c r="N57">
        <f>'MSW BWN'!T57</f>
        <v>4.3593599999999988</v>
      </c>
      <c r="O57">
        <f>BYPL_ISGS_exbus!BB57</f>
        <v>432.36439978138174</v>
      </c>
      <c r="P57" s="77">
        <v>32.839999999999996</v>
      </c>
      <c r="Q57" s="77">
        <v>9.6312936593229459</v>
      </c>
      <c r="R57" s="80">
        <v>25.899999999999995</v>
      </c>
      <c r="S57" s="80">
        <v>0</v>
      </c>
      <c r="T57" s="78">
        <f>SUMPRODUCT(LTA!F57:AJ57,LTA!F$101:AJ$101,LTA!F$104:AJ$104)</f>
        <v>164.43</v>
      </c>
      <c r="U57" s="78">
        <f>SUMPRODUCT(LTA!F57:AJ57,LTA!F$102:AJ$102,LTA!F$104:AJ$104)</f>
        <v>55.86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103.87</v>
      </c>
      <c r="AB57" s="117">
        <f>-STOA!O57</f>
        <v>-152.19999999999999</v>
      </c>
      <c r="AC57">
        <f t="shared" si="0"/>
        <v>9.6673012699157237</v>
      </c>
      <c r="AD57">
        <f t="shared" si="1"/>
        <v>782.97769996142756</v>
      </c>
      <c r="AE57">
        <f>'IDT-1'!C57</f>
        <v>0</v>
      </c>
      <c r="AF57" s="26"/>
      <c r="AG57">
        <f t="shared" si="2"/>
        <v>782.97769996142756</v>
      </c>
      <c r="AI57" s="75">
        <f>PXIL!I57</f>
        <v>0</v>
      </c>
      <c r="AJ57" s="75">
        <f>PXIL!O57</f>
        <v>0</v>
      </c>
      <c r="AK57" s="75">
        <f>RTM_IEX!I57</f>
        <v>58.76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6.8276988206833984</v>
      </c>
      <c r="F58">
        <f>GT_Spot!Q58</f>
        <v>0</v>
      </c>
      <c r="G58">
        <f>PPCL_NG!Q58</f>
        <v>-0.08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1.5</v>
      </c>
      <c r="N58">
        <f>'MSW BWN'!T58</f>
        <v>4.3134719999999991</v>
      </c>
      <c r="O58">
        <f>BYPL_ISGS_exbus!BB58</f>
        <v>457.2405415931388</v>
      </c>
      <c r="P58" s="77">
        <v>32.839999999999996</v>
      </c>
      <c r="Q58" s="77">
        <v>9.6312936593229459</v>
      </c>
      <c r="R58" s="80">
        <v>25.899999999999995</v>
      </c>
      <c r="S58" s="80">
        <v>0</v>
      </c>
      <c r="T58" s="78">
        <f>SUMPRODUCT(LTA!F58:AJ58,LTA!F$101:AJ$101,LTA!F$104:AJ$104)</f>
        <v>163.98</v>
      </c>
      <c r="U58" s="78">
        <f>SUMPRODUCT(LTA!F58:AJ58,LTA!F$102:AJ$102,LTA!F$104:AJ$104)</f>
        <v>56.029999999999994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103.87</v>
      </c>
      <c r="AB58" s="117">
        <f>-STOA!O58</f>
        <v>-152.19999999999999</v>
      </c>
      <c r="AC58">
        <f t="shared" si="0"/>
        <v>9.713855503459186</v>
      </c>
      <c r="AD58">
        <f t="shared" si="1"/>
        <v>788.2213995396412</v>
      </c>
      <c r="AE58">
        <f>'IDT-1'!C58</f>
        <v>0</v>
      </c>
      <c r="AF58" s="26"/>
      <c r="AG58">
        <f t="shared" si="2"/>
        <v>788.2213995396412</v>
      </c>
      <c r="AI58" s="75">
        <f>PXIL!I58</f>
        <v>0</v>
      </c>
      <c r="AJ58" s="75">
        <f>PXIL!O58</f>
        <v>0</v>
      </c>
      <c r="AK58" s="75">
        <f>RTM_IEX!I58</f>
        <v>39.5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6.8276988206833984</v>
      </c>
      <c r="F59">
        <f>GT_Spot!Q59</f>
        <v>0</v>
      </c>
      <c r="G59">
        <f>PPCL_NG!Q59</f>
        <v>-0.08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1.5</v>
      </c>
      <c r="N59">
        <f>'MSW BWN'!T59</f>
        <v>4.2169159999999986</v>
      </c>
      <c r="O59">
        <f>BYPL_ISGS_exbus!BB59</f>
        <v>455.66061374341223</v>
      </c>
      <c r="P59" s="77">
        <v>32.839999999999996</v>
      </c>
      <c r="Q59" s="77">
        <v>9.6312936593229459</v>
      </c>
      <c r="R59" s="80">
        <v>25.899999999999995</v>
      </c>
      <c r="S59" s="80">
        <v>0</v>
      </c>
      <c r="T59" s="78">
        <f>SUMPRODUCT(LTA!F59:AJ59,LTA!F$101:AJ$101,LTA!F$104:AJ$104)</f>
        <v>162.6</v>
      </c>
      <c r="U59" s="78">
        <f>SUMPRODUCT(LTA!F59:AJ59,LTA!F$102:AJ$102,LTA!F$104:AJ$104)</f>
        <v>58.209999999999994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103.87</v>
      </c>
      <c r="AB59" s="117">
        <f>-STOA!O59</f>
        <v>-152.19999999999999</v>
      </c>
      <c r="AC59">
        <f t="shared" si="0"/>
        <v>9.9943424455815926</v>
      </c>
      <c r="AD59">
        <f t="shared" si="1"/>
        <v>819.81442874779225</v>
      </c>
      <c r="AE59">
        <f>'IDT-1'!C59</f>
        <v>0</v>
      </c>
      <c r="AF59" s="26"/>
      <c r="AG59">
        <f t="shared" si="2"/>
        <v>819.81442874779225</v>
      </c>
      <c r="AI59" s="75">
        <f>PXIL!I59</f>
        <v>0</v>
      </c>
      <c r="AJ59" s="75">
        <f>PXIL!O59</f>
        <v>0</v>
      </c>
      <c r="AK59" s="75">
        <f>RTM_IEX!I59</f>
        <v>72.25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6.8276988206833984</v>
      </c>
      <c r="F60">
        <f>GT_Spot!Q60</f>
        <v>0</v>
      </c>
      <c r="G60">
        <f>PPCL_NG!Q60</f>
        <v>-0.08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1.5</v>
      </c>
      <c r="N60">
        <f>'MSW BWN'!T60</f>
        <v>4.2264759999999999</v>
      </c>
      <c r="O60">
        <f>BYPL_ISGS_exbus!BB60</f>
        <v>455.66073893435231</v>
      </c>
      <c r="P60" s="77">
        <v>40.071808702717341</v>
      </c>
      <c r="Q60" s="77">
        <v>9.6312936593229459</v>
      </c>
      <c r="R60" s="80">
        <v>25.899999999999995</v>
      </c>
      <c r="S60" s="80">
        <v>0</v>
      </c>
      <c r="T60" s="78">
        <f>SUMPRODUCT(LTA!F60:AJ60,LTA!F$101:AJ$101,LTA!F$104:AJ$104)</f>
        <v>162.13999999999999</v>
      </c>
      <c r="U60" s="78">
        <f>SUMPRODUCT(LTA!F60:AJ60,LTA!F$102:AJ$102,LTA!F$104:AJ$104)</f>
        <v>58.239999999999995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101.77000000000001</v>
      </c>
      <c r="AB60" s="117">
        <f>-STOA!O60</f>
        <v>-152.19999999999999</v>
      </c>
      <c r="AC60">
        <f t="shared" si="0"/>
        <v>9.6713075918457783</v>
      </c>
      <c r="AD60">
        <f t="shared" si="1"/>
        <v>783.42895749518527</v>
      </c>
      <c r="AE60">
        <f>'IDT-1'!C60</f>
        <v>0</v>
      </c>
      <c r="AF60" s="26"/>
      <c r="AG60">
        <f t="shared" si="2"/>
        <v>783.42895749518527</v>
      </c>
      <c r="AI60" s="75">
        <f>PXIL!I60</f>
        <v>0</v>
      </c>
      <c r="AJ60" s="75">
        <f>PXIL!O60</f>
        <v>0</v>
      </c>
      <c r="AK60" s="75">
        <f>RTM_IEX!I60</f>
        <v>30.83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6.8276988206833984</v>
      </c>
      <c r="F61">
        <f>GT_Spot!Q61</f>
        <v>0</v>
      </c>
      <c r="G61">
        <f>PPCL_NG!Q61</f>
        <v>-0.08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1.5</v>
      </c>
      <c r="N61">
        <f>'MSW BWN'!T61</f>
        <v>4.1624239999999988</v>
      </c>
      <c r="O61">
        <f>BYPL_ISGS_exbus!BB61</f>
        <v>469.26126190925066</v>
      </c>
      <c r="P61" s="77">
        <v>40.071808702717341</v>
      </c>
      <c r="Q61" s="77">
        <v>9.6312936593229459</v>
      </c>
      <c r="R61" s="80">
        <v>25.899999999999995</v>
      </c>
      <c r="S61" s="80">
        <v>0</v>
      </c>
      <c r="T61" s="78">
        <f>SUMPRODUCT(LTA!F61:AJ61,LTA!F$101:AJ$101,LTA!F$104:AJ$104)</f>
        <v>154.56</v>
      </c>
      <c r="U61" s="78">
        <f>SUMPRODUCT(LTA!F61:AJ61,LTA!F$102:AJ$102,LTA!F$104:AJ$104)</f>
        <v>58.279999999999994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99.37</v>
      </c>
      <c r="AB61" s="117">
        <f>-STOA!O61</f>
        <v>-152.19999999999999</v>
      </c>
      <c r="AC61">
        <f t="shared" si="0"/>
        <v>9.8470125364248826</v>
      </c>
      <c r="AD61">
        <f t="shared" si="1"/>
        <v>803.21972352550461</v>
      </c>
      <c r="AE61">
        <f>'IDT-1'!C61</f>
        <v>0</v>
      </c>
      <c r="AF61" s="26"/>
      <c r="AG61">
        <f t="shared" si="2"/>
        <v>803.21972352550461</v>
      </c>
      <c r="AI61" s="75">
        <f>PXIL!I61</f>
        <v>0</v>
      </c>
      <c r="AJ61" s="75">
        <f>PXIL!O61</f>
        <v>0</v>
      </c>
      <c r="AK61" s="75">
        <f>RTM_IEX!I61</f>
        <v>47.2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6.8276988206833984</v>
      </c>
      <c r="F62">
        <f>GT_Spot!Q62</f>
        <v>0</v>
      </c>
      <c r="G62">
        <f>PPCL_NG!Q62</f>
        <v>-0.08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1.5</v>
      </c>
      <c r="N62">
        <f>'MSW BWN'!T62</f>
        <v>3.9511479999999994</v>
      </c>
      <c r="O62">
        <f>BYPL_ISGS_exbus!BB62</f>
        <v>477.35021967752482</v>
      </c>
      <c r="P62" s="77">
        <v>40.071808702717341</v>
      </c>
      <c r="Q62" s="77">
        <v>9.6312936593229459</v>
      </c>
      <c r="R62" s="80">
        <v>25.899999999999995</v>
      </c>
      <c r="S62" s="80">
        <v>0</v>
      </c>
      <c r="T62" s="78">
        <f>SUMPRODUCT(LTA!F62:AJ62,LTA!F$101:AJ$101,LTA!F$104:AJ$104)</f>
        <v>146.74999999999997</v>
      </c>
      <c r="U62" s="78">
        <f>SUMPRODUCT(LTA!F62:AJ62,LTA!F$102:AJ$102,LTA!F$104:AJ$104)</f>
        <v>62.349999999999994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97.27000000000001</v>
      </c>
      <c r="AB62" s="117">
        <f>-STOA!O62</f>
        <v>-152.19999999999999</v>
      </c>
      <c r="AC62">
        <f t="shared" si="0"/>
        <v>9.9073601359856962</v>
      </c>
      <c r="AD62">
        <f t="shared" si="1"/>
        <v>810.0170576942179</v>
      </c>
      <c r="AE62">
        <f>'IDT-1'!C62</f>
        <v>0</v>
      </c>
      <c r="AF62" s="26"/>
      <c r="AG62">
        <f t="shared" si="2"/>
        <v>810.0170576942179</v>
      </c>
      <c r="AI62" s="75">
        <f>PXIL!I62</f>
        <v>0</v>
      </c>
      <c r="AJ62" s="75">
        <f>PXIL!O62</f>
        <v>0</v>
      </c>
      <c r="AK62" s="75">
        <f>RTM_IEX!I62</f>
        <v>52.02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6.8276988206833984</v>
      </c>
      <c r="F63">
        <f>GT_Spot!Q63</f>
        <v>0</v>
      </c>
      <c r="G63">
        <f>PPCL_NG!Q63</f>
        <v>-0.08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1.5</v>
      </c>
      <c r="N63">
        <f>'MSW BWN'!T63</f>
        <v>4.1299199999999994</v>
      </c>
      <c r="O63">
        <f>BYPL_ISGS_exbus!BB63</f>
        <v>481.86490466435356</v>
      </c>
      <c r="P63" s="77">
        <v>40.071808702717341</v>
      </c>
      <c r="Q63" s="77">
        <v>9.6312936593229459</v>
      </c>
      <c r="R63" s="80">
        <v>25.899999999999995</v>
      </c>
      <c r="S63" s="80">
        <v>0</v>
      </c>
      <c r="T63" s="78">
        <f>SUMPRODUCT(LTA!F63:AJ63,LTA!F$101:AJ$101,LTA!F$104:AJ$104)</f>
        <v>137.78</v>
      </c>
      <c r="U63" s="78">
        <f>SUMPRODUCT(LTA!F63:AJ63,LTA!F$102:AJ$102,LTA!F$104:AJ$104)</f>
        <v>62.379999999999995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94.27000000000001</v>
      </c>
      <c r="AB63" s="117">
        <f>-STOA!O63</f>
        <v>-152.19999999999999</v>
      </c>
      <c r="AC63">
        <f t="shared" si="0"/>
        <v>10.046958557469789</v>
      </c>
      <c r="AD63">
        <f t="shared" si="1"/>
        <v>825.74091625956248</v>
      </c>
      <c r="AE63">
        <f>'IDT-1'!C63</f>
        <v>0</v>
      </c>
      <c r="AF63" s="26"/>
      <c r="AG63">
        <f t="shared" si="2"/>
        <v>825.74091625956248</v>
      </c>
      <c r="AI63" s="75">
        <f>PXIL!I63</f>
        <v>0</v>
      </c>
      <c r="AJ63" s="75">
        <f>PXIL!O63</f>
        <v>0</v>
      </c>
      <c r="AK63" s="75">
        <f>RTM_IEX!I63</f>
        <v>75.13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6.8276988206833984</v>
      </c>
      <c r="F64">
        <f>GT_Spot!Q64</f>
        <v>0</v>
      </c>
      <c r="G64">
        <f>PPCL_NG!Q64</f>
        <v>-0.08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1.5</v>
      </c>
      <c r="N64">
        <f>'MSW BWN'!T64</f>
        <v>3.9329839999999989</v>
      </c>
      <c r="O64">
        <f>BYPL_ISGS_exbus!BB64</f>
        <v>481.86603902527622</v>
      </c>
      <c r="P64" s="77">
        <v>64.120000000000019</v>
      </c>
      <c r="Q64" s="77">
        <v>9.6312936593229459</v>
      </c>
      <c r="R64" s="80">
        <v>25.899999999999995</v>
      </c>
      <c r="S64" s="80">
        <v>0</v>
      </c>
      <c r="T64" s="78">
        <f>SUMPRODUCT(LTA!F64:AJ64,LTA!F$101:AJ$101,LTA!F$104:AJ$104)</f>
        <v>126.1</v>
      </c>
      <c r="U64" s="78">
        <f>SUMPRODUCT(LTA!F64:AJ64,LTA!F$102:AJ$102,LTA!F$104:AJ$104)</f>
        <v>62.54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89.470000000000013</v>
      </c>
      <c r="AB64" s="117">
        <f>-STOA!O64</f>
        <v>-152.19999999999999</v>
      </c>
      <c r="AC64">
        <f t="shared" si="0"/>
        <v>10.028499586461995</v>
      </c>
      <c r="AD64">
        <f t="shared" si="1"/>
        <v>823.66176488877568</v>
      </c>
      <c r="AE64">
        <f>'IDT-1'!C64</f>
        <v>0</v>
      </c>
      <c r="AF64" s="26"/>
      <c r="AG64">
        <f t="shared" si="2"/>
        <v>823.66176488877568</v>
      </c>
      <c r="AI64" s="75">
        <f>PXIL!I64</f>
        <v>0</v>
      </c>
      <c r="AJ64" s="75">
        <f>PXIL!O64</f>
        <v>0</v>
      </c>
      <c r="AK64" s="75">
        <f>RTM_IEX!I64</f>
        <v>65.5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6.8276988206833984</v>
      </c>
      <c r="F65">
        <f>GT_Spot!Q65</f>
        <v>0</v>
      </c>
      <c r="G65">
        <f>PPCL_NG!Q65</f>
        <v>-0.08</v>
      </c>
      <c r="H65">
        <f>PPCL_Spot!Q65</f>
        <v>0</v>
      </c>
      <c r="I65">
        <f>Bawana_NG!Q65</f>
        <v>44.395976073953229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1.5</v>
      </c>
      <c r="N65">
        <f>'MSW BWN'!T65</f>
        <v>4.1528639999999992</v>
      </c>
      <c r="O65">
        <f>BYPL_ISGS_exbus!BB65</f>
        <v>501.62585986769284</v>
      </c>
      <c r="P65" s="77">
        <v>64.120000000000019</v>
      </c>
      <c r="Q65" s="77">
        <v>9.6312936593229459</v>
      </c>
      <c r="R65" s="80">
        <v>25.899999999999995</v>
      </c>
      <c r="S65" s="80">
        <v>0</v>
      </c>
      <c r="T65" s="78">
        <f>SUMPRODUCT(LTA!F65:AJ65,LTA!F$101:AJ$101,LTA!F$104:AJ$104)</f>
        <v>116.69</v>
      </c>
      <c r="U65" s="78">
        <f>SUMPRODUCT(LTA!F65:AJ65,LTA!F$102:AJ$102,LTA!F$104:AJ$104)</f>
        <v>62.559999999999995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86.77000000000001</v>
      </c>
      <c r="AB65" s="117">
        <f>-STOA!O65</f>
        <v>-152.19999999999999</v>
      </c>
      <c r="AC65">
        <f t="shared" si="0"/>
        <v>9.7220257523904436</v>
      </c>
      <c r="AD65">
        <f t="shared" si="1"/>
        <v>789.14166666926189</v>
      </c>
      <c r="AE65">
        <f>'IDT-1'!C65</f>
        <v>0</v>
      </c>
      <c r="AF65" s="26"/>
      <c r="AG65">
        <f t="shared" si="2"/>
        <v>789.14166666926189</v>
      </c>
      <c r="AI65" s="75">
        <f>PXIL!I65</f>
        <v>0</v>
      </c>
      <c r="AJ65" s="75">
        <f>PXIL!O65</f>
        <v>0</v>
      </c>
      <c r="AK65" s="75">
        <f>RTM_IEX!I65</f>
        <v>26.97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6.8276988206833984</v>
      </c>
      <c r="F66">
        <f>GT_Spot!Q66</f>
        <v>0</v>
      </c>
      <c r="G66">
        <f>PPCL_NG!Q66</f>
        <v>-0.08</v>
      </c>
      <c r="H66">
        <f>PPCL_Spot!Q66</f>
        <v>0</v>
      </c>
      <c r="I66">
        <f>Bawana_NG!Q66</f>
        <v>44.395976073953229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1.5</v>
      </c>
      <c r="N66">
        <f>'MSW BWN'!T66</f>
        <v>4.1939719999999987</v>
      </c>
      <c r="O66">
        <f>BYPL_ISGS_exbus!BB66</f>
        <v>501.65294050209275</v>
      </c>
      <c r="P66" s="77">
        <v>64.120000000000019</v>
      </c>
      <c r="Q66" s="77">
        <v>9.6312936593229459</v>
      </c>
      <c r="R66" s="80">
        <v>25.899999999999995</v>
      </c>
      <c r="S66" s="80">
        <v>0</v>
      </c>
      <c r="T66" s="78">
        <f>SUMPRODUCT(LTA!F66:AJ66,LTA!F$101:AJ$101,LTA!F$104:AJ$104)</f>
        <v>108.94999999999999</v>
      </c>
      <c r="U66" s="78">
        <f>SUMPRODUCT(LTA!F66:AJ66,LTA!F$102:AJ$102,LTA!F$104:AJ$104)</f>
        <v>62.61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82.27000000000001</v>
      </c>
      <c r="AB66" s="117">
        <f>-STOA!O66</f>
        <v>-152.19999999999999</v>
      </c>
      <c r="AC66">
        <f t="shared" si="0"/>
        <v>9.7340658123731636</v>
      </c>
      <c r="AD66">
        <f t="shared" si="1"/>
        <v>790.49781524367916</v>
      </c>
      <c r="AE66">
        <f>'IDT-1'!C66</f>
        <v>0</v>
      </c>
      <c r="AF66" s="26"/>
      <c r="AG66">
        <f t="shared" si="2"/>
        <v>790.49781524367916</v>
      </c>
      <c r="AI66" s="75">
        <f>PXIL!I66</f>
        <v>0</v>
      </c>
      <c r="AJ66" s="75">
        <f>PXIL!O66</f>
        <v>0</v>
      </c>
      <c r="AK66" s="75">
        <f>RTM_IEX!I66</f>
        <v>40.46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6.8276988206833984</v>
      </c>
      <c r="F67">
        <f>GT_Spot!Q67</f>
        <v>0</v>
      </c>
      <c r="G67">
        <f>PPCL_NG!Q67</f>
        <v>-0.08</v>
      </c>
      <c r="H67">
        <f>PPCL_Spot!Q67</f>
        <v>0</v>
      </c>
      <c r="I67">
        <f>Bawana_NG!Q67</f>
        <v>44.395976073953229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1.5</v>
      </c>
      <c r="N67">
        <f>'MSW BWN'!T67</f>
        <v>4.1805879999999993</v>
      </c>
      <c r="O67">
        <f>BYPL_ISGS_exbus!BB67</f>
        <v>496.91334839821133</v>
      </c>
      <c r="P67" s="77">
        <v>64.120000000000019</v>
      </c>
      <c r="Q67" s="77">
        <v>9.6312936593229459</v>
      </c>
      <c r="R67" s="80">
        <v>25.899999999999995</v>
      </c>
      <c r="S67" s="80">
        <v>0</v>
      </c>
      <c r="T67" s="78">
        <f>SUMPRODUCT(LTA!F67:AJ67,LTA!F$101:AJ$101,LTA!F$104:AJ$104)</f>
        <v>94.85</v>
      </c>
      <c r="U67" s="78">
        <f>SUMPRODUCT(LTA!F67:AJ67,LTA!F$102:AJ$102,LTA!F$104:AJ$104)</f>
        <v>62.599999999999994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14.45</v>
      </c>
      <c r="Z67" s="75">
        <f>IEX!O67</f>
        <v>0</v>
      </c>
      <c r="AA67" s="117">
        <f>STOA!I67</f>
        <v>79.27000000000001</v>
      </c>
      <c r="AB67" s="117">
        <f>-STOA!O67</f>
        <v>-152.19999999999999</v>
      </c>
      <c r="AC67">
        <f t="shared" si="0"/>
        <v>9.872199622659009</v>
      </c>
      <c r="AD67">
        <f t="shared" si="1"/>
        <v>806.05670532951217</v>
      </c>
      <c r="AE67">
        <f>'IDT-1'!C67</f>
        <v>0</v>
      </c>
      <c r="AF67" s="26"/>
      <c r="AG67">
        <f t="shared" si="2"/>
        <v>806.05670532951217</v>
      </c>
      <c r="AI67" s="75">
        <f>PXIL!I67</f>
        <v>0</v>
      </c>
      <c r="AJ67" s="75">
        <f>PXIL!O67</f>
        <v>0</v>
      </c>
      <c r="AK67" s="75">
        <f>RTM_IEX!I67</f>
        <v>63.57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6.8276988206833984</v>
      </c>
      <c r="F68">
        <f>GT_Spot!Q68</f>
        <v>0</v>
      </c>
      <c r="G68">
        <f>PPCL_NG!Q68</f>
        <v>-0.08</v>
      </c>
      <c r="H68">
        <f>PPCL_Spot!Q68</f>
        <v>0</v>
      </c>
      <c r="I68">
        <f>Bawana_NG!Q68</f>
        <v>44.395976073953229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1.5</v>
      </c>
      <c r="N68">
        <f>'MSW BWN'!T68</f>
        <v>4.2083119999999994</v>
      </c>
      <c r="O68">
        <f>BYPL_ISGS_exbus!BB68</f>
        <v>491.22795179821134</v>
      </c>
      <c r="P68" s="77">
        <v>64.120000000000019</v>
      </c>
      <c r="Q68" s="77">
        <v>9.6312936593229459</v>
      </c>
      <c r="R68" s="80">
        <v>25.899999999999995</v>
      </c>
      <c r="S68" s="80">
        <v>0</v>
      </c>
      <c r="T68" s="78">
        <f>SUMPRODUCT(LTA!F68:AJ68,LTA!F$101:AJ$101,LTA!F$104:AJ$104)</f>
        <v>90.09</v>
      </c>
      <c r="U68" s="78">
        <f>SUMPRODUCT(LTA!F68:AJ68,LTA!F$102:AJ$102,LTA!F$104:AJ$104)</f>
        <v>62.53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14.45</v>
      </c>
      <c r="Z68" s="75">
        <f>IEX!O68</f>
        <v>0</v>
      </c>
      <c r="AA68" s="117">
        <f>STOA!I68</f>
        <v>74.170000000000016</v>
      </c>
      <c r="AB68" s="117">
        <f>-STOA!O68</f>
        <v>-152.19999999999999</v>
      </c>
      <c r="AC68">
        <f t="shared" ref="AC68:AC98" si="3">SUMIF(B68:AB68,"&gt;0")*$AC$2-SUMIF(B68:AB68,"&lt;0")*($AC$2/(1-$AC$2))+SUMIF(AI68:AR68,"&gt;0")*$AC$2-SUMIF(AI68:AR68,"&lt;0")*($AC$2/(1-$AC$2))</f>
        <v>9.8537401037790069</v>
      </c>
      <c r="AD68">
        <f t="shared" ref="AD68:AD98" si="4">SUM(B68:AB68,AI68:AR68)-AC68</f>
        <v>803.97749224839185</v>
      </c>
      <c r="AE68">
        <f>'IDT-1'!C68</f>
        <v>0</v>
      </c>
      <c r="AF68" s="26"/>
      <c r="AG68">
        <f t="shared" ref="AG68:AG98" si="5">SUM(AD68:AF68)</f>
        <v>803.97749224839185</v>
      </c>
      <c r="AI68" s="75">
        <f>PXIL!I68</f>
        <v>0</v>
      </c>
      <c r="AJ68" s="75">
        <f>PXIL!O68</f>
        <v>0</v>
      </c>
      <c r="AK68" s="75">
        <f>RTM_IEX!I68</f>
        <v>77.06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6.8276988206833984</v>
      </c>
      <c r="F69">
        <f>GT_Spot!Q69</f>
        <v>0</v>
      </c>
      <c r="G69">
        <f>PPCL_NG!Q69</f>
        <v>-0.08</v>
      </c>
      <c r="H69">
        <f>PPCL_Spot!Q69</f>
        <v>0</v>
      </c>
      <c r="I69">
        <f>Bawana_NG!Q69</f>
        <v>44.395976073953229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1.5</v>
      </c>
      <c r="N69">
        <f>'MSW BWN'!T69</f>
        <v>4.2628039999999983</v>
      </c>
      <c r="O69">
        <f>BYPL_ISGS_exbus!BB69</f>
        <v>503.18327389650466</v>
      </c>
      <c r="P69" s="77">
        <v>64.17</v>
      </c>
      <c r="Q69" s="77">
        <v>22.07</v>
      </c>
      <c r="R69" s="80">
        <v>25.899999999999995</v>
      </c>
      <c r="S69" s="80">
        <v>0</v>
      </c>
      <c r="T69" s="78">
        <f>SUMPRODUCT(LTA!F69:AJ69,LTA!F$101:AJ$101,LTA!F$104:AJ$104)</f>
        <v>78.97</v>
      </c>
      <c r="U69" s="78">
        <f>SUMPRODUCT(LTA!F69:AJ69,LTA!F$102:AJ$102,LTA!F$104:AJ$104)</f>
        <v>110.52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14.45</v>
      </c>
      <c r="Z69" s="75">
        <f>IEX!O69</f>
        <v>0</v>
      </c>
      <c r="AA69" s="117">
        <f>STOA!I69</f>
        <v>70.27000000000001</v>
      </c>
      <c r="AB69" s="117">
        <f>-STOA!O69</f>
        <v>-152.19999999999999</v>
      </c>
      <c r="AC69">
        <f t="shared" si="3"/>
        <v>9.9356550836419473</v>
      </c>
      <c r="AD69">
        <f t="shared" si="4"/>
        <v>813.2040977074995</v>
      </c>
      <c r="AE69">
        <f>'IDT-1'!C69</f>
        <v>0</v>
      </c>
      <c r="AF69" s="26"/>
      <c r="AG69">
        <f t="shared" si="5"/>
        <v>813.2040977074995</v>
      </c>
      <c r="AI69" s="75">
        <f>PXIL!I69</f>
        <v>0</v>
      </c>
      <c r="AJ69" s="75">
        <f>PXIL!O69</f>
        <v>0</v>
      </c>
      <c r="AK69" s="75">
        <f>RTM_IEX!I69</f>
        <v>28.9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6.8276988206833984</v>
      </c>
      <c r="F70">
        <f>GT_Spot!Q70</f>
        <v>0</v>
      </c>
      <c r="G70">
        <f>PPCL_NG!Q70</f>
        <v>-0.08</v>
      </c>
      <c r="H70">
        <f>PPCL_Spot!Q70</f>
        <v>0</v>
      </c>
      <c r="I70">
        <f>Bawana_NG!Q70</f>
        <v>44.000000000000007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1.5</v>
      </c>
      <c r="N70">
        <f>'MSW BWN'!T70</f>
        <v>4.2628039999999983</v>
      </c>
      <c r="O70">
        <f>BYPL_ISGS_exbus!BB70</f>
        <v>501.82490433600469</v>
      </c>
      <c r="P70" s="77">
        <v>64.17</v>
      </c>
      <c r="Q70" s="77">
        <v>22.07</v>
      </c>
      <c r="R70" s="80">
        <v>25.899999999999995</v>
      </c>
      <c r="S70" s="80">
        <v>0</v>
      </c>
      <c r="T70" s="78">
        <f>SUMPRODUCT(LTA!F70:AJ70,LTA!F$101:AJ$101,LTA!F$104:AJ$104)</f>
        <v>67.210000000000008</v>
      </c>
      <c r="U70" s="78">
        <f>SUMPRODUCT(LTA!F70:AJ70,LTA!F$102:AJ$102,LTA!F$104:AJ$104)</f>
        <v>110.5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14.45</v>
      </c>
      <c r="Z70" s="75">
        <f>IEX!O70</f>
        <v>0</v>
      </c>
      <c r="AA70" s="117">
        <f>STOA!I70</f>
        <v>67.27000000000001</v>
      </c>
      <c r="AB70" s="117">
        <f>-STOA!O70</f>
        <v>-152.19999999999999</v>
      </c>
      <c r="AC70">
        <f t="shared" si="3"/>
        <v>9.9597288420587589</v>
      </c>
      <c r="AD70">
        <f t="shared" si="4"/>
        <v>815.9156783146293</v>
      </c>
      <c r="AE70">
        <f>'IDT-1'!C70</f>
        <v>0</v>
      </c>
      <c r="AF70" s="26"/>
      <c r="AG70">
        <f t="shared" si="5"/>
        <v>815.9156783146293</v>
      </c>
      <c r="AI70" s="75">
        <f>PXIL!I70</f>
        <v>0</v>
      </c>
      <c r="AJ70" s="75">
        <f>PXIL!O70</f>
        <v>0</v>
      </c>
      <c r="AK70" s="75">
        <f>RTM_IEX!I70</f>
        <v>48.17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6.8276988206833984</v>
      </c>
      <c r="F71">
        <f>GT_Spot!Q71</f>
        <v>0</v>
      </c>
      <c r="G71">
        <f>PPCL_NG!Q71</f>
        <v>-0.08</v>
      </c>
      <c r="H71">
        <f>PPCL_Spot!Q71</f>
        <v>0</v>
      </c>
      <c r="I71">
        <f>Bawana_NG!Q71</f>
        <v>44.000000000000007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1.5</v>
      </c>
      <c r="N71">
        <f>'MSW BWN'!T71</f>
        <v>4.1251399999999991</v>
      </c>
      <c r="O71">
        <f>BYPL_ISGS_exbus!BB71</f>
        <v>501.4029557956793</v>
      </c>
      <c r="P71" s="77">
        <v>64.17</v>
      </c>
      <c r="Q71" s="77">
        <v>22.07</v>
      </c>
      <c r="R71" s="80">
        <v>18.66</v>
      </c>
      <c r="S71" s="80">
        <v>0</v>
      </c>
      <c r="T71" s="78">
        <f>SUMPRODUCT(LTA!F71:AJ71,LTA!F$101:AJ$101,LTA!F$104:AJ$104)</f>
        <v>56.73</v>
      </c>
      <c r="U71" s="78">
        <f>SUMPRODUCT(LTA!F71:AJ71,LTA!F$102:AJ$102,LTA!F$104:AJ$104)</f>
        <v>110.63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91.51</v>
      </c>
      <c r="Z71" s="75">
        <f>IEX!O71</f>
        <v>0</v>
      </c>
      <c r="AA71" s="117">
        <f>STOA!I71</f>
        <v>64.27000000000001</v>
      </c>
      <c r="AB71" s="117">
        <f>-STOA!O71</f>
        <v>-152.19999999999999</v>
      </c>
      <c r="AC71">
        <f t="shared" si="3"/>
        <v>10.205406802147801</v>
      </c>
      <c r="AD71">
        <f t="shared" si="4"/>
        <v>803.41038781421503</v>
      </c>
      <c r="AE71">
        <f>'IDT-1'!C71</f>
        <v>0</v>
      </c>
      <c r="AF71" s="26"/>
      <c r="AG71">
        <f t="shared" si="5"/>
        <v>803.41038781421503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6.475272840661054</v>
      </c>
      <c r="F72">
        <f>GT_Spot!Q72</f>
        <v>0</v>
      </c>
      <c r="G72">
        <f>PPCL_NG!Q72</f>
        <v>-0.08</v>
      </c>
      <c r="H72">
        <f>PPCL_Spot!Q72</f>
        <v>0</v>
      </c>
      <c r="I72">
        <f>Bawana_NG!Q72</f>
        <v>44.000000000000007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1.5</v>
      </c>
      <c r="N72">
        <f>'MSW BWN'!T72</f>
        <v>4.1480839999999999</v>
      </c>
      <c r="O72">
        <f>BYPL_ISGS_exbus!BB72</f>
        <v>505.54629794153618</v>
      </c>
      <c r="P72" s="77">
        <v>64.17</v>
      </c>
      <c r="Q72" s="77">
        <v>22.07</v>
      </c>
      <c r="R72" s="80">
        <v>13.879999999999999</v>
      </c>
      <c r="S72" s="80">
        <v>0</v>
      </c>
      <c r="T72" s="78">
        <f>SUMPRODUCT(LTA!F72:AJ72,LTA!F$101:AJ$101,LTA!F$104:AJ$104)</f>
        <v>44.11</v>
      </c>
      <c r="U72" s="78">
        <f>SUMPRODUCT(LTA!F72:AJ72,LTA!F$102:AJ$102,LTA!F$104:AJ$104)</f>
        <v>110.75999999999999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120.41</v>
      </c>
      <c r="Z72" s="75">
        <f>IEX!O72</f>
        <v>0</v>
      </c>
      <c r="AA72" s="117">
        <f>STOA!I72</f>
        <v>61.27000000000001</v>
      </c>
      <c r="AB72" s="117">
        <f>-STOA!O72</f>
        <v>-152.19999999999999</v>
      </c>
      <c r="AC72">
        <f t="shared" si="3"/>
        <v>10.137350221163238</v>
      </c>
      <c r="AD72">
        <f t="shared" si="4"/>
        <v>835.92230456103391</v>
      </c>
      <c r="AE72">
        <f>'IDT-1'!C72</f>
        <v>0</v>
      </c>
      <c r="AF72" s="26"/>
      <c r="AG72">
        <f t="shared" si="5"/>
        <v>835.92230456103391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6.475272840661054</v>
      </c>
      <c r="F73">
        <f>GT_Spot!Q73</f>
        <v>0</v>
      </c>
      <c r="G73">
        <f>PPCL_NG!Q73</f>
        <v>-0.08</v>
      </c>
      <c r="H73">
        <f>PPCL_Spot!Q73</f>
        <v>0</v>
      </c>
      <c r="I73">
        <f>Bawana_NG!Q73</f>
        <v>55.000000000000007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1.5</v>
      </c>
      <c r="N73">
        <f>'MSW BWN'!T73</f>
        <v>4.2216959999999997</v>
      </c>
      <c r="O73">
        <f>BYPL_ISGS_exbus!BB73</f>
        <v>558.03015129161236</v>
      </c>
      <c r="P73" s="77">
        <v>64.17</v>
      </c>
      <c r="Q73" s="77">
        <v>22.07</v>
      </c>
      <c r="R73" s="80">
        <v>8.6999999999999993</v>
      </c>
      <c r="S73" s="80">
        <v>0</v>
      </c>
      <c r="T73" s="78">
        <f>SUMPRODUCT(LTA!F73:AJ73,LTA!F$101:AJ$101,LTA!F$104:AJ$104)</f>
        <v>37.68</v>
      </c>
      <c r="U73" s="78">
        <f>SUMPRODUCT(LTA!F73:AJ73,LTA!F$102:AJ$102,LTA!F$104:AJ$104)</f>
        <v>110.91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33.71</v>
      </c>
      <c r="Z73" s="75">
        <f>IEX!O73</f>
        <v>0</v>
      </c>
      <c r="AA73" s="117">
        <f>STOA!I73</f>
        <v>156.10000000000002</v>
      </c>
      <c r="AB73" s="117">
        <f>-STOA!O73</f>
        <v>-152.19999999999999</v>
      </c>
      <c r="AC73">
        <f t="shared" si="3"/>
        <v>10.978086379520747</v>
      </c>
      <c r="AD73">
        <f t="shared" si="4"/>
        <v>860.30903375275273</v>
      </c>
      <c r="AE73">
        <f>'IDT-1'!C73</f>
        <v>0</v>
      </c>
      <c r="AF73" s="26"/>
      <c r="AG73">
        <f t="shared" si="5"/>
        <v>860.30903375275273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-35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6.475272840661054</v>
      </c>
      <c r="F74">
        <f>GT_Spot!Q74</f>
        <v>0</v>
      </c>
      <c r="G74">
        <f>PPCL_NG!Q74</f>
        <v>-0.08</v>
      </c>
      <c r="H74">
        <f>PPCL_Spot!Q74</f>
        <v>0</v>
      </c>
      <c r="I74">
        <f>Bawana_NG!Q74</f>
        <v>55.000000000000007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1.5</v>
      </c>
      <c r="N74">
        <f>'MSW BWN'!T74</f>
        <v>4.1624239999999988</v>
      </c>
      <c r="O74">
        <f>BYPL_ISGS_exbus!BB74</f>
        <v>563.83589684366916</v>
      </c>
      <c r="P74" s="77">
        <v>64.17</v>
      </c>
      <c r="Q74" s="77">
        <v>22.07</v>
      </c>
      <c r="R74" s="80">
        <v>5.63</v>
      </c>
      <c r="S74" s="80">
        <v>0</v>
      </c>
      <c r="T74" s="78">
        <f>SUMPRODUCT(LTA!F74:AJ74,LTA!F$101:AJ$101,LTA!F$104:AJ$104)</f>
        <v>32.049999999999997</v>
      </c>
      <c r="U74" s="78">
        <f>SUMPRODUCT(LTA!F74:AJ74,LTA!F$102:AJ$102,LTA!F$104:AJ$104)</f>
        <v>111.03999999999999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43.34</v>
      </c>
      <c r="Z74" s="75">
        <f>IEX!O74</f>
        <v>0</v>
      </c>
      <c r="AA74" s="117">
        <f>STOA!I74</f>
        <v>153.92000000000002</v>
      </c>
      <c r="AB74" s="117">
        <f>-STOA!O74</f>
        <v>-152.19999999999999</v>
      </c>
      <c r="AC74">
        <f t="shared" si="3"/>
        <v>11.018799346778845</v>
      </c>
      <c r="AD74">
        <f t="shared" si="4"/>
        <v>864.89479433755139</v>
      </c>
      <c r="AE74">
        <f>'IDT-1'!C74</f>
        <v>0</v>
      </c>
      <c r="AF74" s="26"/>
      <c r="AG74">
        <f t="shared" si="5"/>
        <v>864.89479433755139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-35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6.475272840661054</v>
      </c>
      <c r="F75">
        <f>GT_Spot!Q75</f>
        <v>0</v>
      </c>
      <c r="G75">
        <f>PPCL_NG!Q75</f>
        <v>-0.08</v>
      </c>
      <c r="H75">
        <f>PPCL_Spot!Q75</f>
        <v>0</v>
      </c>
      <c r="I75">
        <f>Bawana_NG!Q75</f>
        <v>55.000000000000007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1.5</v>
      </c>
      <c r="N75">
        <f>'MSW BWN'!T75</f>
        <v>3.9874759999999991</v>
      </c>
      <c r="O75">
        <f>BYPL_ISGS_exbus!BB75</f>
        <v>582.83574435083528</v>
      </c>
      <c r="P75" s="77">
        <v>64.17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29.06</v>
      </c>
      <c r="U75" s="78">
        <f>SUMPRODUCT(LTA!F75:AJ75,LTA!F$102:AJ$102,LTA!F$104:AJ$104)</f>
        <v>110.89999999999999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114.36000000000001</v>
      </c>
      <c r="AB75" s="117">
        <f>-STOA!O75</f>
        <v>-55</v>
      </c>
      <c r="AC75">
        <f t="shared" si="3"/>
        <v>9.603677742506477</v>
      </c>
      <c r="AD75">
        <f t="shared" si="4"/>
        <v>880.67481544898988</v>
      </c>
      <c r="AE75">
        <f>'IDT-1'!C75</f>
        <v>0</v>
      </c>
      <c r="AF75" s="26"/>
      <c r="AG75">
        <f t="shared" si="5"/>
        <v>880.67481544898988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-45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6.475272840661054</v>
      </c>
      <c r="F76">
        <f>GT_Spot!Q76</f>
        <v>0</v>
      </c>
      <c r="G76">
        <f>PPCL_NG!Q76</f>
        <v>-0.08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1.5</v>
      </c>
      <c r="N76">
        <f>'MSW BWN'!T76</f>
        <v>4.0429239999999993</v>
      </c>
      <c r="O76">
        <f>BYPL_ISGS_exbus!BB76</f>
        <v>596.17099156803761</v>
      </c>
      <c r="P76" s="77">
        <v>64.17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25.34</v>
      </c>
      <c r="U76" s="78">
        <f>SUMPRODUCT(LTA!F76:AJ76,LTA!F$102:AJ$102,LTA!F$104:AJ$104)</f>
        <v>110.52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118.28000000000002</v>
      </c>
      <c r="AB76" s="117">
        <f>-STOA!O76</f>
        <v>-55</v>
      </c>
      <c r="AC76">
        <f t="shared" si="3"/>
        <v>9.7643224980288323</v>
      </c>
      <c r="AD76">
        <f t="shared" si="4"/>
        <v>888.72486591066979</v>
      </c>
      <c r="AE76">
        <f>'IDT-1'!C76</f>
        <v>0</v>
      </c>
      <c r="AF76" s="26"/>
      <c r="AG76">
        <f t="shared" si="5"/>
        <v>888.72486591066979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6.475272840661054</v>
      </c>
      <c r="F77">
        <f>GT_Spot!Q77</f>
        <v>0</v>
      </c>
      <c r="G77">
        <f>PPCL_NG!Q77</f>
        <v>-0.08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1.5</v>
      </c>
      <c r="N77">
        <f>'MSW BWN'!T77</f>
        <v>4.1117559999999989</v>
      </c>
      <c r="O77">
        <f>BYPL_ISGS_exbus!BB77</f>
        <v>615.37287415503533</v>
      </c>
      <c r="P77" s="77">
        <v>64.17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18.399999999999999</v>
      </c>
      <c r="U77" s="78">
        <f>SUMPRODUCT(LTA!F77:AJ77,LTA!F$102:AJ$102,LTA!F$104:AJ$104)</f>
        <v>111.3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103.43</v>
      </c>
      <c r="AB77" s="117">
        <f>-STOA!O77</f>
        <v>-55</v>
      </c>
      <c r="AC77">
        <f t="shared" si="3"/>
        <v>9.9709699744492948</v>
      </c>
      <c r="AD77">
        <f t="shared" si="4"/>
        <v>861.7789330212471</v>
      </c>
      <c r="AE77">
        <f>'IDT-1'!C77</f>
        <v>0</v>
      </c>
      <c r="AF77" s="26"/>
      <c r="AG77">
        <f t="shared" si="5"/>
        <v>861.7789330212471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-75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6.475272840661054</v>
      </c>
      <c r="F78">
        <f>GT_Spot!Q78</f>
        <v>0</v>
      </c>
      <c r="G78">
        <f>PPCL_NG!Q78</f>
        <v>-0.08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1.5</v>
      </c>
      <c r="N78">
        <f>'MSW BWN'!T78</f>
        <v>4.1987519999999998</v>
      </c>
      <c r="O78">
        <f>BYPL_ISGS_exbus!BB78</f>
        <v>615.37891222039309</v>
      </c>
      <c r="P78" s="77">
        <v>64.17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18.45</v>
      </c>
      <c r="U78" s="78">
        <f>SUMPRODUCT(LTA!F78:AJ78,LTA!F$102:AJ$102,LTA!F$104:AJ$104)</f>
        <v>111.72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84.170000000000016</v>
      </c>
      <c r="AB78" s="117">
        <f>-STOA!O78</f>
        <v>-55</v>
      </c>
      <c r="AC78">
        <f t="shared" si="3"/>
        <v>9.5400928485585865</v>
      </c>
      <c r="AD78">
        <f t="shared" si="4"/>
        <v>873.51284421249568</v>
      </c>
      <c r="AE78">
        <f>'IDT-1'!C78</f>
        <v>0</v>
      </c>
      <c r="AF78" s="26"/>
      <c r="AG78">
        <f t="shared" si="5"/>
        <v>873.51284421249568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6.475272840661054</v>
      </c>
      <c r="F79">
        <f>GT_Spot!Q79</f>
        <v>0</v>
      </c>
      <c r="G79">
        <f>PPCL_NG!Q79</f>
        <v>-0.08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1.5</v>
      </c>
      <c r="N79">
        <f>'MSW BWN'!T79</f>
        <v>4.1805879999999993</v>
      </c>
      <c r="O79">
        <f>BYPL_ISGS_exbus!BB79</f>
        <v>600.38014116328054</v>
      </c>
      <c r="P79" s="77">
        <v>64.17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18.5</v>
      </c>
      <c r="U79" s="78">
        <f>SUMPRODUCT(LTA!F79:AJ79,LTA!F$102:AJ$102,LTA!F$104:AJ$104)</f>
        <v>111.69999999999999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55.27000000000001</v>
      </c>
      <c r="AB79" s="117">
        <f>-STOA!O79</f>
        <v>-55</v>
      </c>
      <c r="AC79">
        <f t="shared" si="3"/>
        <v>9.1982784576669712</v>
      </c>
      <c r="AD79">
        <f t="shared" si="4"/>
        <v>824.96772354627467</v>
      </c>
      <c r="AE79">
        <f>'IDT-1'!C79</f>
        <v>0</v>
      </c>
      <c r="AF79" s="26"/>
      <c r="AG79">
        <f t="shared" si="5"/>
        <v>824.96772354627467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6.475272840661054</v>
      </c>
      <c r="F80">
        <f>GT_Spot!Q80</f>
        <v>0</v>
      </c>
      <c r="G80">
        <f>PPCL_NG!Q80</f>
        <v>-0.08</v>
      </c>
      <c r="H80">
        <f>PPCL_Spot!Q80</f>
        <v>0</v>
      </c>
      <c r="I80">
        <f>Bawana_NG!Q80</f>
        <v>55.000000000000007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1.5</v>
      </c>
      <c r="N80">
        <f>'MSW BWN'!T80</f>
        <v>4.2312559999999992</v>
      </c>
      <c r="O80">
        <f>BYPL_ISGS_exbus!BB80</f>
        <v>600.380600944393</v>
      </c>
      <c r="P80" s="77">
        <v>64.17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14.13</v>
      </c>
      <c r="U80" s="78">
        <f>SUMPRODUCT(LTA!F80:AJ80,LTA!F$102:AJ$102,LTA!F$104:AJ$104)</f>
        <v>111.69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-5</v>
      </c>
      <c r="AA80" s="117">
        <f>STOA!I80</f>
        <v>55.27000000000001</v>
      </c>
      <c r="AB80" s="117">
        <f>-STOA!O80</f>
        <v>-55</v>
      </c>
      <c r="AC80">
        <f t="shared" si="3"/>
        <v>9.2933562949736874</v>
      </c>
      <c r="AD80">
        <f t="shared" si="4"/>
        <v>805.5437734900803</v>
      </c>
      <c r="AE80">
        <f>'IDT-1'!C80</f>
        <v>0</v>
      </c>
      <c r="AF80" s="26"/>
      <c r="AG80">
        <f t="shared" si="5"/>
        <v>805.5437734900803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-60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6.8276988206833984</v>
      </c>
      <c r="F81">
        <f>GT_Spot!Q81</f>
        <v>0</v>
      </c>
      <c r="G81">
        <f>PPCL_NG!Q81</f>
        <v>-0.08</v>
      </c>
      <c r="H81">
        <f>PPCL_Spot!Q81</f>
        <v>0</v>
      </c>
      <c r="I81">
        <f>Bawana_NG!Q81</f>
        <v>44.395976073953229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1.5</v>
      </c>
      <c r="N81">
        <f>'MSW BWN'!T81</f>
        <v>4.2953079999999995</v>
      </c>
      <c r="O81">
        <f>BYPL_ISGS_exbus!BB81</f>
        <v>546.58307822788186</v>
      </c>
      <c r="P81" s="77">
        <v>64.17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14.18</v>
      </c>
      <c r="U81" s="78">
        <f>SUMPRODUCT(LTA!F81:AJ81,LTA!F$102:AJ$102,LTA!F$104:AJ$104)</f>
        <v>111.57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-10</v>
      </c>
      <c r="AA81" s="117">
        <f>STOA!I81</f>
        <v>55.27000000000001</v>
      </c>
      <c r="AB81" s="117">
        <f>-STOA!O81</f>
        <v>-55</v>
      </c>
      <c r="AC81">
        <f t="shared" si="3"/>
        <v>8.2413746770226357</v>
      </c>
      <c r="AD81">
        <f t="shared" si="4"/>
        <v>797.54068644549568</v>
      </c>
      <c r="AE81">
        <f>'IDT-1'!C81</f>
        <v>0</v>
      </c>
      <c r="AF81" s="26"/>
      <c r="AG81">
        <f t="shared" si="5"/>
        <v>797.54068644549568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6.8276988206833984</v>
      </c>
      <c r="F82">
        <f>GT_Spot!Q82</f>
        <v>0</v>
      </c>
      <c r="G82">
        <f>PPCL_NG!Q82</f>
        <v>-0.08</v>
      </c>
      <c r="H82">
        <f>PPCL_Spot!Q82</f>
        <v>0</v>
      </c>
      <c r="I82">
        <f>Bawana_NG!Q82</f>
        <v>44.395976073953229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1.5</v>
      </c>
      <c r="N82">
        <f>'MSW BWN'!T82</f>
        <v>4.4463559999999989</v>
      </c>
      <c r="O82">
        <f>BYPL_ISGS_exbus!BB82</f>
        <v>546.58327918116527</v>
      </c>
      <c r="P82" s="77">
        <v>64.17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14.04</v>
      </c>
      <c r="U82" s="78">
        <f>SUMPRODUCT(LTA!F82:AJ82,LTA!F$102:AJ$102,LTA!F$104:AJ$104)</f>
        <v>113.74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-15</v>
      </c>
      <c r="AA82" s="117">
        <f>STOA!I82</f>
        <v>55.27000000000001</v>
      </c>
      <c r="AB82" s="117">
        <f>-STOA!O82</f>
        <v>-55</v>
      </c>
      <c r="AC82">
        <f t="shared" si="3"/>
        <v>8.3049603054225045</v>
      </c>
      <c r="AD82">
        <f t="shared" si="4"/>
        <v>794.65834977037935</v>
      </c>
      <c r="AE82">
        <f>'IDT-1'!C82</f>
        <v>0</v>
      </c>
      <c r="AF82" s="26"/>
      <c r="AG82">
        <f t="shared" si="5"/>
        <v>794.65834977037935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6.8276988206833984</v>
      </c>
      <c r="F83">
        <f>GT_Spot!Q83</f>
        <v>0</v>
      </c>
      <c r="G83">
        <f>PPCL_NG!Q83</f>
        <v>-0.08</v>
      </c>
      <c r="H83">
        <f>PPCL_Spot!Q83</f>
        <v>0</v>
      </c>
      <c r="I83">
        <f>Bawana_NG!Q83</f>
        <v>48.582248969955089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1.5</v>
      </c>
      <c r="N83">
        <f>'MSW BWN'!T83</f>
        <v>4.3182519999999993</v>
      </c>
      <c r="O83">
        <f>BYPL_ISGS_exbus!BB83</f>
        <v>545.35147450881777</v>
      </c>
      <c r="P83" s="77">
        <v>64.17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13.9</v>
      </c>
      <c r="U83" s="78">
        <f>SUMPRODUCT(LTA!F83:AJ83,LTA!F$102:AJ$102,LTA!F$104:AJ$104)</f>
        <v>113.28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55.27000000000001</v>
      </c>
      <c r="AB83" s="117">
        <f>-STOA!O83</f>
        <v>-105</v>
      </c>
      <c r="AC83">
        <f t="shared" si="3"/>
        <v>8.8128493243114043</v>
      </c>
      <c r="AD83">
        <f t="shared" si="4"/>
        <v>741.37682497514481</v>
      </c>
      <c r="AE83">
        <f>'IDT-1'!C83</f>
        <v>0</v>
      </c>
      <c r="AF83" s="26"/>
      <c r="AG83">
        <f t="shared" si="5"/>
        <v>741.37682497514481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-20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6.8276988206833984</v>
      </c>
      <c r="F84">
        <f>GT_Spot!Q84</f>
        <v>0</v>
      </c>
      <c r="G84">
        <f>PPCL_NG!Q84</f>
        <v>-0.08</v>
      </c>
      <c r="H84">
        <f>PPCL_Spot!Q84</f>
        <v>0</v>
      </c>
      <c r="I84">
        <f>Bawana_NG!Q84</f>
        <v>48.582248969955089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1.5</v>
      </c>
      <c r="N84">
        <f>'MSW BWN'!T84</f>
        <v>4.2264759999999999</v>
      </c>
      <c r="O84">
        <f>BYPL_ISGS_exbus!BB84</f>
        <v>543.83968447753932</v>
      </c>
      <c r="P84" s="77">
        <v>64.17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13.73</v>
      </c>
      <c r="U84" s="78">
        <f>SUMPRODUCT(LTA!F84:AJ84,LTA!F$102:AJ$102,LTA!F$104:AJ$104)</f>
        <v>113.14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55.27000000000001</v>
      </c>
      <c r="AB84" s="117">
        <f>-STOA!O84</f>
        <v>-105</v>
      </c>
      <c r="AC84">
        <f t="shared" si="3"/>
        <v>8.7960099432361538</v>
      </c>
      <c r="AD84">
        <f t="shared" si="4"/>
        <v>739.48009832494165</v>
      </c>
      <c r="AE84">
        <f>'IDT-1'!C84</f>
        <v>0</v>
      </c>
      <c r="AF84" s="26"/>
      <c r="AG84">
        <f t="shared" si="5"/>
        <v>739.48009832494165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-20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6.8276988206833984</v>
      </c>
      <c r="F85">
        <f>GT_Spot!Q85</f>
        <v>0</v>
      </c>
      <c r="G85">
        <f>PPCL_NG!Q85</f>
        <v>-0.08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1.5</v>
      </c>
      <c r="N85">
        <f>'MSW BWN'!T85</f>
        <v>4.2264759999999999</v>
      </c>
      <c r="O85">
        <f>BYPL_ISGS_exbus!BB85</f>
        <v>543.20943396316636</v>
      </c>
      <c r="P85" s="77">
        <v>64.17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13.55</v>
      </c>
      <c r="U85" s="78">
        <f>SUMPRODUCT(LTA!F85:AJ85,LTA!F$102:AJ$102,LTA!F$104:AJ$104)</f>
        <v>112.97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-19</v>
      </c>
      <c r="AA85" s="117">
        <f>STOA!I85</f>
        <v>55.27000000000001</v>
      </c>
      <c r="AB85" s="117">
        <f>-STOA!O85</f>
        <v>-105</v>
      </c>
      <c r="AC85">
        <f t="shared" si="3"/>
        <v>9.089240074464314</v>
      </c>
      <c r="AD85">
        <f t="shared" si="4"/>
        <v>704.20661767934052</v>
      </c>
      <c r="AE85">
        <f>'IDT-1'!C85</f>
        <v>0</v>
      </c>
      <c r="AF85" s="26"/>
      <c r="AG85">
        <f t="shared" si="5"/>
        <v>704.20661767934052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6.8276988206833984</v>
      </c>
      <c r="F86">
        <f>GT_Spot!Q86</f>
        <v>0</v>
      </c>
      <c r="G86">
        <f>PPCL_NG!Q86</f>
        <v>-0.08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1.5</v>
      </c>
      <c r="N86">
        <f>'MSW BWN'!T86</f>
        <v>4.2809679999999988</v>
      </c>
      <c r="O86">
        <f>BYPL_ISGS_exbus!BB86</f>
        <v>543.21029622737001</v>
      </c>
      <c r="P86" s="77">
        <v>64.17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13.35</v>
      </c>
      <c r="U86" s="78">
        <f>SUMPRODUCT(LTA!F86:AJ86,LTA!F$102:AJ$102,LTA!F$104:AJ$104)</f>
        <v>112.8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-24</v>
      </c>
      <c r="AA86" s="117">
        <f>STOA!I86</f>
        <v>55.27000000000001</v>
      </c>
      <c r="AB86" s="117">
        <f>-STOA!O86</f>
        <v>-105</v>
      </c>
      <c r="AC86">
        <f t="shared" si="3"/>
        <v>9.1308618296002813</v>
      </c>
      <c r="AD86">
        <f t="shared" si="4"/>
        <v>698.85035018840824</v>
      </c>
      <c r="AE86">
        <f>'IDT-1'!C86</f>
        <v>0</v>
      </c>
      <c r="AF86" s="26"/>
      <c r="AG86">
        <f t="shared" si="5"/>
        <v>698.85035018840824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7.1901379512767836</v>
      </c>
      <c r="F87">
        <f>GT_Spot!Q87</f>
        <v>0</v>
      </c>
      <c r="G87">
        <f>PPCL_NG!Q87</f>
        <v>-0.08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1.5</v>
      </c>
      <c r="N87">
        <f>'MSW BWN'!T87</f>
        <v>4.1165359999999991</v>
      </c>
      <c r="O87">
        <f>BYPL_ISGS_exbus!BB87</f>
        <v>540.65643205028243</v>
      </c>
      <c r="P87" s="77">
        <v>64.159862760622858</v>
      </c>
      <c r="Q87" s="77">
        <v>9.2787478073134508</v>
      </c>
      <c r="R87" s="80">
        <v>0</v>
      </c>
      <c r="S87" s="80">
        <v>0</v>
      </c>
      <c r="T87" s="78">
        <f>SUMPRODUCT(LTA!F87:AJ87,LTA!F$101:AJ$101,LTA!F$104:AJ$104)</f>
        <v>7.48</v>
      </c>
      <c r="U87" s="78">
        <f>SUMPRODUCT(LTA!F87:AJ87,LTA!F$102:AJ$102,LTA!F$104:AJ$104)</f>
        <v>62.76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55.27</v>
      </c>
      <c r="AB87" s="117">
        <f>-STOA!O87</f>
        <v>-105</v>
      </c>
      <c r="AC87">
        <f t="shared" si="3"/>
        <v>8.0704418120014036</v>
      </c>
      <c r="AD87">
        <f t="shared" si="4"/>
        <v>677.84352372744934</v>
      </c>
      <c r="AE87">
        <f>'IDT-1'!C87</f>
        <v>0</v>
      </c>
      <c r="AF87" s="26"/>
      <c r="AG87">
        <f t="shared" si="5"/>
        <v>677.84352372744934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7.1901379512767836</v>
      </c>
      <c r="F88">
        <f>GT_Spot!Q88</f>
        <v>0</v>
      </c>
      <c r="G88">
        <f>PPCL_NG!Q88</f>
        <v>-0.08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1.5</v>
      </c>
      <c r="N88">
        <f>'MSW BWN'!T88</f>
        <v>4.3956879999999989</v>
      </c>
      <c r="O88">
        <f>BYPL_ISGS_exbus!BB88</f>
        <v>537.4053247468712</v>
      </c>
      <c r="P88" s="77">
        <v>64.159862760622858</v>
      </c>
      <c r="Q88" s="77">
        <v>9.2787478073134508</v>
      </c>
      <c r="R88" s="80">
        <v>0</v>
      </c>
      <c r="S88" s="80">
        <v>0</v>
      </c>
      <c r="T88" s="78">
        <f>SUMPRODUCT(LTA!F88:AJ88,LTA!F$101:AJ$101,LTA!F$104:AJ$104)</f>
        <v>7.25</v>
      </c>
      <c r="U88" s="78">
        <f>SUMPRODUCT(LTA!F88:AJ88,LTA!F$102:AJ$102,LTA!F$104:AJ$104)</f>
        <v>63.11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55.27</v>
      </c>
      <c r="AB88" s="117">
        <f>-STOA!O88</f>
        <v>-105</v>
      </c>
      <c r="AC88">
        <f t="shared" si="3"/>
        <v>8.0453446053313851</v>
      </c>
      <c r="AD88">
        <f t="shared" si="4"/>
        <v>675.01666563070808</v>
      </c>
      <c r="AE88">
        <f>'IDT-1'!C88</f>
        <v>0</v>
      </c>
      <c r="AF88" s="26"/>
      <c r="AG88">
        <f t="shared" si="5"/>
        <v>675.01666563070808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7.1901379512767836</v>
      </c>
      <c r="F89">
        <f>GT_Spot!Q89</f>
        <v>0</v>
      </c>
      <c r="G89">
        <f>PPCL_NG!Q89</f>
        <v>-0.08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1.5</v>
      </c>
      <c r="N89">
        <f>'MSW BWN'!T89</f>
        <v>4.3689199999999992</v>
      </c>
      <c r="O89">
        <f>BYPL_ISGS_exbus!BB89</f>
        <v>543.95163986006241</v>
      </c>
      <c r="P89" s="77">
        <v>57.359540775930327</v>
      </c>
      <c r="Q89" s="77">
        <v>9.2787478073134508</v>
      </c>
      <c r="R89" s="80">
        <v>0</v>
      </c>
      <c r="S89" s="80">
        <v>0</v>
      </c>
      <c r="T89" s="78">
        <f>SUMPRODUCT(LTA!F89:AJ89,LTA!F$101:AJ$101,LTA!F$104:AJ$104)</f>
        <v>7.01</v>
      </c>
      <c r="U89" s="78">
        <f>SUMPRODUCT(LTA!F89:AJ89,LTA!F$102:AJ$102,LTA!F$104:AJ$104)</f>
        <v>63.1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55.27</v>
      </c>
      <c r="AB89" s="117">
        <f>-STOA!O89</f>
        <v>-105</v>
      </c>
      <c r="AC89">
        <f t="shared" si="3"/>
        <v>8.1637965112402195</v>
      </c>
      <c r="AD89">
        <f t="shared" si="4"/>
        <v>708.44743885329797</v>
      </c>
      <c r="AE89">
        <f>'IDT-1'!C89</f>
        <v>0</v>
      </c>
      <c r="AF89" s="26"/>
      <c r="AG89">
        <f t="shared" si="5"/>
        <v>708.44743885329797</v>
      </c>
      <c r="AI89" s="75">
        <f>PXIL!I89</f>
        <v>0</v>
      </c>
      <c r="AJ89" s="75">
        <f>PXIL!O89</f>
        <v>0</v>
      </c>
      <c r="AK89" s="75">
        <f>RTM_IEX!I89</f>
        <v>24.08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7.1901379512767836</v>
      </c>
      <c r="F90">
        <f>GT_Spot!Q90</f>
        <v>0</v>
      </c>
      <c r="G90">
        <f>PPCL_NG!Q90</f>
        <v>-0.08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1.5</v>
      </c>
      <c r="N90">
        <f>'MSW BWN'!T90</f>
        <v>4.364139999999999</v>
      </c>
      <c r="O90">
        <f>BYPL_ISGS_exbus!BB90</f>
        <v>519.72455542766249</v>
      </c>
      <c r="P90" s="77">
        <v>57.359540775930327</v>
      </c>
      <c r="Q90" s="77">
        <v>9.2787478073134508</v>
      </c>
      <c r="R90" s="80">
        <v>0</v>
      </c>
      <c r="S90" s="80">
        <v>0</v>
      </c>
      <c r="T90" s="78">
        <f>SUMPRODUCT(LTA!F90:AJ90,LTA!F$101:AJ$101,LTA!F$104:AJ$104)</f>
        <v>6.74</v>
      </c>
      <c r="U90" s="78">
        <f>SUMPRODUCT(LTA!F90:AJ90,LTA!F$102:AJ$102,LTA!F$104:AJ$104)</f>
        <v>62.97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55.27</v>
      </c>
      <c r="AB90" s="117">
        <f>-STOA!O90</f>
        <v>-105</v>
      </c>
      <c r="AC90">
        <f t="shared" si="3"/>
        <v>7.7795227418460771</v>
      </c>
      <c r="AD90">
        <f t="shared" si="4"/>
        <v>655.11984819029215</v>
      </c>
      <c r="AE90">
        <f>'IDT-1'!C90</f>
        <v>0</v>
      </c>
      <c r="AF90" s="26"/>
      <c r="AG90">
        <f t="shared" si="5"/>
        <v>655.11984819029215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7.1901379512767836</v>
      </c>
      <c r="F91">
        <f>GT_Spot!Q91</f>
        <v>0</v>
      </c>
      <c r="G91">
        <f>PPCL_NG!Q91</f>
        <v>-0.08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1.5</v>
      </c>
      <c r="N91">
        <f>'MSW BWN'!T91</f>
        <v>4.414807999999999</v>
      </c>
      <c r="O91">
        <f>BYPL_ISGS_exbus!BB91</f>
        <v>507.48453551187629</v>
      </c>
      <c r="P91" s="77">
        <v>57.36</v>
      </c>
      <c r="Q91" s="77">
        <v>9.2783176214648275</v>
      </c>
      <c r="R91" s="80">
        <v>0</v>
      </c>
      <c r="S91" s="80">
        <v>0</v>
      </c>
      <c r="T91" s="78">
        <f>SUMPRODUCT(LTA!F91:AJ91,LTA!F$101:AJ$101,LTA!F$104:AJ$104)</f>
        <v>6.49</v>
      </c>
      <c r="U91" s="78">
        <f>SUMPRODUCT(LTA!F91:AJ91,LTA!F$102:AJ$102,LTA!F$104:AJ$104)</f>
        <v>62.93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55.27</v>
      </c>
      <c r="AB91" s="117">
        <f>-STOA!O91</f>
        <v>-130.20999999999998</v>
      </c>
      <c r="AC91">
        <f t="shared" si="3"/>
        <v>7.9762916577470691</v>
      </c>
      <c r="AD91">
        <f t="shared" si="4"/>
        <v>636.68375639682597</v>
      </c>
      <c r="AE91">
        <f>'IDT-1'!C91</f>
        <v>0</v>
      </c>
      <c r="AF91" s="26"/>
      <c r="AG91">
        <f t="shared" si="5"/>
        <v>636.68375639682597</v>
      </c>
      <c r="AI91" s="75">
        <f>PXIL!I91</f>
        <v>0</v>
      </c>
      <c r="AJ91" s="75">
        <f>PXIL!O91</f>
        <v>0</v>
      </c>
      <c r="AK91" s="75">
        <f>RTM_IEX!I91</f>
        <v>14.45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7.1901379512767836</v>
      </c>
      <c r="F92">
        <f>GT_Spot!Q92</f>
        <v>0</v>
      </c>
      <c r="G92">
        <f>PPCL_NG!Q92</f>
        <v>-0.08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1.5</v>
      </c>
      <c r="N92">
        <f>'MSW BWN'!T92</f>
        <v>4.364139999999999</v>
      </c>
      <c r="O92">
        <f>BYPL_ISGS_exbus!BB92</f>
        <v>499.17073399107625</v>
      </c>
      <c r="P92" s="77">
        <v>57.36</v>
      </c>
      <c r="Q92" s="77">
        <v>9.2783176214648275</v>
      </c>
      <c r="R92" s="80">
        <v>0</v>
      </c>
      <c r="S92" s="80">
        <v>0</v>
      </c>
      <c r="T92" s="78">
        <f>SUMPRODUCT(LTA!F92:AJ92,LTA!F$101:AJ$101,LTA!F$104:AJ$104)</f>
        <v>6.24</v>
      </c>
      <c r="U92" s="78">
        <f>SUMPRODUCT(LTA!F92:AJ92,LTA!F$102:AJ$102,LTA!F$104:AJ$104)</f>
        <v>58.14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55.27</v>
      </c>
      <c r="AB92" s="117">
        <f>-STOA!O92</f>
        <v>-130.20999999999998</v>
      </c>
      <c r="AC92">
        <f t="shared" si="3"/>
        <v>7.8583323259640299</v>
      </c>
      <c r="AD92">
        <f t="shared" si="4"/>
        <v>623.39724620780885</v>
      </c>
      <c r="AE92">
        <f>'IDT-1'!C92</f>
        <v>0</v>
      </c>
      <c r="AF92" s="26"/>
      <c r="AG92">
        <f t="shared" si="5"/>
        <v>623.39724620780885</v>
      </c>
      <c r="AI92" s="75">
        <f>PXIL!I92</f>
        <v>0</v>
      </c>
      <c r="AJ92" s="75">
        <f>PXIL!O92</f>
        <v>0</v>
      </c>
      <c r="AK92" s="75">
        <f>RTM_IEX!I92</f>
        <v>14.45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7.1901379512767836</v>
      </c>
      <c r="F93">
        <f>GT_Spot!Q93</f>
        <v>0</v>
      </c>
      <c r="G93">
        <f>PPCL_NG!Q93</f>
        <v>-0.08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1.5</v>
      </c>
      <c r="N93">
        <f>'MSW BWN'!T93</f>
        <v>4.0840319999999997</v>
      </c>
      <c r="O93">
        <f>BYPL_ISGS_exbus!BB93</f>
        <v>496.1679113705228</v>
      </c>
      <c r="P93" s="77">
        <v>57.36</v>
      </c>
      <c r="Q93" s="77">
        <v>9.2783176214648275</v>
      </c>
      <c r="R93" s="80">
        <v>0</v>
      </c>
      <c r="S93" s="80">
        <v>0</v>
      </c>
      <c r="T93" s="78">
        <f>SUMPRODUCT(LTA!F93:AJ93,LTA!F$101:AJ$101,LTA!F$104:AJ$104)</f>
        <v>5.9</v>
      </c>
      <c r="U93" s="78">
        <f>SUMPRODUCT(LTA!F93:AJ93,LTA!F$102:AJ$102,LTA!F$104:AJ$104)</f>
        <v>57.81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55.27</v>
      </c>
      <c r="AB93" s="117">
        <f>-STOA!O93</f>
        <v>-130.20999999999998</v>
      </c>
      <c r="AC93">
        <f t="shared" si="3"/>
        <v>7.8659625365031598</v>
      </c>
      <c r="AD93">
        <f t="shared" si="4"/>
        <v>624.25668537671629</v>
      </c>
      <c r="AE93">
        <f>'IDT-1'!C93</f>
        <v>0</v>
      </c>
      <c r="AF93" s="26"/>
      <c r="AG93">
        <f t="shared" si="5"/>
        <v>624.25668537671629</v>
      </c>
      <c r="AI93" s="75">
        <f>PXIL!I93</f>
        <v>0</v>
      </c>
      <c r="AJ93" s="75">
        <f>PXIL!O93</f>
        <v>0</v>
      </c>
      <c r="AK93" s="75">
        <f>RTM_IEX!I93</f>
        <v>19.27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7.1901379512767836</v>
      </c>
      <c r="F94">
        <f>GT_Spot!Q94</f>
        <v>0</v>
      </c>
      <c r="G94">
        <f>PPCL_NG!Q94</f>
        <v>-0.08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1.5</v>
      </c>
      <c r="N94">
        <f>'MSW BWN'!T94</f>
        <v>3.7580359999999993</v>
      </c>
      <c r="O94">
        <f>BYPL_ISGS_exbus!BB94</f>
        <v>489.88534449322276</v>
      </c>
      <c r="P94" s="77">
        <v>57.36</v>
      </c>
      <c r="Q94" s="77">
        <v>9.2783176214648275</v>
      </c>
      <c r="R94" s="80">
        <v>0</v>
      </c>
      <c r="S94" s="80">
        <v>0</v>
      </c>
      <c r="T94" s="78">
        <f>SUMPRODUCT(LTA!F94:AJ94,LTA!F$101:AJ$101,LTA!F$104:AJ$104)</f>
        <v>5.62</v>
      </c>
      <c r="U94" s="78">
        <f>SUMPRODUCT(LTA!F94:AJ94,LTA!F$102:AJ$102,LTA!F$104:AJ$104)</f>
        <v>57.48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55.27</v>
      </c>
      <c r="AB94" s="117">
        <f>-STOA!O94</f>
        <v>-130.20999999999998</v>
      </c>
      <c r="AC94">
        <f t="shared" si="3"/>
        <v>7.8024391831829201</v>
      </c>
      <c r="AD94">
        <f t="shared" si="4"/>
        <v>617.10164585273651</v>
      </c>
      <c r="AE94">
        <f>'IDT-1'!C94</f>
        <v>0</v>
      </c>
      <c r="AF94" s="26"/>
      <c r="AG94">
        <f t="shared" si="5"/>
        <v>617.10164585273651</v>
      </c>
      <c r="AI94" s="75">
        <f>PXIL!I94</f>
        <v>0</v>
      </c>
      <c r="AJ94" s="75">
        <f>PXIL!O94</f>
        <v>0</v>
      </c>
      <c r="AK94" s="75">
        <f>RTM_IEX!I94</f>
        <v>19.27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7.1901379512767836</v>
      </c>
      <c r="F95">
        <f>GT_Spot!Q95</f>
        <v>0</v>
      </c>
      <c r="G95">
        <f>PPCL_NG!Q95</f>
        <v>-0.08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1.5</v>
      </c>
      <c r="N95">
        <f>'MSW BWN'!T95</f>
        <v>3.882315999999999</v>
      </c>
      <c r="O95">
        <f>BYPL_ISGS_exbus!BB95</f>
        <v>483.51746239277912</v>
      </c>
      <c r="P95" s="77">
        <v>57.36</v>
      </c>
      <c r="Q95" s="77">
        <v>9.2783176214648275</v>
      </c>
      <c r="R95" s="80">
        <v>0</v>
      </c>
      <c r="S95" s="80">
        <v>0</v>
      </c>
      <c r="T95" s="78">
        <f>SUMPRODUCT(LTA!F95:AJ95,LTA!F$101:AJ$101,LTA!F$104:AJ$104)</f>
        <v>5.34</v>
      </c>
      <c r="U95" s="78">
        <f>SUMPRODUCT(LTA!F95:AJ95,LTA!F$102:AJ$102,LTA!F$104:AJ$104)</f>
        <v>57.11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55.27</v>
      </c>
      <c r="AB95" s="117">
        <f>-STOA!O95</f>
        <v>-130.20999999999998</v>
      </c>
      <c r="AC95">
        <f t="shared" si="3"/>
        <v>7.7417754846990157</v>
      </c>
      <c r="AD95">
        <f t="shared" si="4"/>
        <v>610.2687074507769</v>
      </c>
      <c r="AE95">
        <f>'IDT-1'!C95</f>
        <v>0</v>
      </c>
      <c r="AF95" s="26"/>
      <c r="AG95">
        <f t="shared" si="5"/>
        <v>610.2687074507769</v>
      </c>
      <c r="AI95" s="75">
        <f>PXIL!I95</f>
        <v>0</v>
      </c>
      <c r="AJ95" s="75">
        <f>PXIL!O95</f>
        <v>0</v>
      </c>
      <c r="AK95" s="75">
        <f>RTM_IEX!I95</f>
        <v>19.27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7.1901379512767836</v>
      </c>
      <c r="F96">
        <f>GT_Spot!Q96</f>
        <v>0</v>
      </c>
      <c r="G96">
        <f>PPCL_NG!Q96</f>
        <v>-0.08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1.5</v>
      </c>
      <c r="N96">
        <f>'MSW BWN'!T96</f>
        <v>4.1299199999999994</v>
      </c>
      <c r="O96">
        <f>BYPL_ISGS_exbus!BB96</f>
        <v>483.51746239277912</v>
      </c>
      <c r="P96" s="77">
        <v>57.36</v>
      </c>
      <c r="Q96" s="77">
        <v>9.2783176214648275</v>
      </c>
      <c r="R96" s="80">
        <v>0</v>
      </c>
      <c r="S96" s="80">
        <v>0</v>
      </c>
      <c r="T96" s="78">
        <f>SUMPRODUCT(LTA!F96:AJ96,LTA!F$101:AJ$101,LTA!F$104:AJ$104)</f>
        <v>4.93</v>
      </c>
      <c r="U96" s="78">
        <f>SUMPRODUCT(LTA!F96:AJ96,LTA!F$102:AJ$102,LTA!F$104:AJ$104)</f>
        <v>56.81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55.27</v>
      </c>
      <c r="AB96" s="117">
        <f>-STOA!O96</f>
        <v>-130.20999999999998</v>
      </c>
      <c r="AC96">
        <f t="shared" si="3"/>
        <v>8.059786399899016</v>
      </c>
      <c r="AD96">
        <f t="shared" si="4"/>
        <v>646.08830053557654</v>
      </c>
      <c r="AE96">
        <f>'IDT-1'!C96</f>
        <v>0</v>
      </c>
      <c r="AF96" s="26"/>
      <c r="AG96">
        <f t="shared" si="5"/>
        <v>646.08830053557654</v>
      </c>
      <c r="AI96" s="75">
        <f>PXIL!I96</f>
        <v>0</v>
      </c>
      <c r="AJ96" s="75">
        <f>PXIL!O96</f>
        <v>0</v>
      </c>
      <c r="AK96" s="75">
        <f>RTM_IEX!I96</f>
        <v>55.87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7.1901379512767836</v>
      </c>
      <c r="F97">
        <f>GT_Spot!Q97</f>
        <v>0</v>
      </c>
      <c r="G97">
        <f>PPCL_NG!Q97</f>
        <v>-0.08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1.5</v>
      </c>
      <c r="N97">
        <f>'MSW BWN'!T97</f>
        <v>4.4100279999999996</v>
      </c>
      <c r="O97">
        <f>BYPL_ISGS_exbus!BB97</f>
        <v>480.5634360837791</v>
      </c>
      <c r="P97" s="77">
        <v>57.36</v>
      </c>
      <c r="Q97" s="77">
        <v>9.2783176214648275</v>
      </c>
      <c r="R97" s="80">
        <v>0</v>
      </c>
      <c r="S97" s="80">
        <v>0</v>
      </c>
      <c r="T97" s="78">
        <f>SUMPRODUCT(LTA!F97:AJ97,LTA!F$101:AJ$101,LTA!F$104:AJ$104)</f>
        <v>4.8499999999999996</v>
      </c>
      <c r="U97" s="78">
        <f>SUMPRODUCT(LTA!F97:AJ97,LTA!F$102:AJ$102,LTA!F$104:AJ$104)</f>
        <v>56.45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55.27</v>
      </c>
      <c r="AB97" s="117">
        <f>-STOA!O97</f>
        <v>-130.20999999999998</v>
      </c>
      <c r="AC97">
        <f t="shared" si="3"/>
        <v>7.7526319187798158</v>
      </c>
      <c r="AD97">
        <f t="shared" si="4"/>
        <v>611.49153670769613</v>
      </c>
      <c r="AE97">
        <f>'IDT-1'!C97</f>
        <v>0</v>
      </c>
      <c r="AF97" s="26"/>
      <c r="AG97">
        <f t="shared" si="5"/>
        <v>611.49153670769613</v>
      </c>
      <c r="AI97" s="75">
        <f>PXIL!I97</f>
        <v>0</v>
      </c>
      <c r="AJ97" s="75">
        <f>PXIL!O97</f>
        <v>0</v>
      </c>
      <c r="AK97" s="75">
        <f>RTM_IEX!I97</f>
        <v>24.08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7.1901379512767836</v>
      </c>
      <c r="F98">
        <f>GT_Spot!Q98</f>
        <v>0</v>
      </c>
      <c r="G98">
        <f>PPCL_NG!Q98</f>
        <v>-0.08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1.5</v>
      </c>
      <c r="N98">
        <f>'MSW BWN'!T98</f>
        <v>4.2121359999999983</v>
      </c>
      <c r="O98">
        <f>BYPL_ISGS_exbus!BB98</f>
        <v>475.67699326277909</v>
      </c>
      <c r="P98" s="77">
        <v>57.36</v>
      </c>
      <c r="Q98" s="77">
        <v>9.2783176214648275</v>
      </c>
      <c r="R98" s="80">
        <v>0</v>
      </c>
      <c r="S98" s="80">
        <v>0</v>
      </c>
      <c r="T98" s="78">
        <f>SUMPRODUCT(LTA!F98:AJ98,LTA!F$101:AJ$101,LTA!F$104:AJ$104)</f>
        <v>4.7699999999999996</v>
      </c>
      <c r="U98" s="78">
        <f>SUMPRODUCT(LTA!F98:AJ98,LTA!F$102:AJ$102,LTA!F$104:AJ$104)</f>
        <v>56.089999999999996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55.27</v>
      </c>
      <c r="AB98" s="117">
        <f>-STOA!O98</f>
        <v>-130.20999999999998</v>
      </c>
      <c r="AC98">
        <f t="shared" si="3"/>
        <v>7.7040177723550141</v>
      </c>
      <c r="AD98">
        <f t="shared" si="4"/>
        <v>606.01581603312081</v>
      </c>
      <c r="AE98">
        <f>'IDT-1'!C98</f>
        <v>0</v>
      </c>
      <c r="AF98" s="26"/>
      <c r="AG98">
        <f t="shared" si="5"/>
        <v>606.01581603312081</v>
      </c>
      <c r="AI98" s="75">
        <f>PXIL!I98</f>
        <v>0</v>
      </c>
      <c r="AJ98" s="75">
        <f>PXIL!O98</f>
        <v>0</v>
      </c>
      <c r="AK98" s="75">
        <f>RTM_IEX!I98</f>
        <v>24.08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0.17419728654310404</v>
      </c>
      <c r="F99">
        <f t="shared" si="6"/>
        <v>0</v>
      </c>
      <c r="G99">
        <f t="shared" si="6"/>
        <v>-1.9200000000000013E-3</v>
      </c>
      <c r="H99">
        <f t="shared" si="6"/>
        <v>0</v>
      </c>
      <c r="I99">
        <f t="shared" si="6"/>
        <v>1.1790177888868421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3.5999999999999997E-2</v>
      </c>
      <c r="N99">
        <f t="shared" si="6"/>
        <v>0.10076526799999995</v>
      </c>
      <c r="O99">
        <f t="shared" si="6"/>
        <v>11.359773444511964</v>
      </c>
      <c r="P99" s="77">
        <f t="shared" si="6"/>
        <v>1.3632528756238762</v>
      </c>
      <c r="Q99" s="77">
        <f t="shared" si="6"/>
        <v>0.34204102504737954</v>
      </c>
      <c r="R99" s="80">
        <f t="shared" si="6"/>
        <v>0.28521249999999998</v>
      </c>
      <c r="S99" s="80">
        <f t="shared" si="6"/>
        <v>0</v>
      </c>
      <c r="T99" s="78">
        <f t="shared" si="6"/>
        <v>1.4956525000000001</v>
      </c>
      <c r="U99" s="78">
        <f t="shared" si="6"/>
        <v>1.9132499999999999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8.6692499999999992E-2</v>
      </c>
      <c r="Z99" s="75">
        <f t="shared" si="6"/>
        <v>-2.9250000000000002E-2</v>
      </c>
      <c r="AA99" s="117">
        <f t="shared" si="6"/>
        <v>1.796502500000003</v>
      </c>
      <c r="AB99" s="117">
        <f t="shared" si="6"/>
        <v>-3.8530800000000034</v>
      </c>
      <c r="AC99">
        <f t="shared" si="6"/>
        <v>0.22238664161621233</v>
      </c>
      <c r="AD99">
        <f t="shared" si="6"/>
        <v>16.944506046996953</v>
      </c>
      <c r="AE99">
        <f t="shared" si="6"/>
        <v>0</v>
      </c>
      <c r="AG99">
        <f t="shared" si="6"/>
        <v>16.944506046996953</v>
      </c>
      <c r="AI99">
        <f t="shared" si="6"/>
        <v>0</v>
      </c>
      <c r="AJ99">
        <f t="shared" si="6"/>
        <v>0</v>
      </c>
      <c r="AK99">
        <f t="shared" si="6"/>
        <v>1.0687850000000003</v>
      </c>
      <c r="AL99">
        <f t="shared" si="6"/>
        <v>-0.15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44856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338</v>
      </c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12.198316183348926</v>
      </c>
      <c r="F3">
        <f>GT_Spot!T3</f>
        <v>0</v>
      </c>
      <c r="G3">
        <f>PPCL_NG!T3</f>
        <v>-0.1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5.1181759999999992</v>
      </c>
      <c r="O3">
        <f>TPDDL_ISGS_exbus!BB3</f>
        <v>551.36847148848381</v>
      </c>
      <c r="P3" s="77">
        <v>70.52</v>
      </c>
      <c r="Q3" s="77">
        <v>26.65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229.79000000000002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7.49</v>
      </c>
      <c r="AB3" s="117">
        <f>-STOA!P3</f>
        <v>0</v>
      </c>
      <c r="AC3">
        <f>SUMIF(B3:AB3,"&gt;0")*$AC$2-SUMIF(B3:AB3,"&lt;0")*($AC$2/(1-$AC$2))+SUMIF(AI3:AR3,"&gt;0")*$AC$2-SUMIF(AI3:AR3,"&lt;0")*($AC$2/(1-$AC$2))</f>
        <v>8.5190631650293032</v>
      </c>
      <c r="AD3">
        <f>SUM(B3:AB3,AI3:AR3)-AC3</f>
        <v>959.35540868463943</v>
      </c>
      <c r="AE3">
        <f>'IDT-1'!F3</f>
        <v>0</v>
      </c>
      <c r="AF3" s="26"/>
      <c r="AG3">
        <f>SUM(AD3:AF3)</f>
        <v>959.35540868463943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-0.1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6.1267902481104981</v>
      </c>
      <c r="M4">
        <f>EDWPCL!W4</f>
        <v>0</v>
      </c>
      <c r="N4">
        <f>'MSW BWN'!W4</f>
        <v>5.1800799999999985</v>
      </c>
      <c r="O4">
        <f>TPDDL_ISGS_exbus!BB4</f>
        <v>538.18112004477621</v>
      </c>
      <c r="P4" s="77">
        <v>70.52</v>
      </c>
      <c r="Q4" s="77">
        <v>26.65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229.43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7.49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8.400288780655675</v>
      </c>
      <c r="AD4">
        <f t="shared" ref="AD4:AD67" si="1">SUM(B4:AB4,AI4:AR4)-AC4</f>
        <v>945.97709393564583</v>
      </c>
      <c r="AE4">
        <f>'IDT-1'!F4</f>
        <v>0</v>
      </c>
      <c r="AF4" s="26"/>
      <c r="AG4">
        <f t="shared" ref="AG4:AG67" si="2">SUM(AD4:AF4)</f>
        <v>945.97709393564583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12.186674493689463</v>
      </c>
      <c r="F5">
        <f>GT_Spot!T5</f>
        <v>0</v>
      </c>
      <c r="G5">
        <f>PPCL_NG!T5</f>
        <v>-0.1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6.1267902481104981</v>
      </c>
      <c r="M5">
        <f>EDWPCL!W5</f>
        <v>0</v>
      </c>
      <c r="N5">
        <f>'MSW BWN'!W5</f>
        <v>5.0796319999999993</v>
      </c>
      <c r="O5">
        <f>TPDDL_ISGS_exbus!BB5</f>
        <v>524.68849384130635</v>
      </c>
      <c r="P5" s="77">
        <v>70.52</v>
      </c>
      <c r="Q5" s="77">
        <v>26.653580064481464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228.92000000000002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7.49</v>
      </c>
      <c r="AB5" s="117">
        <f>-STOA!P5</f>
        <v>0</v>
      </c>
      <c r="AC5">
        <f t="shared" si="0"/>
        <v>8.6152772322325788</v>
      </c>
      <c r="AD5">
        <f t="shared" si="1"/>
        <v>970.19261134508065</v>
      </c>
      <c r="AE5">
        <f>'IDT-1'!F5</f>
        <v>0</v>
      </c>
      <c r="AF5" s="26"/>
      <c r="AG5">
        <f t="shared" si="2"/>
        <v>970.19261134508065</v>
      </c>
      <c r="AI5" s="75">
        <f>PXIL!J5</f>
        <v>0</v>
      </c>
      <c r="AJ5" s="75">
        <f>PXIL!P5</f>
        <v>0</v>
      </c>
      <c r="AK5" s="75">
        <f>RTM_IEX!J5</f>
        <v>38.53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12.186674493689463</v>
      </c>
      <c r="F6">
        <f>GT_Spot!T6</f>
        <v>0</v>
      </c>
      <c r="G6">
        <f>PPCL_NG!T6</f>
        <v>-0.1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6.1267902481104981</v>
      </c>
      <c r="M6">
        <f>EDWPCL!W6</f>
        <v>0</v>
      </c>
      <c r="N6">
        <f>'MSW BWN'!W6</f>
        <v>4.9453119999999995</v>
      </c>
      <c r="O6">
        <f>TPDDL_ISGS_exbus!BB6</f>
        <v>512.34776243949932</v>
      </c>
      <c r="P6" s="77">
        <v>70.52</v>
      </c>
      <c r="Q6" s="77">
        <v>26.653580064481464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228.54000000000002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7.49</v>
      </c>
      <c r="AB6" s="117">
        <f>-STOA!P6</f>
        <v>0</v>
      </c>
      <c r="AC6">
        <f t="shared" si="0"/>
        <v>8.3326647798966746</v>
      </c>
      <c r="AD6">
        <f t="shared" si="1"/>
        <v>938.36017239560942</v>
      </c>
      <c r="AE6">
        <f>'IDT-1'!F6</f>
        <v>0</v>
      </c>
      <c r="AF6" s="26"/>
      <c r="AG6">
        <f t="shared" si="2"/>
        <v>938.36017239560942</v>
      </c>
      <c r="AI6" s="75">
        <f>PXIL!J6</f>
        <v>0</v>
      </c>
      <c r="AJ6" s="75">
        <f>PXIL!P6</f>
        <v>0</v>
      </c>
      <c r="AK6" s="75">
        <f>RTM_IEX!J6</f>
        <v>19.27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9.0700267819457778</v>
      </c>
      <c r="F7">
        <f>GT_Spot!T7</f>
        <v>0</v>
      </c>
      <c r="G7">
        <f>PPCL_NG!T7</f>
        <v>-0.1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6.1267902481104981</v>
      </c>
      <c r="M7">
        <f>EDWPCL!W7</f>
        <v>0</v>
      </c>
      <c r="N7">
        <f>'MSW BWN'!W7</f>
        <v>5.0340799999999986</v>
      </c>
      <c r="O7">
        <f>TPDDL_ISGS_exbus!BB7</f>
        <v>504.72065981443671</v>
      </c>
      <c r="P7" s="77">
        <v>70.52</v>
      </c>
      <c r="Q7" s="77">
        <v>26.653580064481464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228.25000000000003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7.49</v>
      </c>
      <c r="AB7" s="117">
        <f>-STOA!P7</f>
        <v>0</v>
      </c>
      <c r="AC7">
        <f t="shared" si="0"/>
        <v>8.3331167609986405</v>
      </c>
      <c r="AD7">
        <f t="shared" si="1"/>
        <v>878.14473807770128</v>
      </c>
      <c r="AE7">
        <f>'IDT-1'!F7</f>
        <v>0</v>
      </c>
      <c r="AF7" s="26"/>
      <c r="AG7">
        <f t="shared" si="2"/>
        <v>878.14473807770128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9.0700267819457778</v>
      </c>
      <c r="F8">
        <f>GT_Spot!T8</f>
        <v>0</v>
      </c>
      <c r="G8">
        <f>PPCL_NG!T8</f>
        <v>-0.1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6.1267902481104981</v>
      </c>
      <c r="M8">
        <f>EDWPCL!W8</f>
        <v>0</v>
      </c>
      <c r="N8">
        <f>'MSW BWN'!W8</f>
        <v>5.0959839999999996</v>
      </c>
      <c r="O8">
        <f>TPDDL_ISGS_exbus!BB8</f>
        <v>494.12326790255946</v>
      </c>
      <c r="P8" s="77">
        <v>70.52</v>
      </c>
      <c r="Q8" s="77">
        <v>26.653580064481464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233.38000000000002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7.49</v>
      </c>
      <c r="AB8" s="117">
        <f>-STOA!P8</f>
        <v>0</v>
      </c>
      <c r="AC8">
        <f t="shared" si="0"/>
        <v>8.14636464170826</v>
      </c>
      <c r="AD8">
        <f t="shared" si="1"/>
        <v>917.37600228511451</v>
      </c>
      <c r="AE8">
        <f>'IDT-1'!F8</f>
        <v>0</v>
      </c>
      <c r="AF8" s="26"/>
      <c r="AG8">
        <f t="shared" si="2"/>
        <v>917.37600228511451</v>
      </c>
      <c r="AI8" s="75">
        <f>PXIL!J8</f>
        <v>0</v>
      </c>
      <c r="AJ8" s="75">
        <f>PXIL!P8</f>
        <v>0</v>
      </c>
      <c r="AK8" s="75">
        <f>RTM_IEX!J8</f>
        <v>14.45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12.186674493689463</v>
      </c>
      <c r="F9">
        <f>GT_Spot!T9</f>
        <v>0</v>
      </c>
      <c r="G9">
        <f>PPCL_NG!T9</f>
        <v>-0.1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6.1267902481104981</v>
      </c>
      <c r="M9">
        <f>EDWPCL!W9</f>
        <v>0</v>
      </c>
      <c r="N9">
        <f>'MSW BWN'!W9</f>
        <v>5.0457599999999996</v>
      </c>
      <c r="O9">
        <f>TPDDL_ISGS_exbus!BB9</f>
        <v>489.71867287038754</v>
      </c>
      <c r="P9" s="77">
        <v>70.52</v>
      </c>
      <c r="Q9" s="77">
        <v>26.653580064481464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232.97000000000003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7.49</v>
      </c>
      <c r="AB9" s="117">
        <f>-STOA!P9</f>
        <v>0</v>
      </c>
      <c r="AC9">
        <f t="shared" si="0"/>
        <v>8.314555197365328</v>
      </c>
      <c r="AD9">
        <f t="shared" si="1"/>
        <v>866.0096404090292</v>
      </c>
      <c r="AE9">
        <f>'IDT-1'!F9</f>
        <v>0</v>
      </c>
      <c r="AF9" s="26"/>
      <c r="AG9">
        <f t="shared" si="2"/>
        <v>866.0096404090292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12.186674493689463</v>
      </c>
      <c r="F10">
        <f>GT_Spot!T10</f>
        <v>0</v>
      </c>
      <c r="G10">
        <f>PPCL_NG!T10</f>
        <v>-0.1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5.0737919999999992</v>
      </c>
      <c r="O10">
        <f>TPDDL_ISGS_exbus!BB10</f>
        <v>482.01094275655936</v>
      </c>
      <c r="P10" s="77">
        <v>70.52</v>
      </c>
      <c r="Q10" s="77">
        <v>26.653580064481464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232.64000000000001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7.49</v>
      </c>
      <c r="AB10" s="117">
        <f>-STOA!P10</f>
        <v>0</v>
      </c>
      <c r="AC10">
        <f t="shared" si="0"/>
        <v>8.1029113906868027</v>
      </c>
      <c r="AD10">
        <f t="shared" si="1"/>
        <v>912.48158610187943</v>
      </c>
      <c r="AE10">
        <f>'IDT-1'!F10</f>
        <v>0</v>
      </c>
      <c r="AF10" s="26"/>
      <c r="AG10">
        <f t="shared" si="2"/>
        <v>912.48158610187943</v>
      </c>
      <c r="AI10" s="75">
        <f>PXIL!J10</f>
        <v>0</v>
      </c>
      <c r="AJ10" s="75">
        <f>PXIL!P10</f>
        <v>0</v>
      </c>
      <c r="AK10" s="75">
        <f>RTM_IEX!J10</f>
        <v>19.27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12.186674493689463</v>
      </c>
      <c r="F11">
        <f>GT_Spot!T11</f>
        <v>0</v>
      </c>
      <c r="G11">
        <f>PPCL_NG!T11</f>
        <v>-0.1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5.2922079999999987</v>
      </c>
      <c r="O11">
        <f>TPDDL_ISGS_exbus!BB11</f>
        <v>474.30094275655938</v>
      </c>
      <c r="P11" s="77">
        <v>70.52</v>
      </c>
      <c r="Q11" s="77">
        <v>26.653580064481464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232.61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7.39</v>
      </c>
      <c r="AB11" s="117">
        <f>-STOA!P11</f>
        <v>0</v>
      </c>
      <c r="AC11">
        <f t="shared" si="0"/>
        <v>7.8662654514868038</v>
      </c>
      <c r="AD11">
        <f t="shared" si="1"/>
        <v>885.82664804107947</v>
      </c>
      <c r="AE11">
        <f>'IDT-1'!F11</f>
        <v>0</v>
      </c>
      <c r="AF11" s="26"/>
      <c r="AG11">
        <f t="shared" si="2"/>
        <v>885.82664804107947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12.186674493689463</v>
      </c>
      <c r="F12">
        <f>GT_Spot!T12</f>
        <v>0</v>
      </c>
      <c r="G12">
        <f>PPCL_NG!T12</f>
        <v>-0.1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5.1520479999999989</v>
      </c>
      <c r="O12">
        <f>TPDDL_ISGS_exbus!BB12</f>
        <v>467.56094275655937</v>
      </c>
      <c r="P12" s="77">
        <v>70.52</v>
      </c>
      <c r="Q12" s="77">
        <v>26.653580064481464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232.72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7.39</v>
      </c>
      <c r="AB12" s="117">
        <f>-STOA!P12</f>
        <v>0</v>
      </c>
      <c r="AC12">
        <f t="shared" si="0"/>
        <v>8.0610080434868046</v>
      </c>
      <c r="AD12">
        <f t="shared" si="1"/>
        <v>907.7617454490794</v>
      </c>
      <c r="AE12">
        <f>'IDT-1'!F12</f>
        <v>0</v>
      </c>
      <c r="AF12" s="26"/>
      <c r="AG12">
        <f t="shared" si="2"/>
        <v>907.7617454490794</v>
      </c>
      <c r="AI12" s="75">
        <f>PXIL!J12</f>
        <v>0</v>
      </c>
      <c r="AJ12" s="75">
        <f>PXIL!P12</f>
        <v>0</v>
      </c>
      <c r="AK12" s="75">
        <f>RTM_IEX!J12</f>
        <v>28.9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12.186674493689463</v>
      </c>
      <c r="F13">
        <f>GT_Spot!T13</f>
        <v>0</v>
      </c>
      <c r="G13">
        <f>PPCL_NG!T13</f>
        <v>-0.1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6.0407239819004523</v>
      </c>
      <c r="M13">
        <f>EDWPCL!W13</f>
        <v>0</v>
      </c>
      <c r="N13">
        <f>'MSW BWN'!W13</f>
        <v>5.5223039999999983</v>
      </c>
      <c r="O13">
        <f>TPDDL_ISGS_exbus!BB13</f>
        <v>466.76582085495943</v>
      </c>
      <c r="P13" s="77">
        <v>70.52</v>
      </c>
      <c r="Q13" s="77">
        <v>26.653580064481464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232.74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7.39</v>
      </c>
      <c r="AB13" s="117">
        <f>-STOA!P13</f>
        <v>0</v>
      </c>
      <c r="AC13">
        <f t="shared" si="0"/>
        <v>8.0687116660759344</v>
      </c>
      <c r="AD13">
        <f t="shared" si="1"/>
        <v>848.36310965868029</v>
      </c>
      <c r="AE13">
        <f>'IDT-1'!F13</f>
        <v>0</v>
      </c>
      <c r="AF13" s="26"/>
      <c r="AG13">
        <f t="shared" si="2"/>
        <v>848.36310965868029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12.186674493689463</v>
      </c>
      <c r="F14">
        <f>GT_Spot!T14</f>
        <v>0</v>
      </c>
      <c r="G14">
        <f>PPCL_NG!T14</f>
        <v>-0.1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5.5900479999999986</v>
      </c>
      <c r="O14">
        <f>TPDDL_ISGS_exbus!BB14</f>
        <v>460.02437142910088</v>
      </c>
      <c r="P14" s="77">
        <v>70.52</v>
      </c>
      <c r="Q14" s="77">
        <v>26.653580064481464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238.38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7.39</v>
      </c>
      <c r="AB14" s="117">
        <f>-STOA!P14</f>
        <v>0</v>
      </c>
      <c r="AC14">
        <f t="shared" si="0"/>
        <v>7.9636046158051688</v>
      </c>
      <c r="AD14">
        <f t="shared" si="1"/>
        <v>896.79057754930261</v>
      </c>
      <c r="AE14">
        <f>'IDT-1'!F14</f>
        <v>0</v>
      </c>
      <c r="AF14" s="26"/>
      <c r="AG14">
        <f t="shared" si="2"/>
        <v>896.79057754930261</v>
      </c>
      <c r="AI14" s="75">
        <f>PXIL!J14</f>
        <v>0</v>
      </c>
      <c r="AJ14" s="75">
        <f>PXIL!P14</f>
        <v>0</v>
      </c>
      <c r="AK14" s="75">
        <f>RTM_IEX!J14</f>
        <v>19.27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12.186674493689463</v>
      </c>
      <c r="F15">
        <f>GT_Spot!T15</f>
        <v>0</v>
      </c>
      <c r="G15">
        <f>PPCL_NG!T15</f>
        <v>-0.1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5.5164639999999991</v>
      </c>
      <c r="O15">
        <f>TPDDL_ISGS_exbus!BB15</f>
        <v>453.01196553935932</v>
      </c>
      <c r="P15" s="77">
        <v>70.52</v>
      </c>
      <c r="Q15" s="77">
        <v>26.653580064481464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237.98000000000002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7.39</v>
      </c>
      <c r="AB15" s="117">
        <f>-STOA!P15</f>
        <v>0</v>
      </c>
      <c r="AC15">
        <f t="shared" si="0"/>
        <v>8.03888636805228</v>
      </c>
      <c r="AD15">
        <f t="shared" si="1"/>
        <v>834.95930590731393</v>
      </c>
      <c r="AE15">
        <f>'IDT-1'!F15</f>
        <v>0</v>
      </c>
      <c r="AF15" s="26"/>
      <c r="AG15">
        <f t="shared" si="2"/>
        <v>834.95930590731393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12.186674493689463</v>
      </c>
      <c r="F16">
        <f>GT_Spot!T16</f>
        <v>0</v>
      </c>
      <c r="G16">
        <f>PPCL_NG!T16</f>
        <v>-0.1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5.5561759999999989</v>
      </c>
      <c r="O16">
        <f>TPDDL_ISGS_exbus!BB16</f>
        <v>450.12196553935934</v>
      </c>
      <c r="P16" s="77">
        <v>70.52</v>
      </c>
      <c r="Q16" s="77">
        <v>26.653580064481464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237.57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7.39</v>
      </c>
      <c r="AB16" s="117">
        <f>-STOA!P16</f>
        <v>0</v>
      </c>
      <c r="AC16">
        <f t="shared" si="0"/>
        <v>7.8266213703754426</v>
      </c>
      <c r="AD16">
        <f t="shared" si="1"/>
        <v>881.36128290499096</v>
      </c>
      <c r="AE16">
        <f>'IDT-1'!F16</f>
        <v>0</v>
      </c>
      <c r="AF16" s="26"/>
      <c r="AG16">
        <f t="shared" si="2"/>
        <v>881.36128290499096</v>
      </c>
      <c r="AI16" s="75">
        <f>PXIL!J16</f>
        <v>0</v>
      </c>
      <c r="AJ16" s="75">
        <f>PXIL!P16</f>
        <v>0</v>
      </c>
      <c r="AK16" s="75">
        <f>RTM_IEX!J16</f>
        <v>14.45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12.186674493689463</v>
      </c>
      <c r="F17">
        <f>GT_Spot!T17</f>
        <v>0</v>
      </c>
      <c r="G17">
        <f>PPCL_NG!T17</f>
        <v>-0.1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5.5444959999999988</v>
      </c>
      <c r="O17">
        <f>TPDDL_ISGS_exbus!BB17</f>
        <v>450.12196553935934</v>
      </c>
      <c r="P17" s="77">
        <v>70.52</v>
      </c>
      <c r="Q17" s="77">
        <v>26.653580064481464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237.18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7.39</v>
      </c>
      <c r="AB17" s="117">
        <f>-STOA!P17</f>
        <v>0</v>
      </c>
      <c r="AC17">
        <f t="shared" si="0"/>
        <v>7.6959265863754434</v>
      </c>
      <c r="AD17">
        <f t="shared" si="1"/>
        <v>866.6402976889907</v>
      </c>
      <c r="AE17">
        <f>'IDT-1'!F17</f>
        <v>0</v>
      </c>
      <c r="AF17" s="26"/>
      <c r="AG17">
        <f t="shared" si="2"/>
        <v>866.6402976889907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12.186674493689463</v>
      </c>
      <c r="F18">
        <f>GT_Spot!T18</f>
        <v>0</v>
      </c>
      <c r="G18">
        <f>PPCL_NG!T18</f>
        <v>-0.1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5.1695679999999999</v>
      </c>
      <c r="O18">
        <f>TPDDL_ISGS_exbus!BB18</f>
        <v>450.12196553935934</v>
      </c>
      <c r="P18" s="77">
        <v>70.52</v>
      </c>
      <c r="Q18" s="77">
        <v>26.653580064481464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236.9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7.39</v>
      </c>
      <c r="AB18" s="117">
        <f>-STOA!P18</f>
        <v>0</v>
      </c>
      <c r="AC18">
        <f t="shared" si="0"/>
        <v>8.0008976832522798</v>
      </c>
      <c r="AD18">
        <f t="shared" si="1"/>
        <v>830.68039859211387</v>
      </c>
      <c r="AE18">
        <f>'IDT-1'!F18</f>
        <v>0</v>
      </c>
      <c r="AF18" s="26"/>
      <c r="AG18">
        <f t="shared" si="2"/>
        <v>830.68039859211387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12.186674493689463</v>
      </c>
      <c r="F19">
        <f>GT_Spot!T19</f>
        <v>0</v>
      </c>
      <c r="G19">
        <f>PPCL_NG!T19</f>
        <v>-0.1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5.1742399999999993</v>
      </c>
      <c r="O19">
        <f>TPDDL_ISGS_exbus!BB19</f>
        <v>456.23975690775006</v>
      </c>
      <c r="P19" s="77">
        <v>70.52</v>
      </c>
      <c r="Q19" s="77">
        <v>26.653580064481464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236.45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7.29</v>
      </c>
      <c r="AB19" s="117">
        <f>-STOA!P19</f>
        <v>0</v>
      </c>
      <c r="AC19">
        <f t="shared" si="0"/>
        <v>8.2985229315155866</v>
      </c>
      <c r="AD19">
        <f t="shared" si="1"/>
        <v>807.95523671224134</v>
      </c>
      <c r="AE19">
        <f>'IDT-1'!F19</f>
        <v>0</v>
      </c>
      <c r="AF19" s="26"/>
      <c r="AG19">
        <f t="shared" si="2"/>
        <v>807.95523671224134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-63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12.186674493689463</v>
      </c>
      <c r="F20">
        <f>GT_Spot!T20</f>
        <v>0</v>
      </c>
      <c r="G20">
        <f>PPCL_NG!T20</f>
        <v>-0.1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5.5164639999999991</v>
      </c>
      <c r="O20">
        <f>TPDDL_ISGS_exbus!BB20</f>
        <v>460.09104734915945</v>
      </c>
      <c r="P20" s="77">
        <v>70.52</v>
      </c>
      <c r="Q20" s="77">
        <v>26.653580064481464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236.01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7.29</v>
      </c>
      <c r="AB20" s="117">
        <f>-STOA!P20</f>
        <v>0</v>
      </c>
      <c r="AC20">
        <f t="shared" si="0"/>
        <v>7.94979437514559</v>
      </c>
      <c r="AD20">
        <f t="shared" si="1"/>
        <v>855.05747971002063</v>
      </c>
      <c r="AE20">
        <f>'IDT-1'!F20</f>
        <v>0</v>
      </c>
      <c r="AF20" s="26"/>
      <c r="AG20">
        <f t="shared" si="2"/>
        <v>855.05747971002063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12.192319322648927</v>
      </c>
      <c r="F21">
        <f>GT_Spot!T21</f>
        <v>0</v>
      </c>
      <c r="G21">
        <f>PPCL_NG!T21</f>
        <v>-0.1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5.3821439999999985</v>
      </c>
      <c r="O21">
        <f>TPDDL_ISGS_exbus!BB21</f>
        <v>464.8803782641009</v>
      </c>
      <c r="P21" s="77">
        <v>70.52</v>
      </c>
      <c r="Q21" s="77">
        <v>26.653580064481464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235.57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7.29</v>
      </c>
      <c r="AB21" s="117">
        <f>-STOA!P21</f>
        <v>0</v>
      </c>
      <c r="AC21">
        <f t="shared" si="0"/>
        <v>7.8981548704699645</v>
      </c>
      <c r="AD21">
        <f t="shared" si="1"/>
        <v>869.32977495859734</v>
      </c>
      <c r="AE21">
        <f>'IDT-1'!F21</f>
        <v>0</v>
      </c>
      <c r="AF21" s="26"/>
      <c r="AG21">
        <f t="shared" si="2"/>
        <v>869.32977495859734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12.192319322648927</v>
      </c>
      <c r="F22">
        <f>GT_Spot!T22</f>
        <v>0</v>
      </c>
      <c r="G22">
        <f>PPCL_NG!T22</f>
        <v>-0.1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5.2980479999999979</v>
      </c>
      <c r="O22">
        <f>TPDDL_ISGS_exbus!BB22</f>
        <v>478.1907893019594</v>
      </c>
      <c r="P22" s="77">
        <v>70.52</v>
      </c>
      <c r="Q22" s="77">
        <v>26.653580064481464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7.29</v>
      </c>
      <c r="AB22" s="117">
        <f>-STOA!P22</f>
        <v>0</v>
      </c>
      <c r="AC22">
        <f t="shared" si="0"/>
        <v>8.0899023556360508</v>
      </c>
      <c r="AD22">
        <f t="shared" si="1"/>
        <v>860.79434251128976</v>
      </c>
      <c r="AE22">
        <f>'IDT-1'!F22</f>
        <v>0</v>
      </c>
      <c r="AF22" s="26"/>
      <c r="AG22">
        <f t="shared" si="2"/>
        <v>860.79434251128976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-25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12.192319322648927</v>
      </c>
      <c r="F23">
        <f>GT_Spot!T23</f>
        <v>0</v>
      </c>
      <c r="G23">
        <f>PPCL_NG!T23</f>
        <v>-0.1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5.1135039999999989</v>
      </c>
      <c r="O23">
        <f>TPDDL_ISGS_exbus!BB23</f>
        <v>489.76376558745937</v>
      </c>
      <c r="P23" s="77">
        <v>70.52</v>
      </c>
      <c r="Q23" s="77">
        <v>26.653580064481464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228.97000000000003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0</v>
      </c>
      <c r="AA23" s="117">
        <f>STOA!J23</f>
        <v>7.29</v>
      </c>
      <c r="AB23" s="117">
        <f>-STOA!P23</f>
        <v>0</v>
      </c>
      <c r="AC23">
        <f t="shared" si="0"/>
        <v>8.411809747803332</v>
      </c>
      <c r="AD23">
        <f t="shared" si="1"/>
        <v>846.8308674046225</v>
      </c>
      <c r="AE23">
        <f>'IDT-1'!F23</f>
        <v>0</v>
      </c>
      <c r="AF23" s="26"/>
      <c r="AG23">
        <f t="shared" si="2"/>
        <v>846.8308674046225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12.192319322648927</v>
      </c>
      <c r="F24">
        <f>GT_Spot!T24</f>
        <v>0</v>
      </c>
      <c r="G24">
        <f>PPCL_NG!T24</f>
        <v>-0.1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5.454559999999999</v>
      </c>
      <c r="O24">
        <f>TPDDL_ISGS_exbus!BB24</f>
        <v>512.21739347575067</v>
      </c>
      <c r="P24" s="77">
        <v>70.52</v>
      </c>
      <c r="Q24" s="77">
        <v>26.653580064481464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224.31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7.29</v>
      </c>
      <c r="AB24" s="117">
        <f>-STOA!P24</f>
        <v>0</v>
      </c>
      <c r="AC24">
        <f t="shared" si="0"/>
        <v>8.7489575164642019</v>
      </c>
      <c r="AD24">
        <f t="shared" si="1"/>
        <v>844.6284035242528</v>
      </c>
      <c r="AE24">
        <f>'IDT-1'!F24</f>
        <v>0</v>
      </c>
      <c r="AF24" s="26"/>
      <c r="AG24">
        <f t="shared" si="2"/>
        <v>844.6284035242528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-70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12.192319322648927</v>
      </c>
      <c r="F25">
        <f>GT_Spot!T25</f>
        <v>0</v>
      </c>
      <c r="G25">
        <f>PPCL_NG!T25</f>
        <v>-0.1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5.5106239999999991</v>
      </c>
      <c r="O25">
        <f>TPDDL_ISGS_exbus!BB25</f>
        <v>533.17069995571489</v>
      </c>
      <c r="P25" s="77">
        <v>70.52</v>
      </c>
      <c r="Q25" s="77">
        <v>26.653580064481464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223.72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7.29</v>
      </c>
      <c r="AB25" s="117">
        <f>-STOA!P25</f>
        <v>0</v>
      </c>
      <c r="AC25">
        <f t="shared" si="0"/>
        <v>8.3515696877451919</v>
      </c>
      <c r="AD25">
        <f t="shared" si="1"/>
        <v>930.44516183293615</v>
      </c>
      <c r="AE25">
        <f>'IDT-1'!F25</f>
        <v>0</v>
      </c>
      <c r="AF25" s="26"/>
      <c r="AG25">
        <f t="shared" si="2"/>
        <v>930.44516183293615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12.186674493689463</v>
      </c>
      <c r="F26">
        <f>GT_Spot!T26</f>
        <v>0</v>
      </c>
      <c r="G26">
        <f>PPCL_NG!T26</f>
        <v>-0.1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5.2022719999999989</v>
      </c>
      <c r="O26">
        <f>TPDDL_ISGS_exbus!BB26</f>
        <v>552.28970789526034</v>
      </c>
      <c r="P26" s="77">
        <v>70.52</v>
      </c>
      <c r="Q26" s="77">
        <v>26.653580064481464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222.93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7.29</v>
      </c>
      <c r="AB26" s="117">
        <f>-STOA!P26</f>
        <v>0</v>
      </c>
      <c r="AC26">
        <f t="shared" si="0"/>
        <v>8.6432736983512779</v>
      </c>
      <c r="AD26">
        <f t="shared" si="1"/>
        <v>933.16846893291586</v>
      </c>
      <c r="AE26">
        <f>'IDT-1'!F26</f>
        <v>0</v>
      </c>
      <c r="AF26" s="26"/>
      <c r="AG26">
        <f t="shared" si="2"/>
        <v>933.16846893291586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-20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12.186674493689463</v>
      </c>
      <c r="F27">
        <f>GT_Spot!T27</f>
        <v>0</v>
      </c>
      <c r="G27">
        <f>PPCL_NG!T27</f>
        <v>-0.1</v>
      </c>
      <c r="H27">
        <f>PPCL_Spot!T27</f>
        <v>0</v>
      </c>
      <c r="I27">
        <f>Bawana_NG!T27</f>
        <v>57.47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4.967503999999999</v>
      </c>
      <c r="O27">
        <f>TPDDL_ISGS_exbus!BB27</f>
        <v>565.04556253441797</v>
      </c>
      <c r="P27" s="77">
        <v>70.52</v>
      </c>
      <c r="Q27" s="77">
        <v>26.65</v>
      </c>
      <c r="R27" s="80">
        <v>4.8600000000000012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222.32999999999998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7.29</v>
      </c>
      <c r="AB27" s="117">
        <f>-STOA!P27</f>
        <v>0</v>
      </c>
      <c r="AC27">
        <f t="shared" si="0"/>
        <v>9.1794955769256337</v>
      </c>
      <c r="AD27">
        <f t="shared" si="1"/>
        <v>903.16703569929211</v>
      </c>
      <c r="AE27">
        <f>'IDT-1'!F27</f>
        <v>0</v>
      </c>
      <c r="AF27" s="26"/>
      <c r="AG27">
        <f t="shared" si="2"/>
        <v>903.16703569929211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12.186674493689463</v>
      </c>
      <c r="F28">
        <f>GT_Spot!T28</f>
        <v>0</v>
      </c>
      <c r="G28">
        <f>PPCL_NG!T28</f>
        <v>-0.1</v>
      </c>
      <c r="H28">
        <f>PPCL_Spot!T28</f>
        <v>0</v>
      </c>
      <c r="I28">
        <f>Bawana_NG!T28</f>
        <v>55.167405596049854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5.1181759999999992</v>
      </c>
      <c r="O28">
        <f>TPDDL_ISGS_exbus!BB28</f>
        <v>647.47144046543235</v>
      </c>
      <c r="P28" s="77">
        <v>70.52</v>
      </c>
      <c r="Q28" s="77">
        <v>26.65</v>
      </c>
      <c r="R28" s="80">
        <v>8.51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230.26000000000002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-86</v>
      </c>
      <c r="AA28" s="117">
        <f>STOA!J28</f>
        <v>7.29</v>
      </c>
      <c r="AB28" s="117">
        <f>-STOA!P28</f>
        <v>0</v>
      </c>
      <c r="AC28">
        <f t="shared" si="0"/>
        <v>10.174251063529901</v>
      </c>
      <c r="AD28">
        <f t="shared" si="1"/>
        <v>973.02623573975211</v>
      </c>
      <c r="AE28">
        <f>'IDT-1'!F28</f>
        <v>0</v>
      </c>
      <c r="AF28" s="26"/>
      <c r="AG28">
        <f t="shared" si="2"/>
        <v>973.02623573975211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-0.1</v>
      </c>
      <c r="H29">
        <f>PPCL_Spot!T29</f>
        <v>0</v>
      </c>
      <c r="I29">
        <f>Bawana_NG!T29</f>
        <v>55.167405596049854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5.1742399999999993</v>
      </c>
      <c r="O29">
        <f>TPDDL_ISGS_exbus!BB29</f>
        <v>660.75256086680292</v>
      </c>
      <c r="P29" s="77">
        <v>70.52</v>
      </c>
      <c r="Q29" s="77">
        <v>26.65</v>
      </c>
      <c r="R29" s="80">
        <v>14.2</v>
      </c>
      <c r="S29" s="80">
        <v>0</v>
      </c>
      <c r="T29" s="78">
        <f>SUMPRODUCT(LTA!F29:AJ29,LTA!F$101:AJ$101,LTA!F$105:AJ$105)</f>
        <v>2.15</v>
      </c>
      <c r="U29" s="78">
        <f>SUMPRODUCT(LTA!F29:AJ29,LTA!F$102:AJ$102,LTA!F$105:AJ$105)</f>
        <v>274.60999999999996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-51</v>
      </c>
      <c r="AA29" s="117">
        <f>STOA!J29</f>
        <v>7.29</v>
      </c>
      <c r="AB29" s="117">
        <f>-STOA!P29</f>
        <v>0</v>
      </c>
      <c r="AC29">
        <f t="shared" si="0"/>
        <v>10.88406219909489</v>
      </c>
      <c r="AD29">
        <f t="shared" si="1"/>
        <v>1022.8436090055577</v>
      </c>
      <c r="AE29">
        <f>'IDT-1'!F29</f>
        <v>0</v>
      </c>
      <c r="AF29" s="26"/>
      <c r="AG29">
        <f t="shared" si="2"/>
        <v>1022.8436090055577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-0.1</v>
      </c>
      <c r="H30">
        <f>PPCL_Spot!T30</f>
        <v>0</v>
      </c>
      <c r="I30">
        <f>Bawana_NG!T30</f>
        <v>55.167405596049854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5.1742399999999993</v>
      </c>
      <c r="O30">
        <f>TPDDL_ISGS_exbus!BB30</f>
        <v>660.75230046246759</v>
      </c>
      <c r="P30" s="77">
        <v>70.52</v>
      </c>
      <c r="Q30" s="77">
        <v>26.65</v>
      </c>
      <c r="R30" s="80">
        <v>19.199999999999996</v>
      </c>
      <c r="S30" s="80">
        <v>0</v>
      </c>
      <c r="T30" s="78">
        <f>SUMPRODUCT(LTA!F30:AJ30,LTA!F$101:AJ$101,LTA!F$105:AJ$105)</f>
        <v>5.09</v>
      </c>
      <c r="U30" s="78">
        <f>SUMPRODUCT(LTA!F30:AJ30,LTA!F$102:AJ$102,LTA!F$105:AJ$105)</f>
        <v>281.48999999999995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-47</v>
      </c>
      <c r="AA30" s="117">
        <f>STOA!J30</f>
        <v>7.29</v>
      </c>
      <c r="AB30" s="117">
        <f>-STOA!P30</f>
        <v>0</v>
      </c>
      <c r="AC30">
        <f t="shared" si="0"/>
        <v>11.156525947891867</v>
      </c>
      <c r="AD30">
        <f t="shared" si="1"/>
        <v>1021.3908848524254</v>
      </c>
      <c r="AE30">
        <f>'IDT-1'!F30</f>
        <v>0</v>
      </c>
      <c r="AF30" s="26"/>
      <c r="AG30">
        <f t="shared" si="2"/>
        <v>1021.3908848524254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-70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12.192319322648927</v>
      </c>
      <c r="F31">
        <f>GT_Spot!T31</f>
        <v>0</v>
      </c>
      <c r="G31">
        <f>PPCL_NG!T31</f>
        <v>-0.1</v>
      </c>
      <c r="H31">
        <f>PPCL_Spot!T31</f>
        <v>0</v>
      </c>
      <c r="I31">
        <f>Bawana_NG!T31</f>
        <v>55.167405596049854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5.258335999999999</v>
      </c>
      <c r="O31">
        <f>TPDDL_ISGS_exbus!BB31</f>
        <v>671.86492699204155</v>
      </c>
      <c r="P31" s="77">
        <v>70.52</v>
      </c>
      <c r="Q31" s="77">
        <v>26.65</v>
      </c>
      <c r="R31" s="80">
        <v>19.199999999999996</v>
      </c>
      <c r="S31" s="80">
        <v>0</v>
      </c>
      <c r="T31" s="78">
        <f>SUMPRODUCT(LTA!F31:AJ31,LTA!F$101:AJ$101,LTA!F$105:AJ$105)</f>
        <v>12.42</v>
      </c>
      <c r="U31" s="78">
        <f>SUMPRODUCT(LTA!F31:AJ31,LTA!F$102:AJ$102,LTA!F$105:AJ$105)</f>
        <v>290.04000000000002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-56</v>
      </c>
      <c r="AA31" s="117">
        <f>STOA!J31</f>
        <v>7.2</v>
      </c>
      <c r="AB31" s="117">
        <f>-STOA!P31</f>
        <v>0</v>
      </c>
      <c r="AC31">
        <f t="shared" si="0"/>
        <v>12.095430854900391</v>
      </c>
      <c r="AD31">
        <f t="shared" si="1"/>
        <v>968.44434730395039</v>
      </c>
      <c r="AE31">
        <f>'IDT-1'!F31</f>
        <v>0</v>
      </c>
      <c r="AF31" s="26"/>
      <c r="AG31">
        <f t="shared" si="2"/>
        <v>968.44434730395039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12.192319322648927</v>
      </c>
      <c r="F32">
        <f>GT_Spot!T32</f>
        <v>0</v>
      </c>
      <c r="G32">
        <f>PPCL_NG!T32</f>
        <v>-0.1</v>
      </c>
      <c r="H32">
        <f>PPCL_Spot!T32</f>
        <v>0</v>
      </c>
      <c r="I32">
        <f>Bawana_NG!T32</f>
        <v>55.167405596049854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5.0060479999999989</v>
      </c>
      <c r="O32">
        <f>TPDDL_ISGS_exbus!BB32</f>
        <v>662.14391321125538</v>
      </c>
      <c r="P32" s="77">
        <v>70.52</v>
      </c>
      <c r="Q32" s="77">
        <v>26.65</v>
      </c>
      <c r="R32" s="80">
        <v>19.199999999999996</v>
      </c>
      <c r="S32" s="80">
        <v>0</v>
      </c>
      <c r="T32" s="78">
        <f>SUMPRODUCT(LTA!F32:AJ32,LTA!F$101:AJ$101,LTA!F$105:AJ$105)</f>
        <v>21.259999999999998</v>
      </c>
      <c r="U32" s="78">
        <f>SUMPRODUCT(LTA!F32:AJ32,LTA!F$102:AJ$102,LTA!F$105:AJ$105)</f>
        <v>298.61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-66</v>
      </c>
      <c r="AA32" s="117">
        <f>STOA!J32</f>
        <v>7.2</v>
      </c>
      <c r="AB32" s="117">
        <f>-STOA!P32</f>
        <v>0</v>
      </c>
      <c r="AC32">
        <f t="shared" si="0"/>
        <v>11.894529973563611</v>
      </c>
      <c r="AD32">
        <f t="shared" si="1"/>
        <v>1006.0819464045011</v>
      </c>
      <c r="AE32">
        <f>'IDT-1'!F32</f>
        <v>0</v>
      </c>
      <c r="AF32" s="26"/>
      <c r="AG32">
        <f t="shared" si="2"/>
        <v>1006.0819464045011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-100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12.192319322648927</v>
      </c>
      <c r="F33">
        <f>GT_Spot!T33</f>
        <v>0</v>
      </c>
      <c r="G33">
        <f>PPCL_NG!T33</f>
        <v>-0.1</v>
      </c>
      <c r="H33">
        <f>PPCL_Spot!T33</f>
        <v>0</v>
      </c>
      <c r="I33">
        <f>Bawana_NG!T33</f>
        <v>55.167405596049854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5.0457599999999996</v>
      </c>
      <c r="O33">
        <f>TPDDL_ISGS_exbus!BB33</f>
        <v>629.75377819397863</v>
      </c>
      <c r="P33" s="77">
        <v>70.52</v>
      </c>
      <c r="Q33" s="77">
        <v>26.65</v>
      </c>
      <c r="R33" s="80">
        <v>19.199999999999996</v>
      </c>
      <c r="S33" s="80">
        <v>0</v>
      </c>
      <c r="T33" s="78">
        <f>SUMPRODUCT(LTA!F33:AJ33,LTA!F$101:AJ$101,LTA!F$105:AJ$105)</f>
        <v>29.009999999999998</v>
      </c>
      <c r="U33" s="78">
        <f>SUMPRODUCT(LTA!F33:AJ33,LTA!F$102:AJ$102,LTA!F$105:AJ$105)</f>
        <v>294.83999999999997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-78</v>
      </c>
      <c r="AA33" s="117">
        <f>STOA!J33</f>
        <v>7.2</v>
      </c>
      <c r="AB33" s="117">
        <f>-STOA!P33</f>
        <v>0</v>
      </c>
      <c r="AC33">
        <f t="shared" si="0"/>
        <v>11.26311076755718</v>
      </c>
      <c r="AD33">
        <f t="shared" si="1"/>
        <v>1021.3429425932306</v>
      </c>
      <c r="AE33">
        <f>'IDT-1'!F33</f>
        <v>0</v>
      </c>
      <c r="AF33" s="26"/>
      <c r="AG33">
        <f t="shared" si="2"/>
        <v>1021.3429425932306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12.192319322648927</v>
      </c>
      <c r="F34">
        <f>GT_Spot!T34</f>
        <v>0</v>
      </c>
      <c r="G34">
        <f>PPCL_NG!T34</f>
        <v>-0.1</v>
      </c>
      <c r="H34">
        <f>PPCL_Spot!T34</f>
        <v>0</v>
      </c>
      <c r="I34">
        <f>Bawana_NG!T34</f>
        <v>55.167405596049854</v>
      </c>
      <c r="J34">
        <f>Bawana_RLNG!T34</f>
        <v>0</v>
      </c>
      <c r="K34">
        <f>Bawana_Spot!T34</f>
        <v>0</v>
      </c>
      <c r="L34">
        <f>TWOMCL!S34</f>
        <v>5.7800904977375556</v>
      </c>
      <c r="M34">
        <f>EDWPCL!W34</f>
        <v>0</v>
      </c>
      <c r="N34">
        <f>'MSW BWN'!W34</f>
        <v>5.1520479999999989</v>
      </c>
      <c r="O34">
        <f>TPDDL_ISGS_exbus!BB34</f>
        <v>548.30314430421174</v>
      </c>
      <c r="P34" s="77">
        <v>70.52</v>
      </c>
      <c r="Q34" s="77">
        <v>26.65</v>
      </c>
      <c r="R34" s="80">
        <v>19.199999999999996</v>
      </c>
      <c r="S34" s="80">
        <v>0</v>
      </c>
      <c r="T34" s="78">
        <f>SUMPRODUCT(LTA!F34:AJ34,LTA!F$101:AJ$101,LTA!F$105:AJ$105)</f>
        <v>40.29</v>
      </c>
      <c r="U34" s="78">
        <f>SUMPRODUCT(LTA!F34:AJ34,LTA!F$102:AJ$102,LTA!F$105:AJ$105)</f>
        <v>294.85000000000002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7.2</v>
      </c>
      <c r="AB34" s="117">
        <f>-STOA!P34</f>
        <v>0</v>
      </c>
      <c r="AC34">
        <f t="shared" si="0"/>
        <v>10.173040807247597</v>
      </c>
      <c r="AD34">
        <f t="shared" si="1"/>
        <v>1005.0319669134005</v>
      </c>
      <c r="AE34">
        <f>'IDT-1'!F34</f>
        <v>0</v>
      </c>
      <c r="AF34" s="26"/>
      <c r="AG34">
        <f t="shared" si="2"/>
        <v>1005.0319669134005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12.192319322648927</v>
      </c>
      <c r="F35">
        <f>GT_Spot!T35</f>
        <v>0</v>
      </c>
      <c r="G35">
        <f>PPCL_NG!T35</f>
        <v>-0.1</v>
      </c>
      <c r="H35">
        <f>PPCL_Spot!T35</f>
        <v>0</v>
      </c>
      <c r="I35">
        <f>Bawana_NG!T35</f>
        <v>58.712717929725471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5.2361439999999986</v>
      </c>
      <c r="O35">
        <f>TPDDL_ISGS_exbus!BB35</f>
        <v>521.12675730386775</v>
      </c>
      <c r="P35" s="77">
        <v>70.52</v>
      </c>
      <c r="Q35" s="77">
        <v>26.65</v>
      </c>
      <c r="R35" s="80">
        <v>19.199999999999996</v>
      </c>
      <c r="S35" s="80">
        <v>0</v>
      </c>
      <c r="T35" s="78">
        <f>SUMPRODUCT(LTA!F35:AJ35,LTA!F$101:AJ$101,LTA!F$105:AJ$105)</f>
        <v>47.1</v>
      </c>
      <c r="U35" s="78">
        <f>SUMPRODUCT(LTA!F35:AJ35,LTA!F$102:AJ$102,LTA!F$105:AJ$105)</f>
        <v>270.59999999999997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7.2</v>
      </c>
      <c r="AB35" s="117">
        <f>-STOA!P35</f>
        <v>0</v>
      </c>
      <c r="AC35">
        <f t="shared" si="0"/>
        <v>9.7266250775622431</v>
      </c>
      <c r="AD35">
        <f t="shared" si="1"/>
        <v>974.83810372679034</v>
      </c>
      <c r="AE35">
        <f>'IDT-1'!F35</f>
        <v>0</v>
      </c>
      <c r="AF35" s="26"/>
      <c r="AG35">
        <f t="shared" si="2"/>
        <v>974.83810372679034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12.192319322648927</v>
      </c>
      <c r="F36">
        <f>GT_Spot!T36</f>
        <v>0</v>
      </c>
      <c r="G36">
        <f>PPCL_NG!T36</f>
        <v>-0.1</v>
      </c>
      <c r="H36">
        <f>PPCL_Spot!T36</f>
        <v>0</v>
      </c>
      <c r="I36">
        <f>Bawana_NG!T36</f>
        <v>58.712717929725471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5.6005599999999989</v>
      </c>
      <c r="O36">
        <f>TPDDL_ISGS_exbus!BB36</f>
        <v>508.47531786319661</v>
      </c>
      <c r="P36" s="77">
        <v>70.52</v>
      </c>
      <c r="Q36" s="77">
        <v>26.65</v>
      </c>
      <c r="R36" s="80">
        <v>19.199999999999996</v>
      </c>
      <c r="S36" s="80">
        <v>0</v>
      </c>
      <c r="T36" s="78">
        <f>SUMPRODUCT(LTA!F36:AJ36,LTA!F$101:AJ$101,LTA!F$105:AJ$105)</f>
        <v>56.28</v>
      </c>
      <c r="U36" s="78">
        <f>SUMPRODUCT(LTA!F36:AJ36,LTA!F$102:AJ$102,LTA!F$105:AJ$105)</f>
        <v>278.95999999999998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7.2</v>
      </c>
      <c r="AB36" s="117">
        <f>-STOA!P36</f>
        <v>0</v>
      </c>
      <c r="AC36">
        <f t="shared" si="0"/>
        <v>9.9060231841172666</v>
      </c>
      <c r="AD36">
        <f t="shared" si="1"/>
        <v>964.91168217956408</v>
      </c>
      <c r="AE36">
        <f>'IDT-1'!F36</f>
        <v>0</v>
      </c>
      <c r="AF36" s="26"/>
      <c r="AG36">
        <f t="shared" si="2"/>
        <v>964.91168217956408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-75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12.192319322648927</v>
      </c>
      <c r="F37">
        <f>GT_Spot!T37</f>
        <v>0</v>
      </c>
      <c r="G37">
        <f>PPCL_NG!T37</f>
        <v>-0.1</v>
      </c>
      <c r="H37">
        <f>PPCL_Spot!T37</f>
        <v>0</v>
      </c>
      <c r="I37">
        <f>Bawana_NG!T37</f>
        <v>58.712717929725471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5.4160159999999991</v>
      </c>
      <c r="O37">
        <f>TPDDL_ISGS_exbus!BB37</f>
        <v>483.46002325475763</v>
      </c>
      <c r="P37" s="77">
        <v>70.52</v>
      </c>
      <c r="Q37" s="77">
        <v>26.65</v>
      </c>
      <c r="R37" s="80">
        <v>19.199999999999996</v>
      </c>
      <c r="S37" s="80">
        <v>0</v>
      </c>
      <c r="T37" s="78">
        <f>SUMPRODUCT(LTA!F37:AJ37,LTA!F$101:AJ$101,LTA!F$105:AJ$105)</f>
        <v>63.550000000000004</v>
      </c>
      <c r="U37" s="78">
        <f>SUMPRODUCT(LTA!F37:AJ37,LTA!F$102:AJ$102,LTA!F$105:AJ$105)</f>
        <v>287.39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7.2</v>
      </c>
      <c r="AB37" s="117">
        <f>-STOA!P37</f>
        <v>0</v>
      </c>
      <c r="AC37">
        <f t="shared" si="0"/>
        <v>9.241309040198356</v>
      </c>
      <c r="AD37">
        <f t="shared" si="1"/>
        <v>1040.7065577150445</v>
      </c>
      <c r="AE37">
        <f>'IDT-1'!F37</f>
        <v>0</v>
      </c>
      <c r="AF37" s="26"/>
      <c r="AG37">
        <f t="shared" si="2"/>
        <v>1040.7065577150445</v>
      </c>
      <c r="AI37" s="75">
        <f>PXIL!J37</f>
        <v>0</v>
      </c>
      <c r="AJ37" s="75">
        <f>PXIL!P37</f>
        <v>0</v>
      </c>
      <c r="AK37" s="75">
        <f>RTM_IEX!J37</f>
        <v>9.6300000000000008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12.192319322648927</v>
      </c>
      <c r="F38">
        <f>GT_Spot!T38</f>
        <v>0</v>
      </c>
      <c r="G38">
        <f>PPCL_NG!T38</f>
        <v>-0.1</v>
      </c>
      <c r="H38">
        <f>PPCL_Spot!T38</f>
        <v>0</v>
      </c>
      <c r="I38">
        <f>Bawana_NG!T38</f>
        <v>58.712717929725471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5.0399199999999995</v>
      </c>
      <c r="O38">
        <f>TPDDL_ISGS_exbus!BB38</f>
        <v>487.51249592647201</v>
      </c>
      <c r="P38" s="77">
        <v>70.52</v>
      </c>
      <c r="Q38" s="77">
        <v>26.65</v>
      </c>
      <c r="R38" s="80">
        <v>19.199999999999996</v>
      </c>
      <c r="S38" s="80">
        <v>0</v>
      </c>
      <c r="T38" s="78">
        <f>SUMPRODUCT(LTA!F38:AJ38,LTA!F$101:AJ$101,LTA!F$105:AJ$105)</f>
        <v>68.790000000000006</v>
      </c>
      <c r="U38" s="78">
        <f>SUMPRODUCT(LTA!F38:AJ38,LTA!F$102:AJ$102,LTA!F$105:AJ$105)</f>
        <v>295.64999999999998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7.2</v>
      </c>
      <c r="AB38" s="117">
        <f>-STOA!P38</f>
        <v>0</v>
      </c>
      <c r="AC38">
        <f t="shared" si="0"/>
        <v>9.396498430131393</v>
      </c>
      <c r="AD38">
        <f t="shared" si="1"/>
        <v>1038.0977449968254</v>
      </c>
      <c r="AE38">
        <f>'IDT-1'!F38</f>
        <v>0</v>
      </c>
      <c r="AF38" s="26"/>
      <c r="AG38">
        <f t="shared" si="2"/>
        <v>1038.0977449968254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12.198316183348926</v>
      </c>
      <c r="F39">
        <f>GT_Spot!T39</f>
        <v>0</v>
      </c>
      <c r="G39">
        <f>PPCL_NG!T39</f>
        <v>-0.1</v>
      </c>
      <c r="H39">
        <f>PPCL_Spot!T39</f>
        <v>0</v>
      </c>
      <c r="I39">
        <f>Bawana_NG!T39</f>
        <v>58.712717929725471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5.011887999999999</v>
      </c>
      <c r="O39">
        <f>TPDDL_ISGS_exbus!BB39</f>
        <v>485.67835745284719</v>
      </c>
      <c r="P39" s="77">
        <v>71.202898668729389</v>
      </c>
      <c r="Q39" s="77">
        <v>26.65</v>
      </c>
      <c r="R39" s="80">
        <v>19.199999999999996</v>
      </c>
      <c r="S39" s="80">
        <v>0</v>
      </c>
      <c r="T39" s="78">
        <f>SUMPRODUCT(LTA!F39:AJ39,LTA!F$101:AJ$101,LTA!F$105:AJ$105)</f>
        <v>74.73</v>
      </c>
      <c r="U39" s="78">
        <f>SUMPRODUCT(LTA!F39:AJ39,LTA!F$102:AJ$102,LTA!F$105:AJ$105)</f>
        <v>290.5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7.2</v>
      </c>
      <c r="AB39" s="117">
        <f>-STOA!P39</f>
        <v>0</v>
      </c>
      <c r="AC39">
        <f t="shared" si="0"/>
        <v>9.7482507115102894</v>
      </c>
      <c r="AD39">
        <f t="shared" si="1"/>
        <v>997.36271777125125</v>
      </c>
      <c r="AE39">
        <f>'IDT-1'!F39</f>
        <v>0</v>
      </c>
      <c r="AF39" s="26"/>
      <c r="AG39">
        <f t="shared" si="2"/>
        <v>997.36271777125125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12.198316183348926</v>
      </c>
      <c r="F40">
        <f>GT_Spot!T40</f>
        <v>0</v>
      </c>
      <c r="G40">
        <f>PPCL_NG!T40</f>
        <v>-0.1</v>
      </c>
      <c r="H40">
        <f>PPCL_Spot!T40</f>
        <v>0</v>
      </c>
      <c r="I40">
        <f>Bawana_NG!T40</f>
        <v>58.712717929725471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5.3424319999999996</v>
      </c>
      <c r="O40">
        <f>TPDDL_ISGS_exbus!BB40</f>
        <v>475.55342510213706</v>
      </c>
      <c r="P40" s="77">
        <v>71.202898668729389</v>
      </c>
      <c r="Q40" s="77">
        <v>26.65</v>
      </c>
      <c r="R40" s="80">
        <v>19.199999999999996</v>
      </c>
      <c r="S40" s="80">
        <v>0</v>
      </c>
      <c r="T40" s="78">
        <f>SUMPRODUCT(LTA!F40:AJ40,LTA!F$101:AJ$101,LTA!F$105:AJ$105)</f>
        <v>82.5</v>
      </c>
      <c r="U40" s="78">
        <f>SUMPRODUCT(LTA!F40:AJ40,LTA!F$102:AJ$102,LTA!F$105:AJ$105)</f>
        <v>302.96000000000004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7.2</v>
      </c>
      <c r="AB40" s="117">
        <f>-STOA!P40</f>
        <v>0</v>
      </c>
      <c r="AC40">
        <f t="shared" si="0"/>
        <v>9.7513028188020865</v>
      </c>
      <c r="AD40">
        <f t="shared" si="1"/>
        <v>1017.7952773132492</v>
      </c>
      <c r="AE40">
        <f>'IDT-1'!F40</f>
        <v>0</v>
      </c>
      <c r="AF40" s="26"/>
      <c r="AG40">
        <f t="shared" si="2"/>
        <v>1017.7952773132492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12.198316183348926</v>
      </c>
      <c r="F41">
        <f>GT_Spot!T41</f>
        <v>0</v>
      </c>
      <c r="G41">
        <f>PPCL_NG!T41</f>
        <v>-0.1</v>
      </c>
      <c r="H41">
        <f>PPCL_Spot!T41</f>
        <v>0</v>
      </c>
      <c r="I41">
        <f>Bawana_NG!T41</f>
        <v>58.712717929725471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4.9733439999999991</v>
      </c>
      <c r="O41">
        <f>TPDDL_ISGS_exbus!BB41</f>
        <v>496.61125617016575</v>
      </c>
      <c r="P41" s="77">
        <v>71.202898668729389</v>
      </c>
      <c r="Q41" s="77">
        <v>26.65</v>
      </c>
      <c r="R41" s="80">
        <v>19.199999999999996</v>
      </c>
      <c r="S41" s="80">
        <v>0</v>
      </c>
      <c r="T41" s="78">
        <f>SUMPRODUCT(LTA!F41:AJ41,LTA!F$101:AJ$101,LTA!F$105:AJ$105)</f>
        <v>88.86</v>
      </c>
      <c r="U41" s="78">
        <f>SUMPRODUCT(LTA!F41:AJ41,LTA!F$102:AJ$102,LTA!F$105:AJ$105)</f>
        <v>311.22000000000003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7.2</v>
      </c>
      <c r="AB41" s="117">
        <f>-STOA!P41</f>
        <v>0</v>
      </c>
      <c r="AC41">
        <f t="shared" si="0"/>
        <v>9.8764706569129253</v>
      </c>
      <c r="AD41">
        <f t="shared" si="1"/>
        <v>1112.2488525431672</v>
      </c>
      <c r="AE41">
        <f>'IDT-1'!F41</f>
        <v>0</v>
      </c>
      <c r="AF41" s="26"/>
      <c r="AG41">
        <f t="shared" si="2"/>
        <v>1112.2488525431672</v>
      </c>
      <c r="AI41" s="75">
        <f>PXIL!J41</f>
        <v>0</v>
      </c>
      <c r="AJ41" s="75">
        <f>PXIL!P41</f>
        <v>0</v>
      </c>
      <c r="AK41" s="75">
        <f>RTM_IEX!J41</f>
        <v>19.27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12.198316183348926</v>
      </c>
      <c r="F42">
        <f>GT_Spot!T42</f>
        <v>0</v>
      </c>
      <c r="G42">
        <f>PPCL_NG!T42</f>
        <v>-0.1</v>
      </c>
      <c r="H42">
        <f>PPCL_Spot!T42</f>
        <v>0</v>
      </c>
      <c r="I42">
        <f>Bawana_NG!T42</f>
        <v>58.712717929725471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5.0737919999999992</v>
      </c>
      <c r="O42">
        <f>TPDDL_ISGS_exbus!BB42</f>
        <v>520.56163305633038</v>
      </c>
      <c r="P42" s="77">
        <v>71.202898668729389</v>
      </c>
      <c r="Q42" s="77">
        <v>26.65</v>
      </c>
      <c r="R42" s="80">
        <v>19.199999999999996</v>
      </c>
      <c r="S42" s="80">
        <v>0</v>
      </c>
      <c r="T42" s="78">
        <f>SUMPRODUCT(LTA!F42:AJ42,LTA!F$101:AJ$101,LTA!F$105:AJ$105)</f>
        <v>95.72</v>
      </c>
      <c r="U42" s="78">
        <f>SUMPRODUCT(LTA!F42:AJ42,LTA!F$102:AJ$102,LTA!F$105:AJ$105)</f>
        <v>319.38000000000005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7.2</v>
      </c>
      <c r="AB42" s="117">
        <f>-STOA!P42</f>
        <v>0</v>
      </c>
      <c r="AC42">
        <f t="shared" si="0"/>
        <v>10.135461915911176</v>
      </c>
      <c r="AD42">
        <f t="shared" si="1"/>
        <v>1141.4206861703337</v>
      </c>
      <c r="AE42">
        <f>'IDT-1'!F42</f>
        <v>0</v>
      </c>
      <c r="AF42" s="26"/>
      <c r="AG42">
        <f t="shared" si="2"/>
        <v>1141.4206861703337</v>
      </c>
      <c r="AI42" s="75">
        <f>PXIL!J42</f>
        <v>0</v>
      </c>
      <c r="AJ42" s="75">
        <f>PXIL!P42</f>
        <v>0</v>
      </c>
      <c r="AK42" s="75">
        <f>RTM_IEX!J42</f>
        <v>9.6300000000000008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12.198316183348926</v>
      </c>
      <c r="F43">
        <f>GT_Spot!T43</f>
        <v>0</v>
      </c>
      <c r="G43">
        <f>PPCL_NG!T43</f>
        <v>-0.1</v>
      </c>
      <c r="H43">
        <f>PPCL_Spot!T43</f>
        <v>0</v>
      </c>
      <c r="I43">
        <f>Bawana_NG!T43</f>
        <v>58.712717929725471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5.1975999999999996</v>
      </c>
      <c r="O43">
        <f>TPDDL_ISGS_exbus!BB43</f>
        <v>540.61096266765969</v>
      </c>
      <c r="P43" s="77">
        <v>70.523291942862485</v>
      </c>
      <c r="Q43" s="77">
        <v>26.653580064481464</v>
      </c>
      <c r="R43" s="80">
        <v>19.199999999999996</v>
      </c>
      <c r="S43" s="80">
        <v>0</v>
      </c>
      <c r="T43" s="78">
        <f>SUMPRODUCT(LTA!F43:AJ43,LTA!F$101:AJ$101,LTA!F$105:AJ$105)</f>
        <v>98.55</v>
      </c>
      <c r="U43" s="78">
        <f>SUMPRODUCT(LTA!F43:AJ43,LTA!F$102:AJ$102,LTA!F$105:AJ$105)</f>
        <v>326.07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7.2</v>
      </c>
      <c r="AB43" s="117">
        <f>-STOA!P43</f>
        <v>0</v>
      </c>
      <c r="AC43">
        <f t="shared" si="0"/>
        <v>10.794365505991424</v>
      </c>
      <c r="AD43">
        <f t="shared" si="1"/>
        <v>1105.148893530197</v>
      </c>
      <c r="AE43">
        <f>'IDT-1'!F43</f>
        <v>0</v>
      </c>
      <c r="AF43" s="26"/>
      <c r="AG43">
        <f t="shared" si="2"/>
        <v>1105.148893530197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12.198316183348926</v>
      </c>
      <c r="F44">
        <f>GT_Spot!T44</f>
        <v>0</v>
      </c>
      <c r="G44">
        <f>PPCL_NG!T44</f>
        <v>-0.1</v>
      </c>
      <c r="H44">
        <f>PPCL_Spot!T44</f>
        <v>0</v>
      </c>
      <c r="I44">
        <f>Bawana_NG!T44</f>
        <v>58.712717929725471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5.0737919999999992</v>
      </c>
      <c r="O44">
        <f>TPDDL_ISGS_exbus!BB44</f>
        <v>545.17837233114744</v>
      </c>
      <c r="P44" s="77">
        <v>70.523291942862485</v>
      </c>
      <c r="Q44" s="77">
        <v>26.653580064481464</v>
      </c>
      <c r="R44" s="80">
        <v>19.199999999999996</v>
      </c>
      <c r="S44" s="80">
        <v>0</v>
      </c>
      <c r="T44" s="78">
        <f>SUMPRODUCT(LTA!F44:AJ44,LTA!F$101:AJ$101,LTA!F$105:AJ$105)</f>
        <v>99.31</v>
      </c>
      <c r="U44" s="78">
        <f>SUMPRODUCT(LTA!F44:AJ44,LTA!F$102:AJ$102,LTA!F$105:AJ$105)</f>
        <v>332.03000000000003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7.2</v>
      </c>
      <c r="AB44" s="117">
        <f>-STOA!P44</f>
        <v>0</v>
      </c>
      <c r="AC44">
        <f t="shared" si="0"/>
        <v>10.581870737353277</v>
      </c>
      <c r="AD44">
        <f t="shared" si="1"/>
        <v>1151.5249899623232</v>
      </c>
      <c r="AE44">
        <f>'IDT-1'!F44</f>
        <v>0</v>
      </c>
      <c r="AF44" s="26"/>
      <c r="AG44">
        <f t="shared" si="2"/>
        <v>1151.5249899623232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12.198316183348926</v>
      </c>
      <c r="F45">
        <f>GT_Spot!T45</f>
        <v>0</v>
      </c>
      <c r="G45">
        <f>PPCL_NG!T45</f>
        <v>-0.1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4.7093759999999989</v>
      </c>
      <c r="O45">
        <f>TPDDL_ISGS_exbus!BB45</f>
        <v>541.15754658114747</v>
      </c>
      <c r="P45" s="77">
        <v>70.523291942862485</v>
      </c>
      <c r="Q45" s="77">
        <v>26.653580064481464</v>
      </c>
      <c r="R45" s="80">
        <v>19.199999999999996</v>
      </c>
      <c r="S45" s="80">
        <v>0</v>
      </c>
      <c r="T45" s="78">
        <f>SUMPRODUCT(LTA!F45:AJ45,LTA!F$101:AJ$101,LTA!F$105:AJ$105)</f>
        <v>99.88</v>
      </c>
      <c r="U45" s="78">
        <f>SUMPRODUCT(LTA!F45:AJ45,LTA!F$102:AJ$102,LTA!F$105:AJ$105)</f>
        <v>337.89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7.2</v>
      </c>
      <c r="AB45" s="117">
        <f>-STOA!P45</f>
        <v>0</v>
      </c>
      <c r="AC45">
        <f t="shared" si="0"/>
        <v>10.422302059509374</v>
      </c>
      <c r="AD45">
        <f t="shared" si="1"/>
        <v>1173.729316890167</v>
      </c>
      <c r="AE45">
        <f>'IDT-1'!F45</f>
        <v>0</v>
      </c>
      <c r="AF45" s="26"/>
      <c r="AG45">
        <f t="shared" si="2"/>
        <v>1173.729316890167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12.198316183348926</v>
      </c>
      <c r="F46">
        <f>GT_Spot!T46</f>
        <v>0</v>
      </c>
      <c r="G46">
        <f>PPCL_NG!T46</f>
        <v>-0.1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4.2211519999999991</v>
      </c>
      <c r="O46">
        <f>TPDDL_ISGS_exbus!BB46</f>
        <v>541.15754658114747</v>
      </c>
      <c r="P46" s="77">
        <v>70.523291942862485</v>
      </c>
      <c r="Q46" s="77">
        <v>26.653580064481464</v>
      </c>
      <c r="R46" s="80">
        <v>19.199999999999996</v>
      </c>
      <c r="S46" s="80">
        <v>0</v>
      </c>
      <c r="T46" s="78">
        <f>SUMPRODUCT(LTA!F46:AJ46,LTA!F$101:AJ$101,LTA!F$105:AJ$105)</f>
        <v>100.27</v>
      </c>
      <c r="U46" s="78">
        <f>SUMPRODUCT(LTA!F46:AJ46,LTA!F$102:AJ$102,LTA!F$105:AJ$105)</f>
        <v>341.46999999999997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7.2</v>
      </c>
      <c r="AB46" s="117">
        <f>-STOA!P46</f>
        <v>0</v>
      </c>
      <c r="AC46">
        <f t="shared" si="0"/>
        <v>10.452941688309371</v>
      </c>
      <c r="AD46">
        <f t="shared" si="1"/>
        <v>1177.1804532613669</v>
      </c>
      <c r="AE46">
        <f>'IDT-1'!F46</f>
        <v>0</v>
      </c>
      <c r="AF46" s="26"/>
      <c r="AG46">
        <f t="shared" si="2"/>
        <v>1177.1804532613669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12.198316183348926</v>
      </c>
      <c r="F47">
        <f>GT_Spot!T47</f>
        <v>0</v>
      </c>
      <c r="G47">
        <f>PPCL_NG!T47</f>
        <v>-0.1</v>
      </c>
      <c r="H47">
        <f>PPCL_Spot!T47</f>
        <v>0</v>
      </c>
      <c r="I47">
        <f>Bawana_NG!T47</f>
        <v>58.712717929725471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3.896447999999999</v>
      </c>
      <c r="O47">
        <f>TPDDL_ISGS_exbus!BB47</f>
        <v>534.45947204302809</v>
      </c>
      <c r="P47" s="77">
        <v>70.523291942862485</v>
      </c>
      <c r="Q47" s="77">
        <v>26.653580064481464</v>
      </c>
      <c r="R47" s="80">
        <v>19.199999999999996</v>
      </c>
      <c r="S47" s="80">
        <v>0</v>
      </c>
      <c r="T47" s="78">
        <f>SUMPRODUCT(LTA!F47:AJ47,LTA!F$101:AJ$101,LTA!F$105:AJ$105)</f>
        <v>100.77</v>
      </c>
      <c r="U47" s="78">
        <f>SUMPRODUCT(LTA!F47:AJ47,LTA!F$102:AJ$102,LTA!F$105:AJ$105)</f>
        <v>344.53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7.1</v>
      </c>
      <c r="AB47" s="117">
        <f>-STOA!P47</f>
        <v>0</v>
      </c>
      <c r="AC47">
        <f t="shared" si="0"/>
        <v>10.845485237173918</v>
      </c>
      <c r="AD47">
        <f t="shared" si="1"/>
        <v>1221.3951311743829</v>
      </c>
      <c r="AE47">
        <f>'IDT-1'!F47</f>
        <v>0</v>
      </c>
      <c r="AF47" s="26"/>
      <c r="AG47">
        <f t="shared" si="2"/>
        <v>1221.3951311743829</v>
      </c>
      <c r="AI47" s="75">
        <f>PXIL!J47</f>
        <v>0</v>
      </c>
      <c r="AJ47" s="75">
        <f>PXIL!P47</f>
        <v>0</v>
      </c>
      <c r="AK47" s="75">
        <f>RTM_IEX!J47</f>
        <v>48.17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12.198316183348926</v>
      </c>
      <c r="F48">
        <f>GT_Spot!T48</f>
        <v>0</v>
      </c>
      <c r="G48">
        <f>PPCL_NG!T48</f>
        <v>-0.1</v>
      </c>
      <c r="H48">
        <f>PPCL_Spot!T48</f>
        <v>0</v>
      </c>
      <c r="I48">
        <f>Bawana_NG!T48</f>
        <v>58.712717929725471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4.3005759999999995</v>
      </c>
      <c r="O48">
        <f>TPDDL_ISGS_exbus!BB48</f>
        <v>530.60446239681505</v>
      </c>
      <c r="P48" s="77">
        <v>70.523291942862485</v>
      </c>
      <c r="Q48" s="77">
        <v>26.653580064481464</v>
      </c>
      <c r="R48" s="80">
        <v>19.199999999999996</v>
      </c>
      <c r="S48" s="80">
        <v>0</v>
      </c>
      <c r="T48" s="78">
        <f>SUMPRODUCT(LTA!F48:AJ48,LTA!F$101:AJ$101,LTA!F$105:AJ$105)</f>
        <v>101.21000000000001</v>
      </c>
      <c r="U48" s="78">
        <f>SUMPRODUCT(LTA!F48:AJ48,LTA!F$102:AJ$102,LTA!F$105:AJ$105)</f>
        <v>346.9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7.1</v>
      </c>
      <c r="AB48" s="117">
        <f>-STOA!P48</f>
        <v>0</v>
      </c>
      <c r="AC48">
        <f t="shared" si="0"/>
        <v>10.415949478687246</v>
      </c>
      <c r="AD48">
        <f t="shared" si="1"/>
        <v>1173.0137852866565</v>
      </c>
      <c r="AE48">
        <f>'IDT-1'!F48</f>
        <v>0</v>
      </c>
      <c r="AF48" s="26"/>
      <c r="AG48">
        <f t="shared" si="2"/>
        <v>1173.0137852866565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8.6819053510671207</v>
      </c>
      <c r="F49">
        <f>GT_Spot!T49</f>
        <v>0</v>
      </c>
      <c r="G49">
        <f>PPCL_NG!T49</f>
        <v>-0.1</v>
      </c>
      <c r="H49">
        <f>PPCL_Spot!T49</f>
        <v>0</v>
      </c>
      <c r="I49">
        <f>Bawana_NG!T49</f>
        <v>58.712717929725471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4.5295039999999993</v>
      </c>
      <c r="O49">
        <f>TPDDL_ISGS_exbus!BB49</f>
        <v>546.83158787350817</v>
      </c>
      <c r="P49" s="77">
        <v>70.919999999999987</v>
      </c>
      <c r="Q49" s="77">
        <v>26.653580064481464</v>
      </c>
      <c r="R49" s="80">
        <v>19.199999999999996</v>
      </c>
      <c r="S49" s="80">
        <v>0</v>
      </c>
      <c r="T49" s="78">
        <f>SUMPRODUCT(LTA!F49:AJ49,LTA!F$101:AJ$101,LTA!F$105:AJ$105)</f>
        <v>101.32</v>
      </c>
      <c r="U49" s="78">
        <f>SUMPRODUCT(LTA!F49:AJ49,LTA!F$102:AJ$102,LTA!F$105:AJ$105)</f>
        <v>349.05999999999995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7.1</v>
      </c>
      <c r="AB49" s="117">
        <f>-STOA!P49</f>
        <v>0</v>
      </c>
      <c r="AC49">
        <f t="shared" si="0"/>
        <v>10.553285364860875</v>
      </c>
      <c r="AD49">
        <f t="shared" si="1"/>
        <v>1188.4828001020319</v>
      </c>
      <c r="AE49">
        <f>'IDT-1'!F49</f>
        <v>0</v>
      </c>
      <c r="AF49" s="26"/>
      <c r="AG49">
        <f t="shared" si="2"/>
        <v>1188.4828001020319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12.198316183348926</v>
      </c>
      <c r="F50">
        <f>GT_Spot!T50</f>
        <v>0</v>
      </c>
      <c r="G50">
        <f>PPCL_NG!T50</f>
        <v>-0.1</v>
      </c>
      <c r="H50">
        <f>PPCL_Spot!T50</f>
        <v>0</v>
      </c>
      <c r="I50">
        <f>Bawana_NG!T50</f>
        <v>58.712717929725471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5.1135039999999989</v>
      </c>
      <c r="O50">
        <f>TPDDL_ISGS_exbus!BB50</f>
        <v>543.94166413795608</v>
      </c>
      <c r="P50" s="77">
        <v>70.919999999999987</v>
      </c>
      <c r="Q50" s="77">
        <v>26.653580064481464</v>
      </c>
      <c r="R50" s="80">
        <v>19.199999999999996</v>
      </c>
      <c r="S50" s="80">
        <v>0</v>
      </c>
      <c r="T50" s="78">
        <f>SUMPRODUCT(LTA!F50:AJ50,LTA!F$101:AJ$101,LTA!F$105:AJ$105)</f>
        <v>101.32</v>
      </c>
      <c r="U50" s="78">
        <f>SUMPRODUCT(LTA!F50:AJ50,LTA!F$102:AJ$102,LTA!F$105:AJ$105)</f>
        <v>350.62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7.1</v>
      </c>
      <c r="AB50" s="117">
        <f>-STOA!P50</f>
        <v>0</v>
      </c>
      <c r="AC50">
        <f t="shared" si="0"/>
        <v>10.959145651312097</v>
      </c>
      <c r="AD50">
        <f t="shared" si="1"/>
        <v>1234.1974269123102</v>
      </c>
      <c r="AE50">
        <f>'IDT-1'!F50</f>
        <v>0</v>
      </c>
      <c r="AF50" s="26"/>
      <c r="AG50">
        <f t="shared" si="2"/>
        <v>1234.1974269123102</v>
      </c>
      <c r="AI50" s="75">
        <f>PXIL!J50</f>
        <v>0</v>
      </c>
      <c r="AJ50" s="75">
        <f>PXIL!P50</f>
        <v>0</v>
      </c>
      <c r="AK50" s="75">
        <f>RTM_IEX!J50</f>
        <v>43.35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12.198316183348926</v>
      </c>
      <c r="F51">
        <f>GT_Spot!T51</f>
        <v>0</v>
      </c>
      <c r="G51">
        <f>PPCL_NG!T51</f>
        <v>-0.1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5.0679519999999991</v>
      </c>
      <c r="O51">
        <f>TPDDL_ISGS_exbus!BB51</f>
        <v>527.44848157988201</v>
      </c>
      <c r="P51" s="77">
        <v>70.50329100924283</v>
      </c>
      <c r="Q51" s="77">
        <v>26.653580064481464</v>
      </c>
      <c r="R51" s="80">
        <v>19.199999999999996</v>
      </c>
      <c r="S51" s="80">
        <v>0</v>
      </c>
      <c r="T51" s="78">
        <f>SUMPRODUCT(LTA!F51:AJ51,LTA!F$101:AJ$101,LTA!F$105:AJ$105)</f>
        <v>101.32</v>
      </c>
      <c r="U51" s="78">
        <f>SUMPRODUCT(LTA!F51:AJ51,LTA!F$102:AJ$102,LTA!F$105:AJ$105)</f>
        <v>351.75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7.1</v>
      </c>
      <c r="AB51" s="117">
        <f>-STOA!P51</f>
        <v>0</v>
      </c>
      <c r="AC51">
        <f t="shared" si="0"/>
        <v>10.438401748082384</v>
      </c>
      <c r="AD51">
        <f t="shared" si="1"/>
        <v>1175.5427272667087</v>
      </c>
      <c r="AE51">
        <f>'IDT-1'!F51</f>
        <v>0</v>
      </c>
      <c r="AF51" s="26"/>
      <c r="AG51">
        <f t="shared" si="2"/>
        <v>1175.5427272667087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12.198316183348926</v>
      </c>
      <c r="F52">
        <f>GT_Spot!T52</f>
        <v>0</v>
      </c>
      <c r="G52">
        <f>PPCL_NG!T52</f>
        <v>-0.1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5.1520479999999989</v>
      </c>
      <c r="O52">
        <f>TPDDL_ISGS_exbus!BB52</f>
        <v>523.59620950124247</v>
      </c>
      <c r="P52" s="77">
        <v>70.50329100924283</v>
      </c>
      <c r="Q52" s="77">
        <v>26.653580064481464</v>
      </c>
      <c r="R52" s="80">
        <v>19.199999999999996</v>
      </c>
      <c r="S52" s="80">
        <v>0</v>
      </c>
      <c r="T52" s="78">
        <f>SUMPRODUCT(LTA!F52:AJ52,LTA!F$101:AJ$101,LTA!F$105:AJ$105)</f>
        <v>101.32</v>
      </c>
      <c r="U52" s="78">
        <f>SUMPRODUCT(LTA!F52:AJ52,LTA!F$102:AJ$102,LTA!F$105:AJ$105)</f>
        <v>352.57000000000005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7.1</v>
      </c>
      <c r="AB52" s="117">
        <f>-STOA!P52</f>
        <v>0</v>
      </c>
      <c r="AC52">
        <f t="shared" si="0"/>
        <v>10.878681798590359</v>
      </c>
      <c r="AD52">
        <f t="shared" si="1"/>
        <v>1225.1342711375612</v>
      </c>
      <c r="AE52">
        <f>'IDT-1'!F52</f>
        <v>0</v>
      </c>
      <c r="AF52" s="26"/>
      <c r="AG52">
        <f t="shared" si="2"/>
        <v>1225.1342711375612</v>
      </c>
      <c r="AI52" s="75">
        <f>PXIL!J52</f>
        <v>0</v>
      </c>
      <c r="AJ52" s="75">
        <f>PXIL!P52</f>
        <v>0</v>
      </c>
      <c r="AK52" s="75">
        <f>RTM_IEX!J52</f>
        <v>52.98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12.198316183348926</v>
      </c>
      <c r="F53">
        <f>GT_Spot!T53</f>
        <v>0</v>
      </c>
      <c r="G53">
        <f>PPCL_NG!T53</f>
        <v>-0.1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5.1462079999999988</v>
      </c>
      <c r="O53">
        <f>TPDDL_ISGS_exbus!BB53</f>
        <v>516.85399164199987</v>
      </c>
      <c r="P53" s="77">
        <v>70.50329100924283</v>
      </c>
      <c r="Q53" s="77">
        <v>26.653580064481464</v>
      </c>
      <c r="R53" s="80">
        <v>19.199999999999996</v>
      </c>
      <c r="S53" s="80">
        <v>0</v>
      </c>
      <c r="T53" s="78">
        <f>SUMPRODUCT(LTA!F53:AJ53,LTA!F$101:AJ$101,LTA!F$105:AJ$105)</f>
        <v>101.32</v>
      </c>
      <c r="U53" s="78">
        <f>SUMPRODUCT(LTA!F53:AJ53,LTA!F$102:AJ$102,LTA!F$105:AJ$105)</f>
        <v>352.81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7.1</v>
      </c>
      <c r="AB53" s="117">
        <f>-STOA!P53</f>
        <v>0</v>
      </c>
      <c r="AC53">
        <f t="shared" si="0"/>
        <v>10.90615488942902</v>
      </c>
      <c r="AD53">
        <f t="shared" si="1"/>
        <v>1228.2287401874798</v>
      </c>
      <c r="AE53">
        <f>'IDT-1'!F53</f>
        <v>0</v>
      </c>
      <c r="AF53" s="26"/>
      <c r="AG53">
        <f t="shared" si="2"/>
        <v>1228.2287401874798</v>
      </c>
      <c r="AI53" s="75">
        <f>PXIL!J53</f>
        <v>0</v>
      </c>
      <c r="AJ53" s="75">
        <f>PXIL!P53</f>
        <v>0</v>
      </c>
      <c r="AK53" s="75">
        <f>RTM_IEX!J53</f>
        <v>62.61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12.198316183348926</v>
      </c>
      <c r="F54">
        <f>GT_Spot!T54</f>
        <v>0</v>
      </c>
      <c r="G54">
        <f>PPCL_NG!T54</f>
        <v>-0.1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5.2536639999999997</v>
      </c>
      <c r="O54">
        <f>TPDDL_ISGS_exbus!BB54</f>
        <v>482.17533045291066</v>
      </c>
      <c r="P54" s="77">
        <v>70.50329100924283</v>
      </c>
      <c r="Q54" s="77">
        <v>26.653580064481464</v>
      </c>
      <c r="R54" s="80">
        <v>19.199999999999996</v>
      </c>
      <c r="S54" s="80">
        <v>0</v>
      </c>
      <c r="T54" s="78">
        <f>SUMPRODUCT(LTA!F54:AJ54,LTA!F$101:AJ$101,LTA!F$105:AJ$105)</f>
        <v>101.32</v>
      </c>
      <c r="U54" s="78">
        <f>SUMPRODUCT(LTA!F54:AJ54,LTA!F$102:AJ$102,LTA!F$105:AJ$105)</f>
        <v>352.25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7.1</v>
      </c>
      <c r="AB54" s="117">
        <f>-STOA!P54</f>
        <v>0</v>
      </c>
      <c r="AC54">
        <f t="shared" si="0"/>
        <v>10.639416283765035</v>
      </c>
      <c r="AD54">
        <f t="shared" si="1"/>
        <v>1198.1842736040549</v>
      </c>
      <c r="AE54">
        <f>'IDT-1'!F54</f>
        <v>0</v>
      </c>
      <c r="AF54" s="26"/>
      <c r="AG54">
        <f t="shared" si="2"/>
        <v>1198.1842736040549</v>
      </c>
      <c r="AI54" s="75">
        <f>PXIL!J54</f>
        <v>0</v>
      </c>
      <c r="AJ54" s="75">
        <f>PXIL!P54</f>
        <v>0</v>
      </c>
      <c r="AK54" s="75">
        <f>RTM_IEX!J54</f>
        <v>67.430000000000007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12.192319322648927</v>
      </c>
      <c r="F55">
        <f>GT_Spot!T55</f>
        <v>0</v>
      </c>
      <c r="G55">
        <f>PPCL_NG!T55</f>
        <v>-0.1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5.163727999999999</v>
      </c>
      <c r="O55">
        <f>TPDDL_ISGS_exbus!BB55</f>
        <v>429.39617093447134</v>
      </c>
      <c r="P55" s="77">
        <v>70.489999999999981</v>
      </c>
      <c r="Q55" s="77">
        <v>26.653580064481464</v>
      </c>
      <c r="R55" s="80">
        <v>19.199999999999996</v>
      </c>
      <c r="S55" s="80">
        <v>0</v>
      </c>
      <c r="T55" s="78">
        <f>SUMPRODUCT(LTA!F55:AJ55,LTA!F$101:AJ$101,LTA!F$105:AJ$105)</f>
        <v>101.32</v>
      </c>
      <c r="U55" s="78">
        <f>SUMPRODUCT(LTA!F55:AJ55,LTA!F$102:AJ$102,LTA!F$105:AJ$105)</f>
        <v>350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7.1</v>
      </c>
      <c r="AB55" s="117">
        <f>-STOA!P55</f>
        <v>0</v>
      </c>
      <c r="AC55">
        <f t="shared" si="0"/>
        <v>9.6495957851692236</v>
      </c>
      <c r="AD55">
        <f t="shared" si="1"/>
        <v>1066.6057107142685</v>
      </c>
      <c r="AE55">
        <f>'IDT-1'!F55</f>
        <v>0</v>
      </c>
      <c r="AF55" s="26"/>
      <c r="AG55">
        <f t="shared" si="2"/>
        <v>1066.6057107142685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12.192319322648927</v>
      </c>
      <c r="F56">
        <f>GT_Spot!T56</f>
        <v>0</v>
      </c>
      <c r="G56">
        <f>PPCL_NG!T56</f>
        <v>-0.1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5.1135039999999989</v>
      </c>
      <c r="O56">
        <f>TPDDL_ISGS_exbus!BB56</f>
        <v>429.39617093447134</v>
      </c>
      <c r="P56" s="77">
        <v>70.489999999999981</v>
      </c>
      <c r="Q56" s="77">
        <v>6.7412360168714471</v>
      </c>
      <c r="R56" s="80">
        <v>19.199999999999996</v>
      </c>
      <c r="S56" s="80">
        <v>0</v>
      </c>
      <c r="T56" s="78">
        <f>SUMPRODUCT(LTA!F56:AJ56,LTA!F$101:AJ$101,LTA!F$105:AJ$105)</f>
        <v>101.27</v>
      </c>
      <c r="U56" s="78">
        <f>SUMPRODUCT(LTA!F56:AJ56,LTA!F$102:AJ$102,LTA!F$105:AJ$105)</f>
        <v>344.36000000000007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7.1</v>
      </c>
      <c r="AB56" s="117">
        <f>-STOA!P56</f>
        <v>0</v>
      </c>
      <c r="AC56">
        <f t="shared" si="0"/>
        <v>9.4238531863502555</v>
      </c>
      <c r="AD56">
        <f t="shared" si="1"/>
        <v>1041.1788852654774</v>
      </c>
      <c r="AE56">
        <f>'IDT-1'!F56</f>
        <v>0</v>
      </c>
      <c r="AF56" s="26"/>
      <c r="AG56">
        <f t="shared" si="2"/>
        <v>1041.1788852654774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12.192319322648927</v>
      </c>
      <c r="F57">
        <f>GT_Spot!T57</f>
        <v>0</v>
      </c>
      <c r="G57">
        <f>PPCL_NG!T57</f>
        <v>-0.1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5.3260799999999984</v>
      </c>
      <c r="O57">
        <f>TPDDL_ISGS_exbus!BB57</f>
        <v>428.97244061177139</v>
      </c>
      <c r="P57" s="77">
        <v>70.489999999999981</v>
      </c>
      <c r="Q57" s="77">
        <v>26.653580064481464</v>
      </c>
      <c r="R57" s="80">
        <v>19.199999999999996</v>
      </c>
      <c r="S57" s="80">
        <v>0</v>
      </c>
      <c r="T57" s="78">
        <f>SUMPRODUCT(LTA!F57:AJ57,LTA!F$101:AJ$101,LTA!F$105:AJ$105)</f>
        <v>100.96000000000001</v>
      </c>
      <c r="U57" s="78">
        <f>SUMPRODUCT(LTA!F57:AJ57,LTA!F$102:AJ$102,LTA!F$105:AJ$105)</f>
        <v>330.09000000000003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7.1</v>
      </c>
      <c r="AB57" s="117">
        <f>-STOA!P57</f>
        <v>0</v>
      </c>
      <c r="AC57">
        <f t="shared" si="0"/>
        <v>9.4689196559294651</v>
      </c>
      <c r="AD57">
        <f t="shared" si="1"/>
        <v>1046.2550085208084</v>
      </c>
      <c r="AE57">
        <f>'IDT-1'!F57</f>
        <v>0</v>
      </c>
      <c r="AF57" s="26"/>
      <c r="AG57">
        <f t="shared" si="2"/>
        <v>1046.2550085208084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12.192319322648927</v>
      </c>
      <c r="F58">
        <f>GT_Spot!T58</f>
        <v>0</v>
      </c>
      <c r="G58">
        <f>PPCL_NG!T58</f>
        <v>-0.1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5.2700159999999983</v>
      </c>
      <c r="O58">
        <f>TPDDL_ISGS_exbus!BB58</f>
        <v>462.221294977794</v>
      </c>
      <c r="P58" s="77">
        <v>70.489999999999981</v>
      </c>
      <c r="Q58" s="77">
        <v>26.653580064481464</v>
      </c>
      <c r="R58" s="80">
        <v>19.199999999999996</v>
      </c>
      <c r="S58" s="80">
        <v>0</v>
      </c>
      <c r="T58" s="78">
        <f>SUMPRODUCT(LTA!F58:AJ58,LTA!F$101:AJ$101,LTA!F$105:AJ$105)</f>
        <v>100.57</v>
      </c>
      <c r="U58" s="78">
        <f>SUMPRODUCT(LTA!F58:AJ58,LTA!F$102:AJ$102,LTA!F$105:AJ$105)</f>
        <v>326.81000000000006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7.1</v>
      </c>
      <c r="AB58" s="117">
        <f>-STOA!P58</f>
        <v>0</v>
      </c>
      <c r="AC58">
        <f t="shared" si="0"/>
        <v>9.6399389359285106</v>
      </c>
      <c r="AD58">
        <f t="shared" si="1"/>
        <v>1085.6067796068319</v>
      </c>
      <c r="AE58">
        <f>'IDT-1'!F58</f>
        <v>0</v>
      </c>
      <c r="AF58" s="26"/>
      <c r="AG58">
        <f t="shared" si="2"/>
        <v>1085.6067796068319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12.192319322648927</v>
      </c>
      <c r="F59">
        <f>GT_Spot!T59</f>
        <v>0</v>
      </c>
      <c r="G59">
        <f>PPCL_NG!T59</f>
        <v>-0.1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5.1520479999999989</v>
      </c>
      <c r="O59">
        <f>TPDDL_ISGS_exbus!BB59</f>
        <v>479.28763654617137</v>
      </c>
      <c r="P59" s="77">
        <v>70.489999999999981</v>
      </c>
      <c r="Q59" s="77">
        <v>26.653580064481464</v>
      </c>
      <c r="R59" s="80">
        <v>19.199999999999996</v>
      </c>
      <c r="S59" s="80">
        <v>0</v>
      </c>
      <c r="T59" s="78">
        <f>SUMPRODUCT(LTA!F59:AJ59,LTA!F$101:AJ$101,LTA!F$105:AJ$105)</f>
        <v>100.11</v>
      </c>
      <c r="U59" s="78">
        <f>SUMPRODUCT(LTA!F59:AJ59,LTA!F$102:AJ$102,LTA!F$105:AJ$105)</f>
        <v>325.42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7.1</v>
      </c>
      <c r="AB59" s="117">
        <f>-STOA!P59</f>
        <v>0</v>
      </c>
      <c r="AC59">
        <f t="shared" si="0"/>
        <v>9.7728046233302326</v>
      </c>
      <c r="AD59">
        <f t="shared" si="1"/>
        <v>1100.5722874878074</v>
      </c>
      <c r="AE59">
        <f>'IDT-1'!F59</f>
        <v>0</v>
      </c>
      <c r="AF59" s="26"/>
      <c r="AG59">
        <f t="shared" si="2"/>
        <v>1100.5722874878074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12.192319322648927</v>
      </c>
      <c r="F60">
        <f>GT_Spot!T60</f>
        <v>0</v>
      </c>
      <c r="G60">
        <f>PPCL_NG!T60</f>
        <v>-0.1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5.163727999999999</v>
      </c>
      <c r="O60">
        <f>TPDDL_ISGS_exbus!BB60</f>
        <v>496.62691135523136</v>
      </c>
      <c r="P60" s="77">
        <v>70.523183172339074</v>
      </c>
      <c r="Q60" s="77">
        <v>26.653580064481464</v>
      </c>
      <c r="R60" s="80">
        <v>19.199999999999996</v>
      </c>
      <c r="S60" s="80">
        <v>0</v>
      </c>
      <c r="T60" s="78">
        <f>SUMPRODUCT(LTA!F60:AJ60,LTA!F$101:AJ$101,LTA!F$105:AJ$105)</f>
        <v>100.97</v>
      </c>
      <c r="U60" s="78">
        <f>SUMPRODUCT(LTA!F60:AJ60,LTA!F$102:AJ$102,LTA!F$105:AJ$105)</f>
        <v>320.96999999999997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7.1</v>
      </c>
      <c r="AB60" s="117">
        <f>-STOA!P60</f>
        <v>0</v>
      </c>
      <c r="AC60">
        <f t="shared" si="0"/>
        <v>10.275673037566543</v>
      </c>
      <c r="AD60">
        <f t="shared" si="1"/>
        <v>1157.2135570549701</v>
      </c>
      <c r="AE60">
        <f>'IDT-1'!F60</f>
        <v>0</v>
      </c>
      <c r="AF60" s="26"/>
      <c r="AG60">
        <f t="shared" si="2"/>
        <v>1157.2135570549701</v>
      </c>
      <c r="AI60" s="75">
        <f>PXIL!J60</f>
        <v>0</v>
      </c>
      <c r="AJ60" s="75">
        <f>PXIL!P60</f>
        <v>0</v>
      </c>
      <c r="AK60" s="75">
        <f>RTM_IEX!J60</f>
        <v>43.35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12.192319322648927</v>
      </c>
      <c r="F61">
        <f>GT_Spot!T61</f>
        <v>0</v>
      </c>
      <c r="G61">
        <f>PPCL_NG!T61</f>
        <v>-0.1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5.0854719999999993</v>
      </c>
      <c r="O61">
        <f>TPDDL_ISGS_exbus!BB61</f>
        <v>505.10059879243295</v>
      </c>
      <c r="P61" s="77">
        <v>70.523183172339074</v>
      </c>
      <c r="Q61" s="77">
        <v>26.653580064481464</v>
      </c>
      <c r="R61" s="80">
        <v>19.199999999999996</v>
      </c>
      <c r="S61" s="80">
        <v>0</v>
      </c>
      <c r="T61" s="78">
        <f>SUMPRODUCT(LTA!F61:AJ61,LTA!F$101:AJ$101,LTA!F$105:AJ$105)</f>
        <v>95.06</v>
      </c>
      <c r="U61" s="78">
        <f>SUMPRODUCT(LTA!F61:AJ61,LTA!F$102:AJ$102,LTA!F$105:AJ$105)</f>
        <v>315.73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7.1</v>
      </c>
      <c r="AB61" s="117">
        <f>-STOA!P61</f>
        <v>0</v>
      </c>
      <c r="AC61">
        <f t="shared" si="0"/>
        <v>10.378592834213917</v>
      </c>
      <c r="AD61">
        <f t="shared" si="1"/>
        <v>1168.8060686955246</v>
      </c>
      <c r="AE61">
        <f>'IDT-1'!F61</f>
        <v>0</v>
      </c>
      <c r="AF61" s="26"/>
      <c r="AG61">
        <f t="shared" si="2"/>
        <v>1168.8060686955246</v>
      </c>
      <c r="AI61" s="75">
        <f>PXIL!J61</f>
        <v>0</v>
      </c>
      <c r="AJ61" s="75">
        <f>PXIL!P61</f>
        <v>0</v>
      </c>
      <c r="AK61" s="75">
        <f>RTM_IEX!J61</f>
        <v>57.8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12.192319322648927</v>
      </c>
      <c r="F62">
        <f>GT_Spot!T62</f>
        <v>0</v>
      </c>
      <c r="G62">
        <f>PPCL_NG!T62</f>
        <v>-0.1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4.8273439999999992</v>
      </c>
      <c r="O62">
        <f>TPDDL_ISGS_exbus!BB62</f>
        <v>522.58243654335877</v>
      </c>
      <c r="P62" s="77">
        <v>70.523183172339074</v>
      </c>
      <c r="Q62" s="77">
        <v>26.653580064481464</v>
      </c>
      <c r="R62" s="80">
        <v>19.199999999999996</v>
      </c>
      <c r="S62" s="80">
        <v>0</v>
      </c>
      <c r="T62" s="78">
        <f>SUMPRODUCT(LTA!F62:AJ62,LTA!F$101:AJ$101,LTA!F$105:AJ$105)</f>
        <v>88.990000000000009</v>
      </c>
      <c r="U62" s="78">
        <f>SUMPRODUCT(LTA!F62:AJ62,LTA!F$102:AJ$102,LTA!F$105:AJ$105)</f>
        <v>314.07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7.1</v>
      </c>
      <c r="AB62" s="117">
        <f>-STOA!P62</f>
        <v>0</v>
      </c>
      <c r="AC62">
        <f t="shared" si="0"/>
        <v>10.546881480022064</v>
      </c>
      <c r="AD62">
        <f t="shared" si="1"/>
        <v>1187.7614898006423</v>
      </c>
      <c r="AE62">
        <f>'IDT-1'!F62</f>
        <v>0</v>
      </c>
      <c r="AF62" s="26"/>
      <c r="AG62">
        <f t="shared" si="2"/>
        <v>1187.7614898006423</v>
      </c>
      <c r="AI62" s="75">
        <f>PXIL!J62</f>
        <v>0</v>
      </c>
      <c r="AJ62" s="75">
        <f>PXIL!P62</f>
        <v>0</v>
      </c>
      <c r="AK62" s="75">
        <f>RTM_IEX!J62</f>
        <v>67.430000000000007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12.192319322648927</v>
      </c>
      <c r="F63">
        <f>GT_Spot!T63</f>
        <v>0</v>
      </c>
      <c r="G63">
        <f>PPCL_NG!T63</f>
        <v>-0.1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5.0457599999999996</v>
      </c>
      <c r="O63">
        <f>TPDDL_ISGS_exbus!BB63</f>
        <v>552.48320380532994</v>
      </c>
      <c r="P63" s="77">
        <v>70.523183172339074</v>
      </c>
      <c r="Q63" s="77">
        <v>26.653580064481464</v>
      </c>
      <c r="R63" s="80">
        <v>19.199999999999996</v>
      </c>
      <c r="S63" s="80">
        <v>0</v>
      </c>
      <c r="T63" s="78">
        <f>SUMPRODUCT(LTA!F63:AJ63,LTA!F$101:AJ$101,LTA!F$105:AJ$105)</f>
        <v>82.27</v>
      </c>
      <c r="U63" s="78">
        <f>SUMPRODUCT(LTA!F63:AJ63,LTA!F$102:AJ$102,LTA!F$105:AJ$105)</f>
        <v>306.76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7.1</v>
      </c>
      <c r="AB63" s="117">
        <f>-STOA!P63</f>
        <v>0</v>
      </c>
      <c r="AC63">
        <f t="shared" si="0"/>
        <v>10.264658292727409</v>
      </c>
      <c r="AD63">
        <f t="shared" si="1"/>
        <v>1155.9728962499078</v>
      </c>
      <c r="AE63">
        <f>'IDT-1'!F63</f>
        <v>0</v>
      </c>
      <c r="AF63" s="26"/>
      <c r="AG63">
        <f t="shared" si="2"/>
        <v>1155.9728962499078</v>
      </c>
      <c r="AI63" s="75">
        <f>PXIL!J63</f>
        <v>0</v>
      </c>
      <c r="AJ63" s="75">
        <f>PXIL!P63</f>
        <v>0</v>
      </c>
      <c r="AK63" s="75">
        <f>RTM_IEX!J63</f>
        <v>19.27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12.192319322648927</v>
      </c>
      <c r="F64">
        <f>GT_Spot!T64</f>
        <v>0</v>
      </c>
      <c r="G64">
        <f>PPCL_NG!T64</f>
        <v>-0.1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4.8051519999999996</v>
      </c>
      <c r="O64">
        <f>TPDDL_ISGS_exbus!BB64</f>
        <v>562.11506944440714</v>
      </c>
      <c r="P64" s="77">
        <v>70.52000000000001</v>
      </c>
      <c r="Q64" s="77">
        <v>26.653580064481464</v>
      </c>
      <c r="R64" s="80">
        <v>19.199999999999996</v>
      </c>
      <c r="S64" s="80">
        <v>0</v>
      </c>
      <c r="T64" s="78">
        <f>SUMPRODUCT(LTA!F64:AJ64,LTA!F$101:AJ$101,LTA!F$105:AJ$105)</f>
        <v>74.11</v>
      </c>
      <c r="U64" s="78">
        <f>SUMPRODUCT(LTA!F64:AJ64,LTA!F$102:AJ$102,LTA!F$105:AJ$105)</f>
        <v>296.17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7.1</v>
      </c>
      <c r="AB64" s="117">
        <f>-STOA!P64</f>
        <v>0</v>
      </c>
      <c r="AC64">
        <f t="shared" si="0"/>
        <v>10.478921348034708</v>
      </c>
      <c r="AD64">
        <f t="shared" si="1"/>
        <v>1180.1067076613388</v>
      </c>
      <c r="AE64">
        <f>'IDT-1'!F64</f>
        <v>0</v>
      </c>
      <c r="AF64" s="26"/>
      <c r="AG64">
        <f t="shared" si="2"/>
        <v>1180.1067076613388</v>
      </c>
      <c r="AI64" s="75">
        <f>PXIL!J64</f>
        <v>0</v>
      </c>
      <c r="AJ64" s="75">
        <f>PXIL!P64</f>
        <v>0</v>
      </c>
      <c r="AK64" s="75">
        <f>RTM_IEX!J64</f>
        <v>52.98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12.192319322648927</v>
      </c>
      <c r="F65">
        <f>GT_Spot!T65</f>
        <v>0</v>
      </c>
      <c r="G65">
        <f>PPCL_NG!T65</f>
        <v>-0.1</v>
      </c>
      <c r="H65">
        <f>PPCL_Spot!T65</f>
        <v>0</v>
      </c>
      <c r="I65">
        <f>Bawana_NG!T65</f>
        <v>53.645137756026813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5.0737919999999992</v>
      </c>
      <c r="O65">
        <f>TPDDL_ISGS_exbus!BB65</f>
        <v>582.34134488609709</v>
      </c>
      <c r="P65" s="77">
        <v>70.52000000000001</v>
      </c>
      <c r="Q65" s="77">
        <v>26.653580064481464</v>
      </c>
      <c r="R65" s="80">
        <v>19.199999999999996</v>
      </c>
      <c r="S65" s="80">
        <v>0</v>
      </c>
      <c r="T65" s="78">
        <f>SUMPRODUCT(LTA!F65:AJ65,LTA!F$101:AJ$101,LTA!F$105:AJ$105)</f>
        <v>68.48</v>
      </c>
      <c r="U65" s="78">
        <f>SUMPRODUCT(LTA!F65:AJ65,LTA!F$102:AJ$102,LTA!F$105:AJ$105)</f>
        <v>289.27999999999997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7.1</v>
      </c>
      <c r="AB65" s="117">
        <f>-STOA!P65</f>
        <v>0</v>
      </c>
      <c r="AC65">
        <f t="shared" si="0"/>
        <v>10.570969549724749</v>
      </c>
      <c r="AD65">
        <f t="shared" si="1"/>
        <v>1069.9419947276399</v>
      </c>
      <c r="AE65">
        <f>'IDT-1'!F65</f>
        <v>0</v>
      </c>
      <c r="AF65" s="26"/>
      <c r="AG65">
        <f t="shared" si="2"/>
        <v>1069.9419947276399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-60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12.192319322648927</v>
      </c>
      <c r="F66">
        <f>GT_Spot!T66</f>
        <v>0</v>
      </c>
      <c r="G66">
        <f>PPCL_NG!T66</f>
        <v>-0.1</v>
      </c>
      <c r="H66">
        <f>PPCL_Spot!T66</f>
        <v>0</v>
      </c>
      <c r="I66">
        <f>Bawana_NG!T66</f>
        <v>53.645137756026813</v>
      </c>
      <c r="J66">
        <f>Bawana_RLNG!T66</f>
        <v>0</v>
      </c>
      <c r="K66">
        <f>Bawana_Spot!T66</f>
        <v>0</v>
      </c>
      <c r="L66">
        <f>TWOMCL!S66</f>
        <v>6.1267902481104981</v>
      </c>
      <c r="M66">
        <f>EDWPCL!W66</f>
        <v>0</v>
      </c>
      <c r="N66">
        <f>'MSW BWN'!W66</f>
        <v>5.1240159999999983</v>
      </c>
      <c r="O66">
        <f>TPDDL_ISGS_exbus!BB66</f>
        <v>605.49285962059707</v>
      </c>
      <c r="P66" s="77">
        <v>70.52000000000001</v>
      </c>
      <c r="Q66" s="77">
        <v>26.653580064481464</v>
      </c>
      <c r="R66" s="80">
        <v>19.199999999999996</v>
      </c>
      <c r="S66" s="80">
        <v>0</v>
      </c>
      <c r="T66" s="78">
        <f>SUMPRODUCT(LTA!F66:AJ66,LTA!F$101:AJ$101,LTA!F$105:AJ$105)</f>
        <v>66.710000000000008</v>
      </c>
      <c r="U66" s="78">
        <f>SUMPRODUCT(LTA!F66:AJ66,LTA!F$102:AJ$102,LTA!F$105:AJ$105)</f>
        <v>282.16000000000003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7.1</v>
      </c>
      <c r="AB66" s="117">
        <f>-STOA!P66</f>
        <v>0</v>
      </c>
      <c r="AC66">
        <f t="shared" si="0"/>
        <v>10.519350300144444</v>
      </c>
      <c r="AD66">
        <f t="shared" si="1"/>
        <v>1104.3053527117204</v>
      </c>
      <c r="AE66">
        <f>'IDT-1'!F66</f>
        <v>0</v>
      </c>
      <c r="AF66" s="26"/>
      <c r="AG66">
        <f t="shared" si="2"/>
        <v>1104.3053527117204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12.192319322648927</v>
      </c>
      <c r="F67">
        <f>GT_Spot!T67</f>
        <v>0</v>
      </c>
      <c r="G67">
        <f>PPCL_NG!T67</f>
        <v>-0.1</v>
      </c>
      <c r="H67">
        <f>PPCL_Spot!T67</f>
        <v>0</v>
      </c>
      <c r="I67">
        <f>Bawana_NG!T67</f>
        <v>53.645137756026813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5.1076639999999998</v>
      </c>
      <c r="O67">
        <f>TPDDL_ISGS_exbus!BB67</f>
        <v>617.75339731999793</v>
      </c>
      <c r="P67" s="77">
        <v>70.52000000000001</v>
      </c>
      <c r="Q67" s="77">
        <v>26.653580064481464</v>
      </c>
      <c r="R67" s="80">
        <v>19.199999999999996</v>
      </c>
      <c r="S67" s="80">
        <v>0</v>
      </c>
      <c r="T67" s="78">
        <f>SUMPRODUCT(LTA!F67:AJ67,LTA!F$101:AJ$101,LTA!F$105:AJ$105)</f>
        <v>52.87</v>
      </c>
      <c r="U67" s="78">
        <f>SUMPRODUCT(LTA!F67:AJ67,LTA!F$102:AJ$102,LTA!F$105:AJ$105)</f>
        <v>274.5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7.2</v>
      </c>
      <c r="AB67" s="117">
        <f>-STOA!P67</f>
        <v>0</v>
      </c>
      <c r="AC67">
        <f t="shared" si="0"/>
        <v>10.349997859077218</v>
      </c>
      <c r="AD67">
        <f t="shared" si="1"/>
        <v>1105.3188908521886</v>
      </c>
      <c r="AE67">
        <f>'IDT-1'!F67</f>
        <v>0</v>
      </c>
      <c r="AF67" s="26"/>
      <c r="AG67">
        <f t="shared" si="2"/>
        <v>1105.3188908521886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12.192319322648927</v>
      </c>
      <c r="F68">
        <f>GT_Spot!T68</f>
        <v>0</v>
      </c>
      <c r="G68">
        <f>PPCL_NG!T68</f>
        <v>-0.1</v>
      </c>
      <c r="H68">
        <f>PPCL_Spot!T68</f>
        <v>0</v>
      </c>
      <c r="I68">
        <f>Bawana_NG!T68</f>
        <v>53.645137756026813</v>
      </c>
      <c r="J68">
        <f>Bawana_RLNG!T68</f>
        <v>0</v>
      </c>
      <c r="K68">
        <f>Bawana_Spot!T68</f>
        <v>0</v>
      </c>
      <c r="L68">
        <f>TWOMCL!S68</f>
        <v>5.8180995475113111</v>
      </c>
      <c r="M68">
        <f>EDWPCL!W68</f>
        <v>0</v>
      </c>
      <c r="N68">
        <f>'MSW BWN'!W68</f>
        <v>5.1415359999999994</v>
      </c>
      <c r="O68">
        <f>TPDDL_ISGS_exbus!BB68</f>
        <v>617.75339731999793</v>
      </c>
      <c r="P68" s="77">
        <v>70.52000000000001</v>
      </c>
      <c r="Q68" s="77">
        <v>26.653580064481464</v>
      </c>
      <c r="R68" s="80">
        <v>19.199999999999996</v>
      </c>
      <c r="S68" s="80">
        <v>0</v>
      </c>
      <c r="T68" s="78">
        <f>SUMPRODUCT(LTA!F68:AJ68,LTA!F$101:AJ$101,LTA!F$105:AJ$105)</f>
        <v>45.150000000000006</v>
      </c>
      <c r="U68" s="78">
        <f>SUMPRODUCT(LTA!F68:AJ68,LTA!F$102:AJ$102,LTA!F$105:AJ$105)</f>
        <v>282.88000000000005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7.2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10.256619628846085</v>
      </c>
      <c r="AD68">
        <f t="shared" ref="AD68:AD98" si="4">SUM(B68:AB68,AI68:AR68)-AC68</f>
        <v>1155.0674503818207</v>
      </c>
      <c r="AE68">
        <f>'IDT-1'!F68</f>
        <v>0</v>
      </c>
      <c r="AF68" s="26"/>
      <c r="AG68">
        <f t="shared" ref="AG68:AG98" si="5">SUM(AD68:AF68)</f>
        <v>1155.0674503818207</v>
      </c>
      <c r="AI68" s="75">
        <f>PXIL!J68</f>
        <v>0</v>
      </c>
      <c r="AJ68" s="75">
        <f>PXIL!P68</f>
        <v>0</v>
      </c>
      <c r="AK68" s="75">
        <f>RTM_IEX!J68</f>
        <v>19.27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12.192319322648927</v>
      </c>
      <c r="F69">
        <f>GT_Spot!T69</f>
        <v>0</v>
      </c>
      <c r="G69">
        <f>PPCL_NG!T69</f>
        <v>-0.1</v>
      </c>
      <c r="H69">
        <f>PPCL_Spot!T69</f>
        <v>0</v>
      </c>
      <c r="I69">
        <f>Bawana_NG!T69</f>
        <v>53.645137756026813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5.208111999999999</v>
      </c>
      <c r="O69">
        <f>TPDDL_ISGS_exbus!BB69</f>
        <v>630.3782505485816</v>
      </c>
      <c r="P69" s="77">
        <v>70.52</v>
      </c>
      <c r="Q69" s="77">
        <v>26.65</v>
      </c>
      <c r="R69" s="80">
        <v>19.199999999999996</v>
      </c>
      <c r="S69" s="80">
        <v>0</v>
      </c>
      <c r="T69" s="78">
        <f>SUMPRODUCT(LTA!F69:AJ69,LTA!F$101:AJ$101,LTA!F$105:AJ$105)</f>
        <v>39.299999999999997</v>
      </c>
      <c r="U69" s="78">
        <f>SUMPRODUCT(LTA!F69:AJ69,LTA!F$102:AJ$102,LTA!F$105:AJ$105)</f>
        <v>350.06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7.2</v>
      </c>
      <c r="AB69" s="117">
        <f>-STOA!P69</f>
        <v>0</v>
      </c>
      <c r="AC69">
        <f t="shared" si="3"/>
        <v>11.895273757540849</v>
      </c>
      <c r="AD69">
        <f t="shared" si="4"/>
        <v>1078.485336117827</v>
      </c>
      <c r="AE69">
        <f>'IDT-1'!F69</f>
        <v>0</v>
      </c>
      <c r="AF69" s="26"/>
      <c r="AG69">
        <f t="shared" si="5"/>
        <v>1078.485336117827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-130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12.192319322648927</v>
      </c>
      <c r="F70">
        <f>GT_Spot!T70</f>
        <v>0</v>
      </c>
      <c r="G70">
        <f>PPCL_NG!T70</f>
        <v>-0.1</v>
      </c>
      <c r="H70">
        <f>PPCL_Spot!T70</f>
        <v>0</v>
      </c>
      <c r="I70">
        <f>Bawana_NG!T70</f>
        <v>69.600000000000009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5.208111999999999</v>
      </c>
      <c r="O70">
        <f>TPDDL_ISGS_exbus!BB70</f>
        <v>624.56080544868178</v>
      </c>
      <c r="P70" s="77">
        <v>70.52</v>
      </c>
      <c r="Q70" s="77">
        <v>26.65</v>
      </c>
      <c r="R70" s="80">
        <v>19.199999999999996</v>
      </c>
      <c r="S70" s="80">
        <v>0</v>
      </c>
      <c r="T70" s="78">
        <f>SUMPRODUCT(LTA!F70:AJ70,LTA!F$101:AJ$101,LTA!F$105:AJ$105)</f>
        <v>31.419999999999998</v>
      </c>
      <c r="U70" s="78">
        <f>SUMPRODUCT(LTA!F70:AJ70,LTA!F$102:AJ$102,LTA!F$105:AJ$105)</f>
        <v>352.99000000000007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7.2</v>
      </c>
      <c r="AB70" s="117">
        <f>-STOA!P70</f>
        <v>0</v>
      </c>
      <c r="AC70">
        <f t="shared" si="3"/>
        <v>11.585797927520883</v>
      </c>
      <c r="AD70">
        <f t="shared" si="4"/>
        <v>1123.9822290919205</v>
      </c>
      <c r="AE70">
        <f>'IDT-1'!F70</f>
        <v>0</v>
      </c>
      <c r="AF70" s="26"/>
      <c r="AG70">
        <f t="shared" si="5"/>
        <v>1123.9822290919205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-90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12.192319322648927</v>
      </c>
      <c r="F71">
        <f>GT_Spot!T71</f>
        <v>0</v>
      </c>
      <c r="G71">
        <f>PPCL_NG!T71</f>
        <v>-0.1</v>
      </c>
      <c r="H71">
        <f>PPCL_Spot!T71</f>
        <v>0</v>
      </c>
      <c r="I71">
        <f>Bawana_NG!T71</f>
        <v>69.600000000000009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5.0399199999999995</v>
      </c>
      <c r="O71">
        <f>TPDDL_ISGS_exbus!BB71</f>
        <v>627.15573428447885</v>
      </c>
      <c r="P71" s="77">
        <v>70.52</v>
      </c>
      <c r="Q71" s="77">
        <v>26.65</v>
      </c>
      <c r="R71" s="80">
        <v>15.13</v>
      </c>
      <c r="S71" s="80">
        <v>0</v>
      </c>
      <c r="T71" s="78">
        <f>SUMPRODUCT(LTA!F71:AJ71,LTA!F$101:AJ$101,LTA!F$105:AJ$105)</f>
        <v>26.229999999999997</v>
      </c>
      <c r="U71" s="78">
        <f>SUMPRODUCT(LTA!F71:AJ71,LTA!F$102:AJ$102,LTA!F$105:AJ$105)</f>
        <v>356.12000000000012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7.2</v>
      </c>
      <c r="AB71" s="117">
        <f>-STOA!P71</f>
        <v>0</v>
      </c>
      <c r="AC71">
        <f t="shared" si="3"/>
        <v>12.194098225396642</v>
      </c>
      <c r="AD71">
        <f t="shared" si="4"/>
        <v>1082.0106656298417</v>
      </c>
      <c r="AE71">
        <f>'IDT-1'!F71</f>
        <v>0</v>
      </c>
      <c r="AF71" s="26"/>
      <c r="AG71">
        <f t="shared" si="5"/>
        <v>1082.0106656298417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-145</v>
      </c>
      <c r="AM71" s="75">
        <f>RTM_PXI!J71</f>
        <v>0</v>
      </c>
      <c r="AN71" s="75">
        <f>RTM_PXI!P71</f>
        <v>0</v>
      </c>
      <c r="AO71" s="192">
        <f>GDAM_IEX!J71</f>
        <v>17.34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12.198316183348926</v>
      </c>
      <c r="F72">
        <f>GT_Spot!T72</f>
        <v>0</v>
      </c>
      <c r="G72">
        <f>PPCL_NG!T72</f>
        <v>-0.1</v>
      </c>
      <c r="H72">
        <f>PPCL_Spot!T72</f>
        <v>0</v>
      </c>
      <c r="I72">
        <f>Bawana_NG!T72</f>
        <v>69.600000000000009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5.0679519999999991</v>
      </c>
      <c r="O72">
        <f>TPDDL_ISGS_exbus!BB72</f>
        <v>636.95188324796675</v>
      </c>
      <c r="P72" s="77">
        <v>70.52</v>
      </c>
      <c r="Q72" s="77">
        <v>26.65</v>
      </c>
      <c r="R72" s="80">
        <v>11.629999999999999</v>
      </c>
      <c r="S72" s="80">
        <v>0</v>
      </c>
      <c r="T72" s="78">
        <f>SUMPRODUCT(LTA!F72:AJ72,LTA!F$101:AJ$101,LTA!F$105:AJ$105)</f>
        <v>15.629999999999999</v>
      </c>
      <c r="U72" s="78">
        <f>SUMPRODUCT(LTA!F72:AJ72,LTA!F$102:AJ$102,LTA!F$105:AJ$105)</f>
        <v>359.01000000000005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7.2</v>
      </c>
      <c r="AB72" s="117">
        <f>-STOA!P72</f>
        <v>0</v>
      </c>
      <c r="AC72">
        <f t="shared" si="3"/>
        <v>12.127515964583633</v>
      </c>
      <c r="AD72">
        <f t="shared" si="4"/>
        <v>1134.7774257148426</v>
      </c>
      <c r="AE72">
        <f>'IDT-1'!F72</f>
        <v>0</v>
      </c>
      <c r="AF72" s="26"/>
      <c r="AG72">
        <f t="shared" si="5"/>
        <v>1134.7774257148426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-115</v>
      </c>
      <c r="AM72" s="75">
        <f>RTM_PXI!J72</f>
        <v>0</v>
      </c>
      <c r="AN72" s="75">
        <f>RTM_PXI!P72</f>
        <v>0</v>
      </c>
      <c r="AO72" s="192">
        <f>GDAM_IEX!J72</f>
        <v>41.42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12.198316183348926</v>
      </c>
      <c r="F73">
        <f>GT_Spot!T73</f>
        <v>0</v>
      </c>
      <c r="G73">
        <f>PPCL_NG!T73</f>
        <v>-0.1</v>
      </c>
      <c r="H73">
        <f>PPCL_Spot!T73</f>
        <v>0</v>
      </c>
      <c r="I73">
        <f>Bawana_NG!T73</f>
        <v>69.600000000000009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5.1578879999999998</v>
      </c>
      <c r="O73">
        <f>TPDDL_ISGS_exbus!BB73</f>
        <v>663.05309267138853</v>
      </c>
      <c r="P73" s="77">
        <v>70.52</v>
      </c>
      <c r="Q73" s="77">
        <v>26.65</v>
      </c>
      <c r="R73" s="80">
        <v>7.85</v>
      </c>
      <c r="S73" s="80">
        <v>0</v>
      </c>
      <c r="T73" s="78">
        <f>SUMPRODUCT(LTA!F73:AJ73,LTA!F$101:AJ$101,LTA!F$105:AJ$105)</f>
        <v>12.5</v>
      </c>
      <c r="U73" s="78">
        <f>SUMPRODUCT(LTA!F73:AJ73,LTA!F$102:AJ$102,LTA!F$105:AJ$105)</f>
        <v>352.58000000000004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7.2</v>
      </c>
      <c r="AB73" s="117">
        <f>-STOA!P73</f>
        <v>0</v>
      </c>
      <c r="AC73">
        <f t="shared" si="3"/>
        <v>12.390849957142674</v>
      </c>
      <c r="AD73">
        <f t="shared" si="4"/>
        <v>1134.3052371457054</v>
      </c>
      <c r="AE73">
        <f>'IDT-1'!F73</f>
        <v>0</v>
      </c>
      <c r="AF73" s="26"/>
      <c r="AG73">
        <f t="shared" si="5"/>
        <v>1134.3052371457054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-130</v>
      </c>
      <c r="AM73" s="75">
        <f>RTM_PXI!J73</f>
        <v>0</v>
      </c>
      <c r="AN73" s="75">
        <f>RTM_PXI!P73</f>
        <v>0</v>
      </c>
      <c r="AO73" s="192">
        <f>GDAM_IEX!J73</f>
        <v>43.36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12.198316183348926</v>
      </c>
      <c r="F74">
        <f>GT_Spot!T74</f>
        <v>0</v>
      </c>
      <c r="G74">
        <f>PPCL_NG!T74</f>
        <v>-0.1</v>
      </c>
      <c r="H74">
        <f>PPCL_Spot!T74</f>
        <v>0</v>
      </c>
      <c r="I74">
        <f>Bawana_NG!T74</f>
        <v>69.600000000000009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5.0854719999999993</v>
      </c>
      <c r="O74">
        <f>TPDDL_ISGS_exbus!BB74</f>
        <v>674.65136623326111</v>
      </c>
      <c r="P74" s="77">
        <v>70.52</v>
      </c>
      <c r="Q74" s="77">
        <v>26.65</v>
      </c>
      <c r="R74" s="80">
        <v>5.39</v>
      </c>
      <c r="S74" s="80">
        <v>0</v>
      </c>
      <c r="T74" s="78">
        <f>SUMPRODUCT(LTA!F74:AJ74,LTA!F$101:AJ$101,LTA!F$105:AJ$105)</f>
        <v>6.84</v>
      </c>
      <c r="U74" s="78">
        <f>SUMPRODUCT(LTA!F74:AJ74,LTA!F$102:AJ$102,LTA!F$105:AJ$105)</f>
        <v>351.57000000000005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7.2</v>
      </c>
      <c r="AB74" s="117">
        <f>-STOA!P74</f>
        <v>0</v>
      </c>
      <c r="AC74">
        <f t="shared" si="3"/>
        <v>12.462709503687154</v>
      </c>
      <c r="AD74">
        <f t="shared" si="4"/>
        <v>1142.3992351610334</v>
      </c>
      <c r="AE74">
        <f>'IDT-1'!F74</f>
        <v>0</v>
      </c>
      <c r="AF74" s="26"/>
      <c r="AG74">
        <f t="shared" si="5"/>
        <v>1142.3992351610334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-130</v>
      </c>
      <c r="AM74" s="75">
        <f>RTM_PXI!J74</f>
        <v>0</v>
      </c>
      <c r="AN74" s="75">
        <f>RTM_PXI!P74</f>
        <v>0</v>
      </c>
      <c r="AO74" s="192">
        <f>GDAM_IEX!J74</f>
        <v>49.13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12.198316183348926</v>
      </c>
      <c r="F75">
        <f>GT_Spot!T75</f>
        <v>0</v>
      </c>
      <c r="G75">
        <f>PPCL_NG!T75</f>
        <v>-0.1</v>
      </c>
      <c r="H75">
        <f>PPCL_Spot!T75</f>
        <v>0</v>
      </c>
      <c r="I75">
        <f>Bawana_NG!T75</f>
        <v>69.600000000000009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4.8717279999999992</v>
      </c>
      <c r="O75">
        <f>TPDDL_ISGS_exbus!BB75</f>
        <v>700.22488873460679</v>
      </c>
      <c r="P75" s="77">
        <v>70.52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4.09</v>
      </c>
      <c r="U75" s="78">
        <f>SUMPRODUCT(LTA!F75:AJ75,LTA!F$102:AJ$102,LTA!F$105:AJ$105)</f>
        <v>351.27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7.2</v>
      </c>
      <c r="AB75" s="117">
        <f>-STOA!P75</f>
        <v>0</v>
      </c>
      <c r="AC75">
        <f t="shared" si="3"/>
        <v>13.292384481052668</v>
      </c>
      <c r="AD75">
        <f t="shared" si="4"/>
        <v>1095.2293386850133</v>
      </c>
      <c r="AE75">
        <f>'IDT-1'!F75</f>
        <v>0</v>
      </c>
      <c r="AF75" s="26"/>
      <c r="AG75">
        <f t="shared" si="5"/>
        <v>1095.2293386850133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-200</v>
      </c>
      <c r="AM75" s="75">
        <f>RTM_PXI!J75</f>
        <v>0</v>
      </c>
      <c r="AN75" s="75">
        <f>RTM_PXI!P75</f>
        <v>0</v>
      </c>
      <c r="AO75" s="192">
        <f>GDAM_IEX!J75</f>
        <v>55.87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12.198316183348926</v>
      </c>
      <c r="F76">
        <f>GT_Spot!T76</f>
        <v>0</v>
      </c>
      <c r="G76">
        <f>PPCL_NG!T76</f>
        <v>-0.1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4.9394719999999994</v>
      </c>
      <c r="O76">
        <f>TPDDL_ISGS_exbus!BB76</f>
        <v>719.83202680381669</v>
      </c>
      <c r="P76" s="77">
        <v>70.52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1.58</v>
      </c>
      <c r="U76" s="78">
        <f>SUMPRODUCT(LTA!F76:AJ76,LTA!F$102:AJ$102,LTA!F$105:AJ$105)</f>
        <v>350.86999999999995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7.2</v>
      </c>
      <c r="AB76" s="117">
        <f>-STOA!P76</f>
        <v>0</v>
      </c>
      <c r="AC76">
        <f t="shared" si="3"/>
        <v>12.789065241486087</v>
      </c>
      <c r="AD76">
        <f t="shared" si="4"/>
        <v>1199.24753999379</v>
      </c>
      <c r="AE76">
        <f>'IDT-1'!F76</f>
        <v>0</v>
      </c>
      <c r="AF76" s="26"/>
      <c r="AG76">
        <f t="shared" si="5"/>
        <v>1199.24753999379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-120</v>
      </c>
      <c r="AM76" s="75">
        <f>RTM_PXI!J76</f>
        <v>0</v>
      </c>
      <c r="AN76" s="75">
        <f>RTM_PXI!P76</f>
        <v>0</v>
      </c>
      <c r="AO76" s="192">
        <f>GDAM_IEX!J76</f>
        <v>62.62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12.198316183348926</v>
      </c>
      <c r="F77">
        <f>GT_Spot!T77</f>
        <v>0</v>
      </c>
      <c r="G77">
        <f>PPCL_NG!T77</f>
        <v>-0.1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5.0235679999999991</v>
      </c>
      <c r="O77">
        <f>TPDDL_ISGS_exbus!BB77</f>
        <v>739.88055587678809</v>
      </c>
      <c r="P77" s="77">
        <v>70.52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351.65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10.39</v>
      </c>
      <c r="Z77" s="75">
        <f>IEX!P77</f>
        <v>0</v>
      </c>
      <c r="AA77" s="117">
        <f>STOA!J77</f>
        <v>7.2</v>
      </c>
      <c r="AB77" s="117">
        <f>-STOA!P77</f>
        <v>0</v>
      </c>
      <c r="AC77">
        <f t="shared" si="3"/>
        <v>12.85287761735019</v>
      </c>
      <c r="AD77">
        <f t="shared" si="4"/>
        <v>1186.3463526908972</v>
      </c>
      <c r="AE77">
        <f>'IDT-1'!F77</f>
        <v>0</v>
      </c>
      <c r="AF77" s="26"/>
      <c r="AG77">
        <f t="shared" si="5"/>
        <v>1186.3463526908972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-130</v>
      </c>
      <c r="AM77" s="75">
        <f>RTM_PXI!J77</f>
        <v>0</v>
      </c>
      <c r="AN77" s="75">
        <f>RTM_PXI!P77</f>
        <v>0</v>
      </c>
      <c r="AO77" s="192">
        <f>GDAM_IEX!J77</f>
        <v>30.06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12.198316183348926</v>
      </c>
      <c r="F78">
        <f>GT_Spot!T78</f>
        <v>0</v>
      </c>
      <c r="G78">
        <f>PPCL_NG!T78</f>
        <v>-0.1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5.1298559999999993</v>
      </c>
      <c r="O78">
        <f>TPDDL_ISGS_exbus!BB78</f>
        <v>739.89235160698263</v>
      </c>
      <c r="P78" s="77">
        <v>70.52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352.07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7.3</v>
      </c>
      <c r="Z78" s="75">
        <f>IEX!P78</f>
        <v>0</v>
      </c>
      <c r="AA78" s="117">
        <f>STOA!J78</f>
        <v>7.2</v>
      </c>
      <c r="AB78" s="117">
        <f>-STOA!P78</f>
        <v>0</v>
      </c>
      <c r="AC78">
        <f t="shared" si="3"/>
        <v>12.655751478953949</v>
      </c>
      <c r="AD78">
        <f t="shared" si="4"/>
        <v>1184.2315625594879</v>
      </c>
      <c r="AE78">
        <f>'IDT-1'!F78</f>
        <v>0</v>
      </c>
      <c r="AF78" s="26"/>
      <c r="AG78">
        <f t="shared" si="5"/>
        <v>1184.2315625594879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-120</v>
      </c>
      <c r="AM78" s="75">
        <f>RTM_PXI!J78</f>
        <v>0</v>
      </c>
      <c r="AN78" s="75">
        <f>RTM_PXI!P78</f>
        <v>0</v>
      </c>
      <c r="AO78" s="192">
        <f>GDAM_IEX!J78</f>
        <v>20.3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12.198316183348926</v>
      </c>
      <c r="F79">
        <f>GT_Spot!T79</f>
        <v>0</v>
      </c>
      <c r="G79">
        <f>PPCL_NG!T79</f>
        <v>-0.1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5.1076639999999998</v>
      </c>
      <c r="O79">
        <f>TPDDL_ISGS_exbus!BB79</f>
        <v>725.22828617007031</v>
      </c>
      <c r="P79" s="77">
        <v>70.52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351.99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7.2</v>
      </c>
      <c r="AB79" s="117">
        <f>-STOA!P79</f>
        <v>0</v>
      </c>
      <c r="AC79">
        <f t="shared" si="3"/>
        <v>12.528338963953026</v>
      </c>
      <c r="AD79">
        <f t="shared" si="4"/>
        <v>1129.7027176375766</v>
      </c>
      <c r="AE79">
        <f>'IDT-1'!F79</f>
        <v>0</v>
      </c>
      <c r="AF79" s="26"/>
      <c r="AG79">
        <f t="shared" si="5"/>
        <v>1129.7027176375766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-140</v>
      </c>
      <c r="AM79" s="75">
        <f>RTM_PXI!J79</f>
        <v>0</v>
      </c>
      <c r="AN79" s="75">
        <f>RTM_PXI!P79</f>
        <v>0</v>
      </c>
      <c r="AO79" s="192">
        <f>GDAM_IEX!J79</f>
        <v>7.71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12.198316183348926</v>
      </c>
      <c r="F80">
        <f>GT_Spot!T80</f>
        <v>0</v>
      </c>
      <c r="G80">
        <f>PPCL_NG!T80</f>
        <v>-0.1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5.1695679999999999</v>
      </c>
      <c r="O80">
        <f>TPDDL_ISGS_exbus!BB80</f>
        <v>725.22832569088268</v>
      </c>
      <c r="P80" s="77">
        <v>70.52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351.96999999999997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-6</v>
      </c>
      <c r="AA80" s="117">
        <f>STOA!J80</f>
        <v>7.2</v>
      </c>
      <c r="AB80" s="117">
        <f>-STOA!P80</f>
        <v>0</v>
      </c>
      <c r="AC80">
        <f t="shared" si="3"/>
        <v>12.247785006403488</v>
      </c>
      <c r="AD80">
        <f t="shared" si="4"/>
        <v>1146.3152151159386</v>
      </c>
      <c r="AE80">
        <f>'IDT-1'!F80</f>
        <v>0</v>
      </c>
      <c r="AF80" s="26"/>
      <c r="AG80">
        <f t="shared" si="5"/>
        <v>1146.3152151159386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-110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12.192319322648927</v>
      </c>
      <c r="F81">
        <f>GT_Spot!T81</f>
        <v>0</v>
      </c>
      <c r="G81">
        <f>PPCL_NG!T81</f>
        <v>-0.1</v>
      </c>
      <c r="H81">
        <f>PPCL_Spot!T81</f>
        <v>0</v>
      </c>
      <c r="I81">
        <f>Bawana_NG!T81</f>
        <v>53.645137756026813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5.2478239999999996</v>
      </c>
      <c r="O81">
        <f>TPDDL_ISGS_exbus!BB81</f>
        <v>628.89524956114258</v>
      </c>
      <c r="P81" s="77">
        <v>70.52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330.37000000000006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-10</v>
      </c>
      <c r="AA81" s="117">
        <f>STOA!J81</f>
        <v>7.2</v>
      </c>
      <c r="AB81" s="117">
        <f>-STOA!P81</f>
        <v>0</v>
      </c>
      <c r="AC81">
        <f t="shared" si="3"/>
        <v>10.129125511787947</v>
      </c>
      <c r="AD81">
        <f t="shared" si="4"/>
        <v>1120.6181953761411</v>
      </c>
      <c r="AE81">
        <f>'IDT-1'!F81</f>
        <v>0</v>
      </c>
      <c r="AF81" s="26"/>
      <c r="AG81">
        <f t="shared" si="5"/>
        <v>1120.6181953761411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12.192319322648927</v>
      </c>
      <c r="F82">
        <f>GT_Spot!T82</f>
        <v>0</v>
      </c>
      <c r="G82">
        <f>PPCL_NG!T82</f>
        <v>-0.1</v>
      </c>
      <c r="H82">
        <f>PPCL_Spot!T82</f>
        <v>0</v>
      </c>
      <c r="I82">
        <f>Bawana_NG!T82</f>
        <v>53.645137756026813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5.4323679999999994</v>
      </c>
      <c r="O82">
        <f>TPDDL_ISGS_exbus!BB82</f>
        <v>628.89528908195496</v>
      </c>
      <c r="P82" s="77">
        <v>70.52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308.32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-36</v>
      </c>
      <c r="AA82" s="117">
        <f>STOA!J82</f>
        <v>7.2</v>
      </c>
      <c r="AB82" s="117">
        <f>-STOA!P82</f>
        <v>0</v>
      </c>
      <c r="AC82">
        <f t="shared" si="3"/>
        <v>10.522666263235987</v>
      </c>
      <c r="AD82">
        <f t="shared" si="4"/>
        <v>1032.3592381455051</v>
      </c>
      <c r="AE82">
        <f>'IDT-1'!F82</f>
        <v>0</v>
      </c>
      <c r="AF82" s="26"/>
      <c r="AG82">
        <f t="shared" si="5"/>
        <v>1032.3592381455051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12.192319322648927</v>
      </c>
      <c r="F83">
        <f>GT_Spot!T83</f>
        <v>0</v>
      </c>
      <c r="G83">
        <f>PPCL_NG!T83</f>
        <v>-0.1</v>
      </c>
      <c r="H83">
        <f>PPCL_Spot!T83</f>
        <v>0</v>
      </c>
      <c r="I83">
        <f>Bawana_NG!T83</f>
        <v>58.712717929725471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5.2758559999999992</v>
      </c>
      <c r="O83">
        <f>TPDDL_ISGS_exbus!BB83</f>
        <v>624.70159288767479</v>
      </c>
      <c r="P83" s="77">
        <v>70.52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307.35000000000002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7.2</v>
      </c>
      <c r="AB83" s="117">
        <f>-STOA!P83</f>
        <v>0</v>
      </c>
      <c r="AC83">
        <f t="shared" si="3"/>
        <v>10.733518197187559</v>
      </c>
      <c r="AD83">
        <f t="shared" si="4"/>
        <v>1007.8957581909722</v>
      </c>
      <c r="AE83">
        <f>'IDT-1'!F83</f>
        <v>0</v>
      </c>
      <c r="AF83" s="26"/>
      <c r="AG83">
        <f t="shared" si="5"/>
        <v>1007.8957581909722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-100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12.192319322648927</v>
      </c>
      <c r="F84">
        <f>GT_Spot!T84</f>
        <v>0</v>
      </c>
      <c r="G84">
        <f>PPCL_NG!T84</f>
        <v>-0.1</v>
      </c>
      <c r="H84">
        <f>PPCL_Spot!T84</f>
        <v>0</v>
      </c>
      <c r="I84">
        <f>Bawana_NG!T84</f>
        <v>58.712717929725471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5.163727999999999</v>
      </c>
      <c r="O84">
        <f>TPDDL_ISGS_exbus!BB84</f>
        <v>622.78273028517674</v>
      </c>
      <c r="P84" s="77">
        <v>70.52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307.22000000000003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7.2</v>
      </c>
      <c r="AB84" s="117">
        <f>-STOA!P84</f>
        <v>0</v>
      </c>
      <c r="AC84">
        <f t="shared" si="3"/>
        <v>10.714501479885573</v>
      </c>
      <c r="AD84">
        <f t="shared" si="4"/>
        <v>1005.7537843057761</v>
      </c>
      <c r="AE84">
        <f>'IDT-1'!F84</f>
        <v>0</v>
      </c>
      <c r="AF84" s="26"/>
      <c r="AG84">
        <f t="shared" si="5"/>
        <v>1005.7537843057761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12.192319322648927</v>
      </c>
      <c r="F85">
        <f>GT_Spot!T85</f>
        <v>0</v>
      </c>
      <c r="G85">
        <f>PPCL_NG!T85</f>
        <v>-0.1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5.163727999999999</v>
      </c>
      <c r="O85">
        <f>TPDDL_ISGS_exbus!BB85</f>
        <v>592.9722734663203</v>
      </c>
      <c r="P85" s="77">
        <v>70.52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307.06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7.2</v>
      </c>
      <c r="AB85" s="117">
        <f>-STOA!P85</f>
        <v>0</v>
      </c>
      <c r="AC85">
        <f t="shared" si="3"/>
        <v>10.894667835989406</v>
      </c>
      <c r="AD85">
        <f t="shared" si="4"/>
        <v>925.60316113081581</v>
      </c>
      <c r="AE85">
        <f>'IDT-1'!F85</f>
        <v>0</v>
      </c>
      <c r="AF85" s="26"/>
      <c r="AG85">
        <f t="shared" si="5"/>
        <v>925.60316113081581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12.192319322648927</v>
      </c>
      <c r="F86">
        <f>GT_Spot!T86</f>
        <v>0</v>
      </c>
      <c r="G86">
        <f>PPCL_NG!T86</f>
        <v>-0.1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5.2303039999999994</v>
      </c>
      <c r="O86">
        <f>TPDDL_ISGS_exbus!BB86</f>
        <v>573.70384233894379</v>
      </c>
      <c r="P86" s="77">
        <v>70.52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306.88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7.2</v>
      </c>
      <c r="AB86" s="117">
        <f>-STOA!P86</f>
        <v>0</v>
      </c>
      <c r="AC86">
        <f t="shared" si="3"/>
        <v>10.457763685202631</v>
      </c>
      <c r="AD86">
        <f t="shared" si="4"/>
        <v>936.65821015422614</v>
      </c>
      <c r="AE86">
        <f>'IDT-1'!F86</f>
        <v>0</v>
      </c>
      <c r="AF86" s="26"/>
      <c r="AG86">
        <f t="shared" si="5"/>
        <v>936.65821015422614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12.186674493689463</v>
      </c>
      <c r="F87">
        <f>GT_Spot!T87</f>
        <v>0</v>
      </c>
      <c r="G87">
        <f>PPCL_NG!T87</f>
        <v>-0.1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5.0294079999999992</v>
      </c>
      <c r="O87">
        <f>TPDDL_ISGS_exbus!BB87</f>
        <v>559.58771770632609</v>
      </c>
      <c r="P87" s="77">
        <v>70.523985220374769</v>
      </c>
      <c r="Q87" s="77">
        <v>26.656402644717311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321.75000000000006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7.2</v>
      </c>
      <c r="AB87" s="117">
        <f>-STOA!P87</f>
        <v>0</v>
      </c>
      <c r="AC87">
        <f t="shared" si="3"/>
        <v>10.551452917575517</v>
      </c>
      <c r="AD87">
        <f t="shared" si="4"/>
        <v>927.12224332536834</v>
      </c>
      <c r="AE87">
        <f>'IDT-1'!F87</f>
        <v>0</v>
      </c>
      <c r="AF87" s="26"/>
      <c r="AG87">
        <f t="shared" si="5"/>
        <v>927.12224332536834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12.186674493689463</v>
      </c>
      <c r="F88">
        <f>GT_Spot!T88</f>
        <v>0</v>
      </c>
      <c r="G88">
        <f>PPCL_NG!T88</f>
        <v>-0.1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5.3704639999999984</v>
      </c>
      <c r="O88">
        <f>TPDDL_ISGS_exbus!BB88</f>
        <v>550.02602661494632</v>
      </c>
      <c r="P88" s="77">
        <v>70.523985220374769</v>
      </c>
      <c r="Q88" s="77">
        <v>26.656402644717311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322.12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7.2</v>
      </c>
      <c r="AB88" s="117">
        <f>-STOA!P88</f>
        <v>0</v>
      </c>
      <c r="AC88">
        <f t="shared" si="3"/>
        <v>10.473567328771374</v>
      </c>
      <c r="AD88">
        <f t="shared" si="4"/>
        <v>918.34949382279251</v>
      </c>
      <c r="AE88">
        <f>'IDT-1'!F88</f>
        <v>0</v>
      </c>
      <c r="AF88" s="26"/>
      <c r="AG88">
        <f t="shared" si="5"/>
        <v>918.34949382279251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12.186674493689463</v>
      </c>
      <c r="F89">
        <f>GT_Spot!T89</f>
        <v>0</v>
      </c>
      <c r="G89">
        <f>PPCL_NG!T89</f>
        <v>-0.1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5.3377600000000003</v>
      </c>
      <c r="O89">
        <f>TPDDL_ISGS_exbus!BB89</f>
        <v>557.86299097461983</v>
      </c>
      <c r="P89" s="77">
        <v>70.522820005278433</v>
      </c>
      <c r="Q89" s="77">
        <v>26.656402644717311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322.09000000000003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7.2</v>
      </c>
      <c r="AB89" s="117">
        <f>-STOA!P89</f>
        <v>0</v>
      </c>
      <c r="AC89">
        <f t="shared" si="3"/>
        <v>10.36440801559975</v>
      </c>
      <c r="AD89">
        <f t="shared" si="4"/>
        <v>946.2317482805413</v>
      </c>
      <c r="AE89">
        <f>'IDT-1'!F89</f>
        <v>0</v>
      </c>
      <c r="AF89" s="26"/>
      <c r="AG89">
        <f t="shared" si="5"/>
        <v>946.2317482805413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12.186674493689463</v>
      </c>
      <c r="F90">
        <f>GT_Spot!T90</f>
        <v>0</v>
      </c>
      <c r="G90">
        <f>PPCL_NG!T90</f>
        <v>-0.1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5.9158371040723967</v>
      </c>
      <c r="M90">
        <f>EDWPCL!W90</f>
        <v>0</v>
      </c>
      <c r="N90">
        <f>'MSW BWN'!W90</f>
        <v>5.3319199999999993</v>
      </c>
      <c r="O90">
        <f>TPDDL_ISGS_exbus!BB90</f>
        <v>528.59845125961988</v>
      </c>
      <c r="P90" s="77">
        <v>70.522820005278433</v>
      </c>
      <c r="Q90" s="77">
        <v>26.656402644717311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321.96000000000004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7.2</v>
      </c>
      <c r="AB90" s="117">
        <f>-STOA!P90</f>
        <v>0</v>
      </c>
      <c r="AC90">
        <f t="shared" si="3"/>
        <v>9.9262657359963065</v>
      </c>
      <c r="AD90">
        <f t="shared" si="4"/>
        <v>937.05855770110691</v>
      </c>
      <c r="AE90">
        <f>'IDT-1'!F90</f>
        <v>0</v>
      </c>
      <c r="AF90" s="26"/>
      <c r="AG90">
        <f t="shared" si="5"/>
        <v>937.05855770110691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-90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12.186674493689463</v>
      </c>
      <c r="F91">
        <f>GT_Spot!T91</f>
        <v>0</v>
      </c>
      <c r="G91">
        <f>PPCL_NG!T91</f>
        <v>-0.1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5.3938240000000004</v>
      </c>
      <c r="O91">
        <f>TPDDL_ISGS_exbus!BB91</f>
        <v>507.6812559752201</v>
      </c>
      <c r="P91" s="77">
        <v>28.9</v>
      </c>
      <c r="Q91" s="77">
        <v>7.7086022480058007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321.76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7.2</v>
      </c>
      <c r="AB91" s="117">
        <f>-STOA!P91</f>
        <v>0</v>
      </c>
      <c r="AC91">
        <f t="shared" si="3"/>
        <v>8.5379426238260319</v>
      </c>
      <c r="AD91">
        <f t="shared" si="4"/>
        <v>961.48192227092545</v>
      </c>
      <c r="AE91">
        <f>'IDT-1'!F91</f>
        <v>0</v>
      </c>
      <c r="AF91" s="26"/>
      <c r="AG91">
        <f t="shared" si="5"/>
        <v>961.48192227092545</v>
      </c>
      <c r="AI91" s="75">
        <f>PXIL!J91</f>
        <v>0</v>
      </c>
      <c r="AJ91" s="75">
        <f>PXIL!P91</f>
        <v>0</v>
      </c>
      <c r="AK91" s="75">
        <f>RTM_IEX!J91</f>
        <v>14.45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12.186674493689463</v>
      </c>
      <c r="F92">
        <f>GT_Spot!T92</f>
        <v>0</v>
      </c>
      <c r="G92">
        <f>PPCL_NG!T92</f>
        <v>-0.1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5.3319199999999993</v>
      </c>
      <c r="O92">
        <f>TPDDL_ISGS_exbus!BB92</f>
        <v>497.63689045682014</v>
      </c>
      <c r="P92" s="77">
        <v>28.9</v>
      </c>
      <c r="Q92" s="77">
        <v>7.7086022480058007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316.97000000000003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7.2</v>
      </c>
      <c r="AB92" s="117">
        <f>-STOA!P92</f>
        <v>0</v>
      </c>
      <c r="AC92">
        <f t="shared" si="3"/>
        <v>8.8123831033958311</v>
      </c>
      <c r="AD92">
        <f t="shared" si="4"/>
        <v>871.86121227295553</v>
      </c>
      <c r="AE92">
        <f>'IDT-1'!F92</f>
        <v>0</v>
      </c>
      <c r="AF92" s="26"/>
      <c r="AG92">
        <f t="shared" si="5"/>
        <v>871.86121227295553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-60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12.186674493689463</v>
      </c>
      <c r="F93">
        <f>GT_Spot!T93</f>
        <v>0</v>
      </c>
      <c r="G93">
        <f>PPCL_NG!T93</f>
        <v>-0.1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4.9896959999999995</v>
      </c>
      <c r="O93">
        <f>TPDDL_ISGS_exbus!BB93</f>
        <v>492.31270367062922</v>
      </c>
      <c r="P93" s="77">
        <v>28.9</v>
      </c>
      <c r="Q93" s="77">
        <v>7.7086022480058007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316.64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7.2</v>
      </c>
      <c r="AB93" s="117">
        <f>-STOA!P93</f>
        <v>0</v>
      </c>
      <c r="AC93">
        <f t="shared" si="3"/>
        <v>8.3540870371456322</v>
      </c>
      <c r="AD93">
        <f t="shared" si="4"/>
        <v>940.77309755301485</v>
      </c>
      <c r="AE93">
        <f>'IDT-1'!F93</f>
        <v>0</v>
      </c>
      <c r="AF93" s="26"/>
      <c r="AG93">
        <f t="shared" si="5"/>
        <v>940.77309755301485</v>
      </c>
      <c r="AI93" s="75">
        <f>PXIL!J93</f>
        <v>0</v>
      </c>
      <c r="AJ93" s="75">
        <f>PXIL!P93</f>
        <v>0</v>
      </c>
      <c r="AK93" s="75">
        <f>RTM_IEX!J93</f>
        <v>14.45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12.186674493689463</v>
      </c>
      <c r="F94">
        <f>GT_Spot!T94</f>
        <v>0</v>
      </c>
      <c r="G94">
        <f>PPCL_NG!T94</f>
        <v>-0.1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6.1267902481104981</v>
      </c>
      <c r="M94">
        <f>EDWPCL!W94</f>
        <v>0</v>
      </c>
      <c r="N94">
        <f>'MSW BWN'!W94</f>
        <v>4.5914079999999995</v>
      </c>
      <c r="O94">
        <f>TPDDL_ISGS_exbus!BB94</f>
        <v>478.0736287841292</v>
      </c>
      <c r="P94" s="77">
        <v>28.9</v>
      </c>
      <c r="Q94" s="77">
        <v>7.7086022480058007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316.3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7.2</v>
      </c>
      <c r="AB94" s="117">
        <f>-STOA!P94</f>
        <v>0</v>
      </c>
      <c r="AC94">
        <f t="shared" si="3"/>
        <v>8.2726887941883369</v>
      </c>
      <c r="AD94">
        <f t="shared" si="4"/>
        <v>891.42713290947222</v>
      </c>
      <c r="AE94">
        <f>'IDT-1'!F94</f>
        <v>0</v>
      </c>
      <c r="AF94" s="26"/>
      <c r="AG94">
        <f t="shared" si="5"/>
        <v>891.42713290947222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12.186674493689463</v>
      </c>
      <c r="F95">
        <f>GT_Spot!T95</f>
        <v>0</v>
      </c>
      <c r="G95">
        <f>PPCL_NG!T95</f>
        <v>-0.1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6.1267902481104981</v>
      </c>
      <c r="M95">
        <f>EDWPCL!W95</f>
        <v>0</v>
      </c>
      <c r="N95">
        <f>'MSW BWN'!W95</f>
        <v>4.7432479999999995</v>
      </c>
      <c r="O95">
        <f>TPDDL_ISGS_exbus!BB95</f>
        <v>463.36193967355086</v>
      </c>
      <c r="P95" s="77">
        <v>28.9</v>
      </c>
      <c r="Q95" s="77">
        <v>7.7086022480058007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315.93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7.1</v>
      </c>
      <c r="AB95" s="117">
        <f>-STOA!P95</f>
        <v>0</v>
      </c>
      <c r="AC95">
        <f t="shared" si="3"/>
        <v>8.1404261220152492</v>
      </c>
      <c r="AD95">
        <f t="shared" si="4"/>
        <v>876.52954647106696</v>
      </c>
      <c r="AE95">
        <f>'IDT-1'!F95</f>
        <v>0</v>
      </c>
      <c r="AF95" s="26"/>
      <c r="AG95">
        <f t="shared" si="5"/>
        <v>876.52954647106696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12.186674493689463</v>
      </c>
      <c r="F96">
        <f>GT_Spot!T96</f>
        <v>0</v>
      </c>
      <c r="G96">
        <f>PPCL_NG!T96</f>
        <v>-0.1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5.0457599999999996</v>
      </c>
      <c r="O96">
        <f>TPDDL_ISGS_exbus!BB96</f>
        <v>463.36193967355086</v>
      </c>
      <c r="P96" s="77">
        <v>28.9</v>
      </c>
      <c r="Q96" s="77">
        <v>7.7086022480058007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315.64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7.1</v>
      </c>
      <c r="AB96" s="117">
        <f>-STOA!P96</f>
        <v>0</v>
      </c>
      <c r="AC96">
        <f t="shared" si="3"/>
        <v>8.1405362276152484</v>
      </c>
      <c r="AD96">
        <f t="shared" si="4"/>
        <v>876.54194836546685</v>
      </c>
      <c r="AE96">
        <f>'IDT-1'!F96</f>
        <v>0</v>
      </c>
      <c r="AF96" s="26"/>
      <c r="AG96">
        <f t="shared" si="5"/>
        <v>876.54194836546685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12.186674493689463</v>
      </c>
      <c r="F97">
        <f>GT_Spot!T97</f>
        <v>0</v>
      </c>
      <c r="G97">
        <f>PPCL_NG!T97</f>
        <v>-0.1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6.1267902481104981</v>
      </c>
      <c r="M97">
        <f>EDWPCL!W97</f>
        <v>0</v>
      </c>
      <c r="N97">
        <f>'MSW BWN'!W97</f>
        <v>5.3879839999999994</v>
      </c>
      <c r="O97">
        <f>TPDDL_ISGS_exbus!BB97</f>
        <v>459.79262241295089</v>
      </c>
      <c r="P97" s="77">
        <v>28.9</v>
      </c>
      <c r="Q97" s="77">
        <v>7.7086022480058007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315.27000000000004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7.1</v>
      </c>
      <c r="AB97" s="117">
        <f>-STOA!P97</f>
        <v>0</v>
      </c>
      <c r="AC97">
        <f t="shared" si="3"/>
        <v>8.1088818069219695</v>
      </c>
      <c r="AD97">
        <f t="shared" si="4"/>
        <v>872.97650952556012</v>
      </c>
      <c r="AE97">
        <f>'IDT-1'!F97</f>
        <v>0</v>
      </c>
      <c r="AF97" s="26"/>
      <c r="AG97">
        <f t="shared" si="5"/>
        <v>872.97650952556012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12.186674493689463</v>
      </c>
      <c r="F98">
        <f>GT_Spot!T98</f>
        <v>0</v>
      </c>
      <c r="G98">
        <f>PPCL_NG!T98</f>
        <v>-0.1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5.1462079999999988</v>
      </c>
      <c r="O98">
        <f>TPDDL_ISGS_exbus!BB98</f>
        <v>453.88835096935088</v>
      </c>
      <c r="P98" s="77">
        <v>28.9</v>
      </c>
      <c r="Q98" s="77">
        <v>7.7086022480058007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314.90000000000003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7.1</v>
      </c>
      <c r="AB98" s="117">
        <f>-STOA!P98</f>
        <v>0</v>
      </c>
      <c r="AC98">
        <f t="shared" si="3"/>
        <v>8.0515405894182912</v>
      </c>
      <c r="AD98">
        <f t="shared" si="4"/>
        <v>866.51780329946382</v>
      </c>
      <c r="AE98">
        <f>'IDT-1'!F98</f>
        <v>0</v>
      </c>
      <c r="AF98" s="26"/>
      <c r="AG98">
        <f t="shared" si="5"/>
        <v>866.51780329946382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0.29016923572802628</v>
      </c>
      <c r="F99">
        <f t="shared" si="6"/>
        <v>0</v>
      </c>
      <c r="G99">
        <f t="shared" si="6"/>
        <v>-2.3999999999999955E-3</v>
      </c>
      <c r="H99">
        <f t="shared" si="6"/>
        <v>0</v>
      </c>
      <c r="I99">
        <f t="shared" si="6"/>
        <v>1.4236620146363317</v>
      </c>
      <c r="J99">
        <f t="shared" si="6"/>
        <v>0</v>
      </c>
      <c r="K99">
        <f t="shared" si="6"/>
        <v>0</v>
      </c>
      <c r="L99">
        <f t="shared" si="6"/>
        <v>0.14680486348934718</v>
      </c>
      <c r="M99">
        <f t="shared" si="6"/>
        <v>0</v>
      </c>
      <c r="N99">
        <f t="shared" si="6"/>
        <v>0.12311070399999993</v>
      </c>
      <c r="O99">
        <f t="shared" si="6"/>
        <v>13.074452846750296</v>
      </c>
      <c r="P99" s="77">
        <f t="shared" si="6"/>
        <v>1.6100802133774337</v>
      </c>
      <c r="Q99" s="77">
        <f t="shared" si="6"/>
        <v>0.59678848190260425</v>
      </c>
      <c r="R99" s="80">
        <f>SUM(R3:R98)/4000</f>
        <v>0.21369250000000012</v>
      </c>
      <c r="S99" s="80">
        <f t="shared" si="6"/>
        <v>0</v>
      </c>
      <c r="T99" s="78">
        <f t="shared" si="6"/>
        <v>0.80302250000000019</v>
      </c>
      <c r="U99" s="78">
        <f t="shared" si="6"/>
        <v>7.1321199999999987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4.4225000000000002E-3</v>
      </c>
      <c r="Z99" s="75">
        <f t="shared" si="6"/>
        <v>-0.109</v>
      </c>
      <c r="AA99" s="117">
        <f t="shared" si="6"/>
        <v>0.17343000000000028</v>
      </c>
      <c r="AB99" s="117">
        <f t="shared" si="6"/>
        <v>0</v>
      </c>
      <c r="AC99">
        <f t="shared" si="6"/>
        <v>0.23774354657585761</v>
      </c>
      <c r="AD99">
        <f t="shared" si="6"/>
        <v>24.48161731330817</v>
      </c>
      <c r="AE99">
        <f t="shared" si="6"/>
        <v>0</v>
      </c>
      <c r="AG99">
        <f t="shared" si="6"/>
        <v>24.48161731330817</v>
      </c>
      <c r="AI99">
        <f t="shared" si="6"/>
        <v>0</v>
      </c>
      <c r="AJ99">
        <f t="shared" si="6"/>
        <v>0</v>
      </c>
      <c r="AK99">
        <f t="shared" si="6"/>
        <v>0.18905250000000001</v>
      </c>
      <c r="AL99">
        <f t="shared" si="6"/>
        <v>-1.032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44856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2.1042095416276894</v>
      </c>
      <c r="F3">
        <f>GT_Spot!S3</f>
        <v>0</v>
      </c>
      <c r="G3">
        <f>PPCL_NG!S3</f>
        <v>-0.15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0.89217519999999984</v>
      </c>
      <c r="O3">
        <f>NDMC_ISGS_exbus!BB3</f>
        <v>78.326100740829219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0.96</v>
      </c>
      <c r="AB3" s="117">
        <f>-STOA!Q3</f>
        <v>0</v>
      </c>
      <c r="AC3">
        <f>SUMIF(B3:AB3,"&gt;0")*$AC$2-SUMIF(B3:AB3,"&lt;0")*($AC$2/(1-$AC$2))+SUMIF(AI3:AR3,"&gt;0")*$AC$2-SUMIF(AI3:AR3,"&lt;0")*($AC$2/(1-$AC$2))</f>
        <v>0.91400961692832272</v>
      </c>
      <c r="AD3">
        <f>SUM(B3:AB3,AI3:AR3)-AC3</f>
        <v>102.64938786034364</v>
      </c>
      <c r="AE3">
        <f>'IDT-1'!E3</f>
        <v>0</v>
      </c>
      <c r="AF3" s="26"/>
      <c r="AG3">
        <f>SUM(AD3:AF3)+AT3</f>
        <v>102.64938786034364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2.1022013501614323</v>
      </c>
      <c r="F4">
        <f>GT_Spot!S4</f>
        <v>0</v>
      </c>
      <c r="G4">
        <f>PPCL_NG!S4</f>
        <v>-0.15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0.90296599999999971</v>
      </c>
      <c r="O4">
        <f>NDMC_ISGS_exbus!BB4</f>
        <v>78.039535331629196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0.96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0.91156512828245939</v>
      </c>
      <c r="AD4">
        <f t="shared" ref="AD4:AD67" si="1">SUM(B4:AB4,AI4:AR4)-AC4</f>
        <v>102.37404954832321</v>
      </c>
      <c r="AE4">
        <f>'IDT-1'!E4</f>
        <v>0</v>
      </c>
      <c r="AF4" s="26"/>
      <c r="AG4">
        <f t="shared" ref="AG4:AG67" si="2">SUM(AD4:AF4)+AT4</f>
        <v>102.37404954832321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2.1022013501614323</v>
      </c>
      <c r="F5">
        <f>GT_Spot!S5</f>
        <v>0</v>
      </c>
      <c r="G5">
        <f>PPCL_NG!S5</f>
        <v>-0.15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0.88545639999999992</v>
      </c>
      <c r="O5">
        <f>NDMC_ISGS_exbus!BB5</f>
        <v>77.786162246029221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0.96</v>
      </c>
      <c r="AB5" s="117">
        <f>-STOA!Q5</f>
        <v>0</v>
      </c>
      <c r="AC5">
        <f t="shared" si="0"/>
        <v>0.90918136064917965</v>
      </c>
      <c r="AD5">
        <f t="shared" si="1"/>
        <v>102.10555063035652</v>
      </c>
      <c r="AE5">
        <f>'IDT-1'!E5</f>
        <v>0</v>
      </c>
      <c r="AF5" s="26"/>
      <c r="AG5">
        <f t="shared" si="2"/>
        <v>102.10555063035652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2.1022013501614323</v>
      </c>
      <c r="F6">
        <f>GT_Spot!S6</f>
        <v>0</v>
      </c>
      <c r="G6">
        <f>PPCL_NG!S6</f>
        <v>-0.15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0.86204239999999988</v>
      </c>
      <c r="O6">
        <f>NDMC_ISGS_exbus!BB6</f>
        <v>76.749851650629225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0.96</v>
      </c>
      <c r="AB6" s="117">
        <f>-STOA!Q6</f>
        <v>0</v>
      </c>
      <c r="AC6">
        <f t="shared" si="0"/>
        <v>0.89985578420965961</v>
      </c>
      <c r="AD6">
        <f t="shared" si="1"/>
        <v>101.05515161139604</v>
      </c>
      <c r="AE6">
        <f>'IDT-1'!E6</f>
        <v>0</v>
      </c>
      <c r="AF6" s="26"/>
      <c r="AG6">
        <f t="shared" si="2"/>
        <v>101.05515161139604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1.5619354917681036</v>
      </c>
      <c r="F7">
        <f>GT_Spot!S7</f>
        <v>0</v>
      </c>
      <c r="G7">
        <f>PPCL_NG!S7</f>
        <v>-0.15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0.87751599999999985</v>
      </c>
      <c r="O7">
        <f>NDMC_ISGS_exbus!BB7</f>
        <v>78.079425166799311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0.96</v>
      </c>
      <c r="AB7" s="117">
        <f>-STOA!Q7</f>
        <v>0</v>
      </c>
      <c r="AC7">
        <f t="shared" si="0"/>
        <v>0.906937859278095</v>
      </c>
      <c r="AD7">
        <f t="shared" si="1"/>
        <v>101.85285079410437</v>
      </c>
      <c r="AE7">
        <f>'IDT-1'!E7</f>
        <v>0</v>
      </c>
      <c r="AF7" s="26"/>
      <c r="AG7">
        <f t="shared" si="2"/>
        <v>101.85285079410437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1.5619354917681036</v>
      </c>
      <c r="F8">
        <f>GT_Spot!S8</f>
        <v>0</v>
      </c>
      <c r="G8">
        <f>PPCL_NG!S8</f>
        <v>-0.15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0.88830679999999984</v>
      </c>
      <c r="O8">
        <f>NDMC_ISGS_exbus!BB8</f>
        <v>78.079448539045472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0.96</v>
      </c>
      <c r="AB8" s="117">
        <f>-STOA!Q8</f>
        <v>0</v>
      </c>
      <c r="AC8">
        <f t="shared" si="0"/>
        <v>1.2621581248816742</v>
      </c>
      <c r="AD8">
        <f t="shared" si="1"/>
        <v>61.508444700746956</v>
      </c>
      <c r="AE8">
        <f>'IDT-1'!E8</f>
        <v>0</v>
      </c>
      <c r="AF8" s="26"/>
      <c r="AG8">
        <f t="shared" si="2"/>
        <v>61.508444700746956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2.1022013501614323</v>
      </c>
      <c r="F9">
        <f>GT_Spot!S9</f>
        <v>0</v>
      </c>
      <c r="G9">
        <f>PPCL_NG!S9</f>
        <v>-0.15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0.87955199999999989</v>
      </c>
      <c r="O9">
        <f>NDMC_ISGS_exbus!BB9</f>
        <v>78.050904097988351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0.96</v>
      </c>
      <c r="AB9" s="117">
        <f>-STOA!Q9</f>
        <v>0</v>
      </c>
      <c r="AC9">
        <f t="shared" si="0"/>
        <v>0.91145913022641989</v>
      </c>
      <c r="AD9">
        <f t="shared" si="1"/>
        <v>102.36211031273841</v>
      </c>
      <c r="AE9">
        <f>'IDT-1'!E9</f>
        <v>0</v>
      </c>
      <c r="AF9" s="26"/>
      <c r="AG9">
        <f t="shared" si="2"/>
        <v>102.36211031273841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2.1022013501614323</v>
      </c>
      <c r="F10">
        <f>GT_Spot!S10</f>
        <v>0</v>
      </c>
      <c r="G10">
        <f>PPCL_NG!S10</f>
        <v>-0.15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0.88443839999999996</v>
      </c>
      <c r="O10">
        <f>NDMC_ISGS_exbus!BB10</f>
        <v>78.000925539045468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0.96</v>
      </c>
      <c r="AB10" s="117">
        <f>-STOA!Q10</f>
        <v>0</v>
      </c>
      <c r="AC10">
        <f t="shared" si="0"/>
        <v>0.91106231922772252</v>
      </c>
      <c r="AD10">
        <f t="shared" si="1"/>
        <v>102.31741496479422</v>
      </c>
      <c r="AE10">
        <f>'IDT-1'!E10</f>
        <v>0</v>
      </c>
      <c r="AF10" s="26"/>
      <c r="AG10">
        <f t="shared" si="2"/>
        <v>102.31741496479422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2.1022013501614323</v>
      </c>
      <c r="F11">
        <f>GT_Spot!S11</f>
        <v>0</v>
      </c>
      <c r="G11">
        <f>PPCL_NG!S11</f>
        <v>-0.15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0.92251159999999977</v>
      </c>
      <c r="O11">
        <f>NDMC_ISGS_exbus!BB11</f>
        <v>78.15092553904546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0.96</v>
      </c>
      <c r="AB11" s="117">
        <f>-STOA!Q11</f>
        <v>0</v>
      </c>
      <c r="AC11">
        <f t="shared" si="0"/>
        <v>0.91271736338772247</v>
      </c>
      <c r="AD11">
        <f t="shared" si="1"/>
        <v>102.50383312063421</v>
      </c>
      <c r="AE11">
        <f>'IDT-1'!E11</f>
        <v>0</v>
      </c>
      <c r="AF11" s="26"/>
      <c r="AG11">
        <f t="shared" si="2"/>
        <v>102.50383312063421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2.1022013501614323</v>
      </c>
      <c r="F12">
        <f>GT_Spot!S12</f>
        <v>0</v>
      </c>
      <c r="G12">
        <f>PPCL_NG!S12</f>
        <v>-0.15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0.89807959999999987</v>
      </c>
      <c r="O12">
        <f>NDMC_ISGS_exbus!BB12</f>
        <v>77.910925539045479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0.96</v>
      </c>
      <c r="AB12" s="117">
        <f>-STOA!Q12</f>
        <v>0</v>
      </c>
      <c r="AC12">
        <f t="shared" si="0"/>
        <v>0.91039036178772259</v>
      </c>
      <c r="AD12">
        <f t="shared" si="1"/>
        <v>102.24172812223425</v>
      </c>
      <c r="AE12">
        <f>'IDT-1'!E12</f>
        <v>0</v>
      </c>
      <c r="AF12" s="26"/>
      <c r="AG12">
        <f t="shared" si="2"/>
        <v>102.24172812223425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2.1022013501614323</v>
      </c>
      <c r="F13">
        <f>GT_Spot!S13</f>
        <v>0</v>
      </c>
      <c r="G13">
        <f>PPCL_NG!S13</f>
        <v>-0.15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0.96262079999999983</v>
      </c>
      <c r="O13">
        <f>NDMC_ISGS_exbus!BB13</f>
        <v>77.890925539045483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0.96</v>
      </c>
      <c r="AB13" s="117">
        <f>-STOA!Q13</f>
        <v>0</v>
      </c>
      <c r="AC13">
        <f t="shared" si="0"/>
        <v>1.310298062846512</v>
      </c>
      <c r="AD13">
        <f t="shared" si="1"/>
        <v>56.886361621175453</v>
      </c>
      <c r="AE13">
        <f>'IDT-1'!E13</f>
        <v>0</v>
      </c>
      <c r="AF13" s="26"/>
      <c r="AG13">
        <f t="shared" si="2"/>
        <v>56.886361621175453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2.1022013501614323</v>
      </c>
      <c r="F14">
        <f>GT_Spot!S14</f>
        <v>0</v>
      </c>
      <c r="G14">
        <f>PPCL_NG!S14</f>
        <v>-0.15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0.97442959999999967</v>
      </c>
      <c r="O14">
        <f>NDMC_ISGS_exbus!BB14</f>
        <v>78.010909708603549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0.96</v>
      </c>
      <c r="AB14" s="117">
        <f>-STOA!Q14</f>
        <v>0</v>
      </c>
      <c r="AC14">
        <f t="shared" si="0"/>
        <v>0.91194210247983365</v>
      </c>
      <c r="AD14">
        <f t="shared" si="1"/>
        <v>102.4165105511002</v>
      </c>
      <c r="AE14">
        <f>'IDT-1'!E14</f>
        <v>0</v>
      </c>
      <c r="AF14" s="26"/>
      <c r="AG14">
        <f t="shared" si="2"/>
        <v>102.4165105511002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2.1022013501614323</v>
      </c>
      <c r="F15">
        <f>GT_Spot!S15</f>
        <v>0</v>
      </c>
      <c r="G15">
        <f>PPCL_NG!S15</f>
        <v>-0.15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0.96160279999999987</v>
      </c>
      <c r="O15">
        <f>NDMC_ISGS_exbus!BB15</f>
        <v>78.010925539045473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0.96</v>
      </c>
      <c r="AB15" s="117">
        <f>-STOA!Q15</f>
        <v>0</v>
      </c>
      <c r="AC15">
        <f t="shared" si="0"/>
        <v>0.91182936594772257</v>
      </c>
      <c r="AD15">
        <f t="shared" si="1"/>
        <v>102.40381231807423</v>
      </c>
      <c r="AE15">
        <f>'IDT-1'!E15</f>
        <v>0</v>
      </c>
      <c r="AF15" s="26"/>
      <c r="AG15">
        <f t="shared" si="2"/>
        <v>102.40381231807423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2.1022013501614323</v>
      </c>
      <c r="F16">
        <f>GT_Spot!S16</f>
        <v>0</v>
      </c>
      <c r="G16">
        <f>PPCL_NG!S16</f>
        <v>-0.15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0.96852519999999975</v>
      </c>
      <c r="O16">
        <f>NDMC_ISGS_exbus!BB16</f>
        <v>78.010925539045473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0.96</v>
      </c>
      <c r="AB16" s="117">
        <f>-STOA!Q16</f>
        <v>0</v>
      </c>
      <c r="AC16">
        <f t="shared" si="0"/>
        <v>0.91189028306772257</v>
      </c>
      <c r="AD16">
        <f t="shared" si="1"/>
        <v>102.41067380095424</v>
      </c>
      <c r="AE16">
        <f>'IDT-1'!E16</f>
        <v>0</v>
      </c>
      <c r="AF16" s="26"/>
      <c r="AG16">
        <f t="shared" si="2"/>
        <v>102.41067380095424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2.1022013501614323</v>
      </c>
      <c r="F17">
        <f>GT_Spot!S17</f>
        <v>0</v>
      </c>
      <c r="G17">
        <f>PPCL_NG!S17</f>
        <v>-0.15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0.96648919999999972</v>
      </c>
      <c r="O17">
        <f>NDMC_ISGS_exbus!BB17</f>
        <v>78.070925539045476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0.96</v>
      </c>
      <c r="AB17" s="117">
        <f>-STOA!Q17</f>
        <v>0</v>
      </c>
      <c r="AC17">
        <f t="shared" si="0"/>
        <v>0.9124003662677227</v>
      </c>
      <c r="AD17">
        <f t="shared" si="1"/>
        <v>102.46812771775424</v>
      </c>
      <c r="AE17">
        <f>'IDT-1'!E17</f>
        <v>0</v>
      </c>
      <c r="AF17" s="26"/>
      <c r="AG17">
        <f t="shared" si="2"/>
        <v>102.46812771775424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2.1022013501614323</v>
      </c>
      <c r="F18">
        <f>GT_Spot!S18</f>
        <v>0</v>
      </c>
      <c r="G18">
        <f>PPCL_NG!S18</f>
        <v>-0.15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0.90113359999999987</v>
      </c>
      <c r="O18">
        <f>NDMC_ISGS_exbus!BB18</f>
        <v>78.130925539045478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0.96</v>
      </c>
      <c r="AB18" s="117">
        <f>-STOA!Q18</f>
        <v>0</v>
      </c>
      <c r="AC18">
        <f t="shared" si="0"/>
        <v>1.3562596130974887</v>
      </c>
      <c r="AD18">
        <f t="shared" si="1"/>
        <v>52.018912870924474</v>
      </c>
      <c r="AE18">
        <f>'IDT-1'!E18</f>
        <v>0</v>
      </c>
      <c r="AF18" s="26"/>
      <c r="AG18">
        <f t="shared" si="2"/>
        <v>52.018912870924474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2.1022013501614323</v>
      </c>
      <c r="F19">
        <f>GT_Spot!S19</f>
        <v>0</v>
      </c>
      <c r="G19">
        <f>PPCL_NG!S19</f>
        <v>-0.15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0.90194799999999975</v>
      </c>
      <c r="O19">
        <f>NDMC_ISGS_exbus!BB19</f>
        <v>78.957577804339508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0.96</v>
      </c>
      <c r="AB19" s="117">
        <f>-STOA!Q19</f>
        <v>0</v>
      </c>
      <c r="AC19">
        <f t="shared" si="0"/>
        <v>0.91963494364231002</v>
      </c>
      <c r="AD19">
        <f t="shared" si="1"/>
        <v>103.28300420567368</v>
      </c>
      <c r="AE19">
        <f>'IDT-1'!E19</f>
        <v>0</v>
      </c>
      <c r="AF19" s="26"/>
      <c r="AG19">
        <f t="shared" si="2"/>
        <v>103.28300420567368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2.1022013501614323</v>
      </c>
      <c r="F20">
        <f>GT_Spot!S20</f>
        <v>0</v>
      </c>
      <c r="G20">
        <f>PPCL_NG!S20</f>
        <v>-0.15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0.96160279999999987</v>
      </c>
      <c r="O20">
        <f>NDMC_ISGS_exbus!BB20</f>
        <v>78.997592353045476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0.96</v>
      </c>
      <c r="AB20" s="117">
        <f>-STOA!Q20</f>
        <v>0</v>
      </c>
      <c r="AC20">
        <f t="shared" si="0"/>
        <v>0.92051203391092262</v>
      </c>
      <c r="AD20">
        <f t="shared" si="1"/>
        <v>103.38179646411103</v>
      </c>
      <c r="AE20">
        <f>'IDT-1'!E20</f>
        <v>0</v>
      </c>
      <c r="AF20" s="26"/>
      <c r="AG20">
        <f t="shared" si="2"/>
        <v>103.38179646411103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2.1031750831569398</v>
      </c>
      <c r="F21">
        <f>GT_Spot!S21</f>
        <v>0</v>
      </c>
      <c r="G21">
        <f>PPCL_NG!S21</f>
        <v>-0.15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0.93818879999999982</v>
      </c>
      <c r="O21">
        <f>NDMC_ISGS_exbus!BB21</f>
        <v>79.187049330603543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0.96</v>
      </c>
      <c r="AB21" s="117">
        <f>-STOA!Q21</f>
        <v>0</v>
      </c>
      <c r="AC21">
        <f t="shared" si="0"/>
        <v>0.92198178096379402</v>
      </c>
      <c r="AD21">
        <f t="shared" si="1"/>
        <v>103.54734342761174</v>
      </c>
      <c r="AE21">
        <f>'IDT-1'!E21</f>
        <v>0</v>
      </c>
      <c r="AF21" s="26"/>
      <c r="AG21">
        <f t="shared" si="2"/>
        <v>103.54734342761174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2.1031750831569398</v>
      </c>
      <c r="F22">
        <f>GT_Spot!S22</f>
        <v>0</v>
      </c>
      <c r="G22">
        <f>PPCL_NG!S22</f>
        <v>-0.15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0.92352959999999984</v>
      </c>
      <c r="O22">
        <f>NDMC_ISGS_exbus!BB22</f>
        <v>79.802573938445462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0.96</v>
      </c>
      <c r="AB22" s="117">
        <f>-STOA!Q22</f>
        <v>0</v>
      </c>
      <c r="AC22">
        <f t="shared" si="0"/>
        <v>0.92726939655280294</v>
      </c>
      <c r="AD22">
        <f t="shared" si="1"/>
        <v>104.14292121986465</v>
      </c>
      <c r="AE22">
        <f>'IDT-1'!E22</f>
        <v>0</v>
      </c>
      <c r="AF22" s="26"/>
      <c r="AG22">
        <f t="shared" si="2"/>
        <v>104.14292121986465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2.1031750831569398</v>
      </c>
      <c r="F23">
        <f>GT_Spot!S23</f>
        <v>0</v>
      </c>
      <c r="G23">
        <f>PPCL_NG!S23</f>
        <v>-0.15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0.89136079999999995</v>
      </c>
      <c r="O23">
        <f>NDMC_ISGS_exbus!BB23</f>
        <v>80.313952994945467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0.96</v>
      </c>
      <c r="AB23" s="117">
        <f>-STOA!Q23</f>
        <v>0</v>
      </c>
      <c r="AC23">
        <f t="shared" si="0"/>
        <v>1.3753928229197689</v>
      </c>
      <c r="AD23">
        <f t="shared" si="1"/>
        <v>54.174008049997688</v>
      </c>
      <c r="AE23">
        <f>'IDT-1'!E23</f>
        <v>0</v>
      </c>
      <c r="AF23" s="26"/>
      <c r="AG23">
        <f t="shared" si="2"/>
        <v>54.174008049997688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2.1031750831569398</v>
      </c>
      <c r="F24">
        <f>GT_Spot!S24</f>
        <v>0</v>
      </c>
      <c r="G24">
        <f>PPCL_NG!S24</f>
        <v>-0.15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0.95081199999999977</v>
      </c>
      <c r="O24">
        <f>NDMC_ISGS_exbus!BB24</f>
        <v>81.877826320242619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0.96</v>
      </c>
      <c r="AB24" s="117">
        <f>-STOA!Q24</f>
        <v>0</v>
      </c>
      <c r="AC24">
        <f t="shared" si="0"/>
        <v>0.94577170263261801</v>
      </c>
      <c r="AD24">
        <f t="shared" si="1"/>
        <v>106.226953695582</v>
      </c>
      <c r="AE24">
        <f>'IDT-1'!E24</f>
        <v>0</v>
      </c>
      <c r="AF24" s="26"/>
      <c r="AG24">
        <f t="shared" si="2"/>
        <v>106.226953695582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2.1031750831569398</v>
      </c>
      <c r="F25">
        <f>GT_Spot!S25</f>
        <v>0</v>
      </c>
      <c r="G25">
        <f>PPCL_NG!S25</f>
        <v>-0.15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0.96058479999999991</v>
      </c>
      <c r="O25">
        <f>NDMC_ISGS_exbus!BB25</f>
        <v>81.910768100448934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0.96</v>
      </c>
      <c r="AB25" s="117">
        <f>-STOA!Q25</f>
        <v>0</v>
      </c>
      <c r="AC25">
        <f t="shared" si="0"/>
        <v>0.94614759093843348</v>
      </c>
      <c r="AD25">
        <f t="shared" si="1"/>
        <v>106.26929238748249</v>
      </c>
      <c r="AE25">
        <f>'IDT-1'!E25</f>
        <v>0</v>
      </c>
      <c r="AF25" s="26"/>
      <c r="AG25">
        <f t="shared" si="2"/>
        <v>106.26929238748249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2.1022013501614323</v>
      </c>
      <c r="F26">
        <f>GT_Spot!S26</f>
        <v>0</v>
      </c>
      <c r="G26">
        <f>PPCL_NG!S26</f>
        <v>-0.15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0.90683439999999982</v>
      </c>
      <c r="O26">
        <f>NDMC_ISGS_exbus!BB26</f>
        <v>82.617311550153502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0.96</v>
      </c>
      <c r="AB26" s="117">
        <f>-STOA!Q26</f>
        <v>0</v>
      </c>
      <c r="AC26">
        <f t="shared" si="0"/>
        <v>0.95188360092547331</v>
      </c>
      <c r="AD26">
        <f t="shared" si="1"/>
        <v>106.91537569420451</v>
      </c>
      <c r="AE26">
        <f>'IDT-1'!E26</f>
        <v>0</v>
      </c>
      <c r="AF26" s="26"/>
      <c r="AG26">
        <f t="shared" si="2"/>
        <v>106.91537569420451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2.1022013501614323</v>
      </c>
      <c r="F27">
        <f>GT_Spot!S27</f>
        <v>0</v>
      </c>
      <c r="G27">
        <f>PPCL_NG!S27</f>
        <v>-0.15</v>
      </c>
      <c r="H27">
        <f>PPCL_Spot!S27</f>
        <v>0</v>
      </c>
      <c r="I27">
        <f>Bawana_NG!S27</f>
        <v>19.29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0.86591079999999998</v>
      </c>
      <c r="O27">
        <f>NDMC_ISGS_exbus!BB27</f>
        <v>83.691069780429217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0.96</v>
      </c>
      <c r="AB27" s="117">
        <f>-STOA!Q27</f>
        <v>0</v>
      </c>
      <c r="AC27">
        <f t="shared" si="0"/>
        <v>0.95735652011752692</v>
      </c>
      <c r="AD27">
        <f t="shared" si="1"/>
        <v>107.53182541047312</v>
      </c>
      <c r="AE27">
        <f>'IDT-1'!E27</f>
        <v>0</v>
      </c>
      <c r="AF27" s="26"/>
      <c r="AG27">
        <f t="shared" si="2"/>
        <v>107.53182541047312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2.1022013501614323</v>
      </c>
      <c r="F28">
        <f>GT_Spot!S28</f>
        <v>0</v>
      </c>
      <c r="G28">
        <f>PPCL_NG!S28</f>
        <v>-0.15</v>
      </c>
      <c r="H28">
        <f>PPCL_Spot!S28</f>
        <v>0</v>
      </c>
      <c r="I28">
        <f>Bawana_NG!S28</f>
        <v>18.519129085351516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0.89217519999999984</v>
      </c>
      <c r="O28">
        <f>NDMC_ISGS_exbus!BB28</f>
        <v>83.580987496618462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0.96</v>
      </c>
      <c r="AB28" s="117">
        <f>-STOA!Q28</f>
        <v>0</v>
      </c>
      <c r="AC28">
        <f t="shared" si="0"/>
        <v>1.3049603595788986</v>
      </c>
      <c r="AD28">
        <f t="shared" si="1"/>
        <v>66.329532772552511</v>
      </c>
      <c r="AE28">
        <f>'IDT-1'!E28</f>
        <v>0</v>
      </c>
      <c r="AF28" s="26"/>
      <c r="AG28">
        <f t="shared" si="2"/>
        <v>66.329532772552511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2.1022013501614323</v>
      </c>
      <c r="F29">
        <f>GT_Spot!S29</f>
        <v>0</v>
      </c>
      <c r="G29">
        <f>PPCL_NG!S29</f>
        <v>-0.15</v>
      </c>
      <c r="H29">
        <f>PPCL_Spot!S29</f>
        <v>0</v>
      </c>
      <c r="I29">
        <f>Bawana_NG!S29</f>
        <v>18.519129085351516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0.90194799999999975</v>
      </c>
      <c r="O29">
        <f>NDMC_ISGS_exbus!BB29</f>
        <v>83.671007485027943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0.96</v>
      </c>
      <c r="AB29" s="117">
        <f>-STOA!Q29</f>
        <v>0</v>
      </c>
      <c r="AC29">
        <f t="shared" si="0"/>
        <v>0.95071343522908924</v>
      </c>
      <c r="AD29">
        <f t="shared" si="1"/>
        <v>106.78357248531179</v>
      </c>
      <c r="AE29">
        <f>'IDT-1'!E29</f>
        <v>0</v>
      </c>
      <c r="AF29" s="26"/>
      <c r="AG29">
        <f t="shared" si="2"/>
        <v>106.78357248531179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2.1022013501614323</v>
      </c>
      <c r="F30">
        <f>GT_Spot!S30</f>
        <v>0</v>
      </c>
      <c r="G30">
        <f>PPCL_NG!S30</f>
        <v>-0.15</v>
      </c>
      <c r="H30">
        <f>PPCL_Spot!S30</f>
        <v>0</v>
      </c>
      <c r="I30">
        <f>Bawana_NG!S30</f>
        <v>18.519129085351516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0.90194799999999975</v>
      </c>
      <c r="O30">
        <f>NDMC_ISGS_exbus!BB30</f>
        <v>83.671007485027943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0.96</v>
      </c>
      <c r="AB30" s="117">
        <f>-STOA!Q30</f>
        <v>0</v>
      </c>
      <c r="AC30">
        <f t="shared" si="0"/>
        <v>0.95071343522908924</v>
      </c>
      <c r="AD30">
        <f t="shared" si="1"/>
        <v>106.78357248531179</v>
      </c>
      <c r="AE30">
        <f>'IDT-1'!E30</f>
        <v>0</v>
      </c>
      <c r="AF30" s="26"/>
      <c r="AG30">
        <f t="shared" si="2"/>
        <v>106.78357248531179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2.1031750831569398</v>
      </c>
      <c r="F31">
        <f>GT_Spot!S31</f>
        <v>0</v>
      </c>
      <c r="G31">
        <f>PPCL_NG!S31</f>
        <v>-0.15</v>
      </c>
      <c r="H31">
        <f>PPCL_Spot!S31</f>
        <v>0</v>
      </c>
      <c r="I31">
        <f>Bawana_NG!S31</f>
        <v>18.519129085351516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0.91660719999999984</v>
      </c>
      <c r="O31">
        <f>NDMC_ISGS_exbus!BB31</f>
        <v>83.405228485027948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0.96</v>
      </c>
      <c r="AB31" s="117">
        <f>-STOA!Q31</f>
        <v>0</v>
      </c>
      <c r="AC31">
        <f t="shared" si="0"/>
        <v>0.94851214983944965</v>
      </c>
      <c r="AD31">
        <f t="shared" si="1"/>
        <v>106.53562770369696</v>
      </c>
      <c r="AE31">
        <f>'IDT-1'!E31</f>
        <v>0</v>
      </c>
      <c r="AF31" s="26"/>
      <c r="AG31">
        <f t="shared" si="2"/>
        <v>106.53562770369696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2.1031750831569398</v>
      </c>
      <c r="F32">
        <f>GT_Spot!S32</f>
        <v>0</v>
      </c>
      <c r="G32">
        <f>PPCL_NG!S32</f>
        <v>-0.15</v>
      </c>
      <c r="H32">
        <f>PPCL_Spot!S32</f>
        <v>0</v>
      </c>
      <c r="I32">
        <f>Bawana_NG!S32</f>
        <v>18.519129085351516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0.87262959999999978</v>
      </c>
      <c r="O32">
        <f>NDMC_ISGS_exbus!BB32</f>
        <v>82.393922023027955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0.96</v>
      </c>
      <c r="AB32" s="117">
        <f>-STOA!Q32</f>
        <v>0</v>
      </c>
      <c r="AC32">
        <f t="shared" si="0"/>
        <v>1.23596165009385</v>
      </c>
      <c r="AD32">
        <f t="shared" si="1"/>
        <v>138.91289414144254</v>
      </c>
      <c r="AE32">
        <f>'IDT-1'!E32</f>
        <v>0</v>
      </c>
      <c r="AF32" s="26"/>
      <c r="AG32">
        <f t="shared" si="2"/>
        <v>138.91289414144254</v>
      </c>
      <c r="AI32" s="75">
        <f>PXIL!K32</f>
        <v>0</v>
      </c>
      <c r="AJ32" s="75">
        <f>PXIL!Q32</f>
        <v>0</v>
      </c>
      <c r="AK32" s="75">
        <f>RTM_IEX!K32</f>
        <v>33.72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2.1031750831569398</v>
      </c>
      <c r="F33">
        <f>GT_Spot!S33</f>
        <v>0</v>
      </c>
      <c r="G33">
        <f>PPCL_NG!S33</f>
        <v>-0.15</v>
      </c>
      <c r="H33">
        <f>PPCL_Spot!S33</f>
        <v>0</v>
      </c>
      <c r="I33">
        <f>Bawana_NG!S33</f>
        <v>18.519129085351516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0.87955199999999989</v>
      </c>
      <c r="O33">
        <f>NDMC_ISGS_exbus!BB33</f>
        <v>80.796337579027934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0.96</v>
      </c>
      <c r="AB33" s="117">
        <f>-STOA!Q33</f>
        <v>0</v>
      </c>
      <c r="AC33">
        <f t="shared" si="0"/>
        <v>0.9252278241066495</v>
      </c>
      <c r="AD33">
        <f t="shared" si="1"/>
        <v>103.91296592342974</v>
      </c>
      <c r="AE33">
        <f>'IDT-1'!E33</f>
        <v>0</v>
      </c>
      <c r="AF33" s="26"/>
      <c r="AG33">
        <f t="shared" si="2"/>
        <v>103.91296592342974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2.1031750831569398</v>
      </c>
      <c r="F34">
        <f>GT_Spot!S34</f>
        <v>0</v>
      </c>
      <c r="G34">
        <f>PPCL_NG!S34</f>
        <v>-0.15</v>
      </c>
      <c r="H34">
        <f>PPCL_Spot!S34</f>
        <v>0</v>
      </c>
      <c r="I34">
        <f>Bawana_NG!S34</f>
        <v>18.519129085351516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0.89807959999999987</v>
      </c>
      <c r="O34">
        <f>NDMC_ISGS_exbus!BB34</f>
        <v>79.685594875229214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0.96</v>
      </c>
      <c r="AB34" s="117">
        <f>-STOA!Q34</f>
        <v>0</v>
      </c>
      <c r="AC34">
        <f t="shared" si="0"/>
        <v>0.91561633119322083</v>
      </c>
      <c r="AD34">
        <f t="shared" si="1"/>
        <v>102.83036231254444</v>
      </c>
      <c r="AE34">
        <f>'IDT-1'!E34</f>
        <v>0</v>
      </c>
      <c r="AF34" s="26"/>
      <c r="AG34">
        <f t="shared" si="2"/>
        <v>102.83036231254444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2.1031750831569398</v>
      </c>
      <c r="F35">
        <f>GT_Spot!S35</f>
        <v>0</v>
      </c>
      <c r="G35">
        <f>PPCL_NG!S35</f>
        <v>-0.15</v>
      </c>
      <c r="H35">
        <f>PPCL_Spot!S35</f>
        <v>0</v>
      </c>
      <c r="I35">
        <f>Bawana_NG!S35</f>
        <v>19.700911994815055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0.91273879999999974</v>
      </c>
      <c r="O35">
        <f>NDMC_ISGS_exbus!BB35</f>
        <v>78.506331031481508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0.96</v>
      </c>
      <c r="AB35" s="117">
        <f>-STOA!Q35</f>
        <v>0</v>
      </c>
      <c r="AC35">
        <f t="shared" si="0"/>
        <v>0.91576749993152018</v>
      </c>
      <c r="AD35">
        <f t="shared" si="1"/>
        <v>102.84738940952198</v>
      </c>
      <c r="AE35">
        <f>'IDT-1'!E35</f>
        <v>0</v>
      </c>
      <c r="AF35" s="26"/>
      <c r="AG35">
        <f t="shared" si="2"/>
        <v>102.84738940952198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2.1031750831569398</v>
      </c>
      <c r="F36">
        <f>GT_Spot!S36</f>
        <v>0</v>
      </c>
      <c r="G36">
        <f>PPCL_NG!S36</f>
        <v>-0.15</v>
      </c>
      <c r="H36">
        <f>PPCL_Spot!S36</f>
        <v>0</v>
      </c>
      <c r="I36">
        <f>Bawana_NG!S36</f>
        <v>19.700911994815055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0.97626199999999985</v>
      </c>
      <c r="O36">
        <f>NDMC_ISGS_exbus!BB36</f>
        <v>78.066109647369871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0.96</v>
      </c>
      <c r="AB36" s="117">
        <f>-STOA!Q36</f>
        <v>0</v>
      </c>
      <c r="AC36">
        <f t="shared" si="0"/>
        <v>1.1667725559113378</v>
      </c>
      <c r="AD36">
        <f t="shared" si="1"/>
        <v>131.11968616943054</v>
      </c>
      <c r="AE36">
        <f>'IDT-1'!E36</f>
        <v>0</v>
      </c>
      <c r="AF36" s="26"/>
      <c r="AG36">
        <f t="shared" si="2"/>
        <v>131.11968616943054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28.9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2.1031750831569398</v>
      </c>
      <c r="F37">
        <f>GT_Spot!S37</f>
        <v>0</v>
      </c>
      <c r="G37">
        <f>PPCL_NG!S37</f>
        <v>-0.15</v>
      </c>
      <c r="H37">
        <f>PPCL_Spot!S37</f>
        <v>0</v>
      </c>
      <c r="I37">
        <f>Bawana_NG!S37</f>
        <v>19.700911994815055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0.94409319999999985</v>
      </c>
      <c r="O37">
        <f>NDMC_ISGS_exbus!BB37</f>
        <v>78.596636839369864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0.96</v>
      </c>
      <c r="AB37" s="117">
        <f>-STOA!Q37</f>
        <v>0</v>
      </c>
      <c r="AC37">
        <f t="shared" si="0"/>
        <v>1.0016701097609377</v>
      </c>
      <c r="AD37">
        <f t="shared" si="1"/>
        <v>112.52314700758092</v>
      </c>
      <c r="AE37">
        <f>'IDT-1'!E37</f>
        <v>0</v>
      </c>
      <c r="AF37" s="26"/>
      <c r="AG37">
        <f t="shared" si="2"/>
        <v>112.52314700758092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9.64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2.1031750831569398</v>
      </c>
      <c r="F38">
        <f>GT_Spot!S38</f>
        <v>0</v>
      </c>
      <c r="G38">
        <f>PPCL_NG!S38</f>
        <v>-0.15</v>
      </c>
      <c r="H38">
        <f>PPCL_Spot!S38</f>
        <v>0</v>
      </c>
      <c r="I38">
        <f>Bawana_NG!S38</f>
        <v>19.700911994815055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0.87853399999999993</v>
      </c>
      <c r="O38">
        <f>NDMC_ISGS_exbus!BB38</f>
        <v>78.247438657369855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0.96</v>
      </c>
      <c r="AB38" s="117">
        <f>-STOA!Q38</f>
        <v>0</v>
      </c>
      <c r="AC38">
        <f t="shared" si="0"/>
        <v>0.99793224479933762</v>
      </c>
      <c r="AD38">
        <f t="shared" si="1"/>
        <v>112.1021274905425</v>
      </c>
      <c r="AE38">
        <f>'IDT-1'!E38</f>
        <v>0</v>
      </c>
      <c r="AF38" s="26"/>
      <c r="AG38">
        <f t="shared" si="2"/>
        <v>112.1021274905425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9.6300000000000008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2.1042095416276894</v>
      </c>
      <c r="F39">
        <f>GT_Spot!S39</f>
        <v>0</v>
      </c>
      <c r="G39">
        <f>PPCL_NG!S39</f>
        <v>-0.15</v>
      </c>
      <c r="H39">
        <f>PPCL_Spot!S39</f>
        <v>0</v>
      </c>
      <c r="I39">
        <f>Bawana_NG!S39</f>
        <v>19.700911994815055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0.87364759999999997</v>
      </c>
      <c r="O39">
        <f>NDMC_ISGS_exbus!BB39</f>
        <v>77.557152713069868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0.96</v>
      </c>
      <c r="AB39" s="117">
        <f>-STOA!Q39</f>
        <v>0</v>
      </c>
      <c r="AC39">
        <f t="shared" si="0"/>
        <v>0.99182383140404029</v>
      </c>
      <c r="AD39">
        <f t="shared" si="1"/>
        <v>111.41409801810858</v>
      </c>
      <c r="AE39">
        <f>'IDT-1'!E39</f>
        <v>0</v>
      </c>
      <c r="AF39" s="26"/>
      <c r="AG39">
        <f t="shared" si="2"/>
        <v>111.41409801810858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9.6300000000000008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2.1042095416276894</v>
      </c>
      <c r="F40">
        <f>GT_Spot!S40</f>
        <v>0</v>
      </c>
      <c r="G40">
        <f>PPCL_NG!S40</f>
        <v>-0.15</v>
      </c>
      <c r="H40">
        <f>PPCL_Spot!S40</f>
        <v>0</v>
      </c>
      <c r="I40">
        <f>Bawana_NG!S40</f>
        <v>19.700911994815055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0.93126639999999983</v>
      </c>
      <c r="O40">
        <f>NDMC_ISGS_exbus!BB40</f>
        <v>77.567152713069859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0.96</v>
      </c>
      <c r="AB40" s="117">
        <f>-STOA!Q40</f>
        <v>0</v>
      </c>
      <c r="AC40">
        <f t="shared" si="0"/>
        <v>0.99241887684404029</v>
      </c>
      <c r="AD40">
        <f t="shared" si="1"/>
        <v>111.48112177266856</v>
      </c>
      <c r="AE40">
        <f>'IDT-1'!E40</f>
        <v>0</v>
      </c>
      <c r="AF40" s="26"/>
      <c r="AG40">
        <f t="shared" si="2"/>
        <v>111.48112177266856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9.6300000000000008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2.1042095416276894</v>
      </c>
      <c r="F41">
        <f>GT_Spot!S41</f>
        <v>0</v>
      </c>
      <c r="G41">
        <f>PPCL_NG!S41</f>
        <v>-0.15</v>
      </c>
      <c r="H41">
        <f>PPCL_Spot!S41</f>
        <v>0</v>
      </c>
      <c r="I41">
        <f>Bawana_NG!S41</f>
        <v>19.700911994815055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0.86692879999999994</v>
      </c>
      <c r="O41">
        <f>NDMC_ISGS_exbus!BB41</f>
        <v>77.667152713069868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0.96</v>
      </c>
      <c r="AB41" s="117">
        <f>-STOA!Q41</f>
        <v>0</v>
      </c>
      <c r="AC41">
        <f t="shared" si="0"/>
        <v>1.2470527059640402</v>
      </c>
      <c r="AD41">
        <f t="shared" si="1"/>
        <v>140.16215034354855</v>
      </c>
      <c r="AE41">
        <f>'IDT-1'!E41</f>
        <v>0</v>
      </c>
      <c r="AF41" s="26"/>
      <c r="AG41">
        <f t="shared" si="2"/>
        <v>140.16215034354855</v>
      </c>
      <c r="AI41" s="75">
        <f>PXIL!K41</f>
        <v>0</v>
      </c>
      <c r="AJ41" s="75">
        <f>PXIL!Q41</f>
        <v>0</v>
      </c>
      <c r="AK41" s="75">
        <f>RTM_IEX!K41</f>
        <v>9.6300000000000008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2.1042095416276894</v>
      </c>
      <c r="F42">
        <f>GT_Spot!S42</f>
        <v>0</v>
      </c>
      <c r="G42">
        <f>PPCL_NG!S42</f>
        <v>-0.15</v>
      </c>
      <c r="H42">
        <f>PPCL_Spot!S42</f>
        <v>0</v>
      </c>
      <c r="I42">
        <f>Bawana_NG!S42</f>
        <v>19.700911994815055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0.88443839999999996</v>
      </c>
      <c r="O42">
        <f>NDMC_ISGS_exbus!BB42</f>
        <v>77.687152713069878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0.96</v>
      </c>
      <c r="AB42" s="117">
        <f>-STOA!Q42</f>
        <v>0</v>
      </c>
      <c r="AC42">
        <f t="shared" si="0"/>
        <v>0.99306279044404044</v>
      </c>
      <c r="AD42">
        <f t="shared" si="1"/>
        <v>111.55364985906857</v>
      </c>
      <c r="AE42">
        <f>'IDT-1'!E42</f>
        <v>0</v>
      </c>
      <c r="AF42" s="26"/>
      <c r="AG42">
        <f t="shared" si="2"/>
        <v>111.55364985906857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9.6300000000000008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2.1042095416276894</v>
      </c>
      <c r="F43">
        <f>GT_Spot!S43</f>
        <v>0</v>
      </c>
      <c r="G43">
        <f>PPCL_NG!S43</f>
        <v>-0.15</v>
      </c>
      <c r="H43">
        <f>PPCL_Spot!S43</f>
        <v>0</v>
      </c>
      <c r="I43">
        <f>Bawana_NG!S43</f>
        <v>19.700911994815055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0.90601999999999994</v>
      </c>
      <c r="O43">
        <f>NDMC_ISGS_exbus!BB43</f>
        <v>77.812718143069887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0.96</v>
      </c>
      <c r="AB43" s="117">
        <f>-STOA!Q43</f>
        <v>0</v>
      </c>
      <c r="AC43">
        <f t="shared" si="0"/>
        <v>0.99435768430804061</v>
      </c>
      <c r="AD43">
        <f t="shared" si="1"/>
        <v>111.69950199520459</v>
      </c>
      <c r="AE43">
        <f>'IDT-1'!E43</f>
        <v>0</v>
      </c>
      <c r="AF43" s="26"/>
      <c r="AG43">
        <f t="shared" si="2"/>
        <v>111.69950199520459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9.6300000000000008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2.1042095416276894</v>
      </c>
      <c r="F44">
        <f>GT_Spot!S44</f>
        <v>0</v>
      </c>
      <c r="G44">
        <f>PPCL_NG!S44</f>
        <v>-0.15</v>
      </c>
      <c r="H44">
        <f>PPCL_Spot!S44</f>
        <v>0</v>
      </c>
      <c r="I44">
        <f>Bawana_NG!S44</f>
        <v>19.700911994815055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0.88443839999999996</v>
      </c>
      <c r="O44">
        <f>NDMC_ISGS_exbus!BB44</f>
        <v>77.86271814306987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0.96</v>
      </c>
      <c r="AB44" s="117">
        <f>-STOA!Q44</f>
        <v>0</v>
      </c>
      <c r="AC44">
        <f t="shared" si="0"/>
        <v>0.99460776622804037</v>
      </c>
      <c r="AD44">
        <f t="shared" si="1"/>
        <v>111.72767031328456</v>
      </c>
      <c r="AE44">
        <f>'IDT-1'!E44</f>
        <v>0</v>
      </c>
      <c r="AF44" s="26"/>
      <c r="AG44">
        <f t="shared" si="2"/>
        <v>111.72767031328456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9.6300000000000008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2.1042095416276894</v>
      </c>
      <c r="F45">
        <f>GT_Spot!S45</f>
        <v>0</v>
      </c>
      <c r="G45">
        <f>PPCL_NG!S45</f>
        <v>-0.15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0.82091519999999996</v>
      </c>
      <c r="O45">
        <f>NDMC_ISGS_exbus!BB45</f>
        <v>77.269123712269874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0.96</v>
      </c>
      <c r="AB45" s="117">
        <f>-STOA!Q45</f>
        <v>0</v>
      </c>
      <c r="AC45">
        <f t="shared" si="0"/>
        <v>0.98882513107700043</v>
      </c>
      <c r="AD45">
        <f t="shared" si="1"/>
        <v>111.07633531763561</v>
      </c>
      <c r="AE45">
        <f>'IDT-1'!E45</f>
        <v>0</v>
      </c>
      <c r="AF45" s="26"/>
      <c r="AG45">
        <f t="shared" si="2"/>
        <v>111.07633531763561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9.6300000000000008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2.1042095416276894</v>
      </c>
      <c r="F46">
        <f>GT_Spot!S46</f>
        <v>0</v>
      </c>
      <c r="G46">
        <f>PPCL_NG!S46</f>
        <v>-0.15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0.73581039999999986</v>
      </c>
      <c r="O46">
        <f>NDMC_ISGS_exbus!BB46</f>
        <v>77.279123712269865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0.96</v>
      </c>
      <c r="AB46" s="117">
        <f>-STOA!Q46</f>
        <v>0</v>
      </c>
      <c r="AC46">
        <f t="shared" si="0"/>
        <v>1.3272282088370004</v>
      </c>
      <c r="AD46">
        <f t="shared" si="1"/>
        <v>149.1928274398756</v>
      </c>
      <c r="AE46">
        <f>'IDT-1'!E46</f>
        <v>0</v>
      </c>
      <c r="AF46" s="26"/>
      <c r="AG46">
        <f t="shared" si="2"/>
        <v>149.1928274398756</v>
      </c>
      <c r="AI46" s="75">
        <f>PXIL!K46</f>
        <v>0</v>
      </c>
      <c r="AJ46" s="75">
        <f>PXIL!Q46</f>
        <v>0</v>
      </c>
      <c r="AK46" s="75">
        <f>RTM_IEX!K46</f>
        <v>9.6300000000000008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38.53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2.1042095416276894</v>
      </c>
      <c r="F47">
        <f>GT_Spot!S47</f>
        <v>0</v>
      </c>
      <c r="G47">
        <f>PPCL_NG!S47</f>
        <v>-0.15</v>
      </c>
      <c r="H47">
        <f>PPCL_Spot!S47</f>
        <v>0</v>
      </c>
      <c r="I47">
        <f>Bawana_NG!S47</f>
        <v>19.700911994815055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0.67920959999999986</v>
      </c>
      <c r="O47">
        <f>NDMC_ISGS_exbus!BB47</f>
        <v>77.249711426069879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0.96</v>
      </c>
      <c r="AB47" s="117">
        <f>-STOA!Q47</f>
        <v>0</v>
      </c>
      <c r="AC47">
        <f t="shared" si="0"/>
        <v>0.98740729367844049</v>
      </c>
      <c r="AD47">
        <f t="shared" si="1"/>
        <v>110.91663526883417</v>
      </c>
      <c r="AE47">
        <f>'IDT-1'!E47</f>
        <v>0</v>
      </c>
      <c r="AF47" s="26"/>
      <c r="AG47">
        <f t="shared" si="2"/>
        <v>110.91663526883417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9.6300000000000008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2.1042095416276894</v>
      </c>
      <c r="F48">
        <f>GT_Spot!S48</f>
        <v>0</v>
      </c>
      <c r="G48">
        <f>PPCL_NG!S48</f>
        <v>-0.15</v>
      </c>
      <c r="H48">
        <f>PPCL_Spot!S48</f>
        <v>0</v>
      </c>
      <c r="I48">
        <f>Bawana_NG!S48</f>
        <v>19.700911994815055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0.74965519999999986</v>
      </c>
      <c r="O48">
        <f>NDMC_ISGS_exbus!BB48</f>
        <v>77.249711426069879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0.96</v>
      </c>
      <c r="AB48" s="117">
        <f>-STOA!Q48</f>
        <v>0</v>
      </c>
      <c r="AC48">
        <f t="shared" si="0"/>
        <v>0.98802721495844048</v>
      </c>
      <c r="AD48">
        <f t="shared" si="1"/>
        <v>110.98646094755418</v>
      </c>
      <c r="AE48">
        <f>'IDT-1'!E48</f>
        <v>0</v>
      </c>
      <c r="AF48" s="26"/>
      <c r="AG48">
        <f t="shared" si="2"/>
        <v>110.98646094755418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9.6300000000000008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1.4923600371172288</v>
      </c>
      <c r="F49">
        <f>GT_Spot!S49</f>
        <v>0</v>
      </c>
      <c r="G49">
        <f>PPCL_NG!S49</f>
        <v>-0.15</v>
      </c>
      <c r="H49">
        <f>PPCL_Spot!S49</f>
        <v>0</v>
      </c>
      <c r="I49">
        <f>Bawana_NG!S49</f>
        <v>19.700911994815055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0.78956079999999984</v>
      </c>
      <c r="O49">
        <f>NDMC_ISGS_exbus!BB49</f>
        <v>77.108596997608274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0.96</v>
      </c>
      <c r="AB49" s="117">
        <f>-STOA!Q49</f>
        <v>0</v>
      </c>
      <c r="AC49">
        <f t="shared" si="0"/>
        <v>0.98175230162828631</v>
      </c>
      <c r="AD49">
        <f t="shared" si="1"/>
        <v>110.27967752791226</v>
      </c>
      <c r="AE49">
        <f>'IDT-1'!E49</f>
        <v>0</v>
      </c>
      <c r="AF49" s="26"/>
      <c r="AG49">
        <f t="shared" si="2"/>
        <v>110.27967752791226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9.6300000000000008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2.1042095416276894</v>
      </c>
      <c r="F50">
        <f>GT_Spot!S50</f>
        <v>0</v>
      </c>
      <c r="G50">
        <f>PPCL_NG!S50</f>
        <v>-0.15</v>
      </c>
      <c r="H50">
        <f>PPCL_Spot!S50</f>
        <v>0</v>
      </c>
      <c r="I50">
        <f>Bawana_NG!S50</f>
        <v>19.700911994815055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0.89136079999999995</v>
      </c>
      <c r="O50">
        <f>NDMC_ISGS_exbus!BB50</f>
        <v>76.958828429279777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0.96</v>
      </c>
      <c r="AB50" s="117">
        <f>-STOA!Q50</f>
        <v>0</v>
      </c>
      <c r="AC50">
        <f t="shared" si="0"/>
        <v>0.98671445386668755</v>
      </c>
      <c r="AD50">
        <f t="shared" si="1"/>
        <v>110.83859631185584</v>
      </c>
      <c r="AE50">
        <f>'IDT-1'!E50</f>
        <v>0</v>
      </c>
      <c r="AF50" s="26"/>
      <c r="AG50">
        <f t="shared" si="2"/>
        <v>110.83859631185584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9.6300000000000008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2.1042095416276894</v>
      </c>
      <c r="F51">
        <f>GT_Spot!S51</f>
        <v>0</v>
      </c>
      <c r="G51">
        <f>PPCL_NG!S51</f>
        <v>-0.15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0.88342039999999999</v>
      </c>
      <c r="O51">
        <f>NDMC_ISGS_exbus!BB51</f>
        <v>77.151639535269865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0.96</v>
      </c>
      <c r="AB51" s="117">
        <f>-STOA!Q51</f>
        <v>0</v>
      </c>
      <c r="AC51">
        <f t="shared" si="0"/>
        <v>1.3274053160794004</v>
      </c>
      <c r="AD51">
        <f t="shared" si="1"/>
        <v>149.21277615563321</v>
      </c>
      <c r="AE51">
        <f>'IDT-1'!E51</f>
        <v>0</v>
      </c>
      <c r="AF51" s="26"/>
      <c r="AG51">
        <f t="shared" si="2"/>
        <v>149.21277615563321</v>
      </c>
      <c r="AI51" s="75">
        <f>PXIL!K51</f>
        <v>0</v>
      </c>
      <c r="AJ51" s="75">
        <f>PXIL!Q51</f>
        <v>0</v>
      </c>
      <c r="AK51" s="75">
        <f>RTM_IEX!K51</f>
        <v>9.6300000000000008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38.53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2.1042095416276894</v>
      </c>
      <c r="F52">
        <f>GT_Spot!S52</f>
        <v>0</v>
      </c>
      <c r="G52">
        <f>PPCL_NG!S52</f>
        <v>-0.15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0.89807959999999987</v>
      </c>
      <c r="O52">
        <f>NDMC_ISGS_exbus!BB52</f>
        <v>77.151639535269879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0.96</v>
      </c>
      <c r="AB52" s="117">
        <f>-STOA!Q52</f>
        <v>0</v>
      </c>
      <c r="AC52">
        <f t="shared" si="0"/>
        <v>0.98847031703940047</v>
      </c>
      <c r="AD52">
        <f t="shared" si="1"/>
        <v>111.03637035467321</v>
      </c>
      <c r="AE52">
        <f>'IDT-1'!E52</f>
        <v>0</v>
      </c>
      <c r="AF52" s="26"/>
      <c r="AG52">
        <f t="shared" si="2"/>
        <v>111.03637035467321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9.6300000000000008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2.1042095416276894</v>
      </c>
      <c r="F53">
        <f>GT_Spot!S53</f>
        <v>0</v>
      </c>
      <c r="G53">
        <f>PPCL_NG!S53</f>
        <v>-0.15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0.89706159999999979</v>
      </c>
      <c r="O53">
        <f>NDMC_ISGS_exbus!BB53</f>
        <v>77.061793535269871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0.96</v>
      </c>
      <c r="AB53" s="117">
        <f>-STOA!Q53</f>
        <v>0</v>
      </c>
      <c r="AC53">
        <f t="shared" si="0"/>
        <v>0.98767071383940042</v>
      </c>
      <c r="AD53">
        <f t="shared" si="1"/>
        <v>110.94630595787321</v>
      </c>
      <c r="AE53">
        <f>'IDT-1'!E53</f>
        <v>0</v>
      </c>
      <c r="AF53" s="26"/>
      <c r="AG53">
        <f t="shared" si="2"/>
        <v>110.94630595787321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9.6300000000000008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2.1042095416276894</v>
      </c>
      <c r="F54">
        <f>GT_Spot!S54</f>
        <v>0</v>
      </c>
      <c r="G54">
        <f>PPCL_NG!S54</f>
        <v>-0.15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0.91579279999999985</v>
      </c>
      <c r="O54">
        <f>NDMC_ISGS_exbus!BB54</f>
        <v>77.021793535269865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0.96</v>
      </c>
      <c r="AB54" s="117">
        <f>-STOA!Q54</f>
        <v>0</v>
      </c>
      <c r="AC54">
        <f t="shared" si="0"/>
        <v>0.98748354839940033</v>
      </c>
      <c r="AD54">
        <f t="shared" si="1"/>
        <v>110.9252243233132</v>
      </c>
      <c r="AE54">
        <f>'IDT-1'!E54</f>
        <v>0</v>
      </c>
      <c r="AF54" s="26"/>
      <c r="AG54">
        <f t="shared" si="2"/>
        <v>110.9252243233132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9.6300000000000008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2.1031750831569398</v>
      </c>
      <c r="F55">
        <f>GT_Spot!S55</f>
        <v>0</v>
      </c>
      <c r="G55">
        <f>PPCL_NG!S55</f>
        <v>-0.15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0.9001155999999999</v>
      </c>
      <c r="O55">
        <f>NDMC_ISGS_exbus!BB55</f>
        <v>77.622662415419498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0.96</v>
      </c>
      <c r="AB55" s="117">
        <f>-STOA!Q55</f>
        <v>0</v>
      </c>
      <c r="AC55">
        <f t="shared" si="0"/>
        <v>0.99262413195017452</v>
      </c>
      <c r="AD55">
        <f t="shared" si="1"/>
        <v>111.5042409614413</v>
      </c>
      <c r="AE55">
        <f>'IDT-1'!E55</f>
        <v>0</v>
      </c>
      <c r="AF55" s="26"/>
      <c r="AG55">
        <f t="shared" si="2"/>
        <v>111.5042409614413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9.6300000000000008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2.1031750831569398</v>
      </c>
      <c r="F56">
        <f>GT_Spot!S56</f>
        <v>0</v>
      </c>
      <c r="G56">
        <f>PPCL_NG!S56</f>
        <v>-0.15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0.89136079999999995</v>
      </c>
      <c r="O56">
        <f>NDMC_ISGS_exbus!BB56</f>
        <v>77.622662415419498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0.96</v>
      </c>
      <c r="AB56" s="117">
        <f>-STOA!Q56</f>
        <v>0</v>
      </c>
      <c r="AC56">
        <f t="shared" si="0"/>
        <v>1.3316110897101745</v>
      </c>
      <c r="AD56">
        <f t="shared" si="1"/>
        <v>149.68649920368131</v>
      </c>
      <c r="AE56">
        <f>'IDT-1'!E56</f>
        <v>0</v>
      </c>
      <c r="AF56" s="26"/>
      <c r="AG56">
        <f t="shared" si="2"/>
        <v>149.68649920368131</v>
      </c>
      <c r="AI56" s="75">
        <f>PXIL!K56</f>
        <v>0</v>
      </c>
      <c r="AJ56" s="75">
        <f>PXIL!Q56</f>
        <v>0</v>
      </c>
      <c r="AK56" s="75">
        <f>RTM_IEX!K56</f>
        <v>9.6300000000000008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38.53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2.1031750831569398</v>
      </c>
      <c r="F57">
        <f>GT_Spot!S57</f>
        <v>0</v>
      </c>
      <c r="G57">
        <f>PPCL_NG!S57</f>
        <v>-0.15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0.92841599999999969</v>
      </c>
      <c r="O57">
        <f>NDMC_ISGS_exbus!BB57</f>
        <v>77.892948738119486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0.96</v>
      </c>
      <c r="AB57" s="117">
        <f>-STOA!Q57</f>
        <v>0</v>
      </c>
      <c r="AC57">
        <f t="shared" si="0"/>
        <v>0.99525169510993439</v>
      </c>
      <c r="AD57">
        <f t="shared" si="1"/>
        <v>111.80020012098154</v>
      </c>
      <c r="AE57">
        <f>'IDT-1'!E57</f>
        <v>0</v>
      </c>
      <c r="AF57" s="26"/>
      <c r="AG57">
        <f t="shared" si="2"/>
        <v>111.80020012098154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9.6300000000000008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2.1031750831569398</v>
      </c>
      <c r="F58">
        <f>GT_Spot!S58</f>
        <v>0</v>
      </c>
      <c r="G58">
        <f>PPCL_NG!S58</f>
        <v>-0.15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0.91864319999999977</v>
      </c>
      <c r="O58">
        <f>NDMC_ISGS_exbus!BB58</f>
        <v>77.89281016476987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0.96</v>
      </c>
      <c r="AB58" s="117">
        <f>-STOA!Q58</f>
        <v>0</v>
      </c>
      <c r="AC58">
        <f t="shared" si="0"/>
        <v>0.99516447502445771</v>
      </c>
      <c r="AD58">
        <f t="shared" si="1"/>
        <v>111.7903759677174</v>
      </c>
      <c r="AE58">
        <f>'IDT-1'!E58</f>
        <v>0</v>
      </c>
      <c r="AF58" s="26"/>
      <c r="AG58">
        <f t="shared" si="2"/>
        <v>111.7903759677174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9.6300000000000008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2.1031750831569398</v>
      </c>
      <c r="F59">
        <f>GT_Spot!S59</f>
        <v>0</v>
      </c>
      <c r="G59">
        <f>PPCL_NG!S59</f>
        <v>-0.15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0.89807959999999987</v>
      </c>
      <c r="O59">
        <f>NDMC_ISGS_exbus!BB59</f>
        <v>77.868471119169868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0.96</v>
      </c>
      <c r="AB59" s="117">
        <f>-STOA!Q59</f>
        <v>0</v>
      </c>
      <c r="AC59">
        <f t="shared" si="0"/>
        <v>0.99476933174317783</v>
      </c>
      <c r="AD59">
        <f t="shared" si="1"/>
        <v>111.74586846539869</v>
      </c>
      <c r="AE59">
        <f>'IDT-1'!E59</f>
        <v>0</v>
      </c>
      <c r="AF59" s="26"/>
      <c r="AG59">
        <f t="shared" si="2"/>
        <v>111.74586846539869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9.6300000000000008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2.1031750831569398</v>
      </c>
      <c r="F60">
        <f>GT_Spot!S60</f>
        <v>0</v>
      </c>
      <c r="G60">
        <f>PPCL_NG!S60</f>
        <v>-0.15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0.9001155999999999</v>
      </c>
      <c r="O60">
        <f>NDMC_ISGS_exbus!BB60</f>
        <v>77.868471119169868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0.96</v>
      </c>
      <c r="AB60" s="117">
        <f>-STOA!Q60</f>
        <v>0</v>
      </c>
      <c r="AC60">
        <f t="shared" si="0"/>
        <v>0.99478724854317779</v>
      </c>
      <c r="AD60">
        <f t="shared" si="1"/>
        <v>111.74788654859869</v>
      </c>
      <c r="AE60">
        <f>'IDT-1'!E60</f>
        <v>0</v>
      </c>
      <c r="AF60" s="26"/>
      <c r="AG60">
        <f t="shared" si="2"/>
        <v>111.74788654859869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9.6300000000000008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2.1031750831569398</v>
      </c>
      <c r="F61">
        <f>GT_Spot!S61</f>
        <v>0</v>
      </c>
      <c r="G61">
        <f>PPCL_NG!S61</f>
        <v>-0.15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0.88647439999999988</v>
      </c>
      <c r="O61">
        <f>NDMC_ISGS_exbus!BB61</f>
        <v>78.037822390569858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0.96</v>
      </c>
      <c r="AB61" s="117">
        <f>-STOA!Q61</f>
        <v>0</v>
      </c>
      <c r="AC61">
        <f t="shared" si="0"/>
        <v>1.3352214971714977</v>
      </c>
      <c r="AD61">
        <f t="shared" si="1"/>
        <v>150.09316237137037</v>
      </c>
      <c r="AE61">
        <f>'IDT-1'!E61</f>
        <v>0</v>
      </c>
      <c r="AF61" s="26"/>
      <c r="AG61">
        <f t="shared" si="2"/>
        <v>150.09316237137037</v>
      </c>
      <c r="AI61" s="75">
        <f>PXIL!K61</f>
        <v>0</v>
      </c>
      <c r="AJ61" s="75">
        <f>PXIL!Q61</f>
        <v>0</v>
      </c>
      <c r="AK61" s="75">
        <f>RTM_IEX!K61</f>
        <v>9.6300000000000008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38.53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2.1031750831569398</v>
      </c>
      <c r="F62">
        <f>GT_Spot!S62</f>
        <v>0</v>
      </c>
      <c r="G62">
        <f>PPCL_NG!S62</f>
        <v>-0.15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0.84147879999999986</v>
      </c>
      <c r="O62">
        <f>NDMC_ISGS_exbus!BB62</f>
        <v>79.250778505369865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0.96</v>
      </c>
      <c r="AB62" s="117">
        <f>-STOA!Q62</f>
        <v>0</v>
      </c>
      <c r="AC62">
        <f t="shared" si="0"/>
        <v>1.0064355497017379</v>
      </c>
      <c r="AD62">
        <f t="shared" si="1"/>
        <v>113.05990883364012</v>
      </c>
      <c r="AE62">
        <f>'IDT-1'!E62</f>
        <v>0</v>
      </c>
      <c r="AF62" s="26"/>
      <c r="AG62">
        <f t="shared" si="2"/>
        <v>113.05990883364012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9.6300000000000008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2.1031750831569398</v>
      </c>
      <c r="F63">
        <f>GT_Spot!S63</f>
        <v>0</v>
      </c>
      <c r="G63">
        <f>PPCL_NG!S63</f>
        <v>-0.15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0.87955199999999989</v>
      </c>
      <c r="O63">
        <f>NDMC_ISGS_exbus!BB63</f>
        <v>79.399667793969869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0.96</v>
      </c>
      <c r="AB63" s="117">
        <f>-STOA!Q63</f>
        <v>0</v>
      </c>
      <c r="AC63">
        <f t="shared" si="0"/>
        <v>1.0080808196014177</v>
      </c>
      <c r="AD63">
        <f t="shared" si="1"/>
        <v>113.24522605234044</v>
      </c>
      <c r="AE63">
        <f>'IDT-1'!E63</f>
        <v>0</v>
      </c>
      <c r="AF63" s="26"/>
      <c r="AG63">
        <f t="shared" si="2"/>
        <v>113.24522605234044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9.6300000000000008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2.1031750831569398</v>
      </c>
      <c r="F64">
        <f>GT_Spot!S64</f>
        <v>0</v>
      </c>
      <c r="G64">
        <f>PPCL_NG!S64</f>
        <v>-0.15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0.83761039999999987</v>
      </c>
      <c r="O64">
        <f>NDMC_ISGS_exbus!BB64</f>
        <v>79.469666793969878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0.96</v>
      </c>
      <c r="AB64" s="117">
        <f>-STOA!Q64</f>
        <v>0</v>
      </c>
      <c r="AC64">
        <f t="shared" si="0"/>
        <v>1.008327724721418</v>
      </c>
      <c r="AD64">
        <f t="shared" si="1"/>
        <v>113.27303654722046</v>
      </c>
      <c r="AE64">
        <f>'IDT-1'!E64</f>
        <v>0</v>
      </c>
      <c r="AF64" s="26"/>
      <c r="AG64">
        <f t="shared" si="2"/>
        <v>113.27303654722046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9.6300000000000008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2.1031750831569398</v>
      </c>
      <c r="F65">
        <f>GT_Spot!S65</f>
        <v>0</v>
      </c>
      <c r="G65">
        <f>PPCL_NG!S65</f>
        <v>-0.15</v>
      </c>
      <c r="H65">
        <f>PPCL_Spot!S65</f>
        <v>0</v>
      </c>
      <c r="I65">
        <f>Bawana_NG!S65</f>
        <v>18.008367772340037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0.88443839999999996</v>
      </c>
      <c r="O65">
        <f>NDMC_ISGS_exbus!BB65</f>
        <v>79.221977841501882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0.96</v>
      </c>
      <c r="AB65" s="117">
        <f>-STOA!Q65</f>
        <v>0</v>
      </c>
      <c r="AC65">
        <f t="shared" si="0"/>
        <v>0.99166575918191946</v>
      </c>
      <c r="AD65">
        <f t="shared" si="1"/>
        <v>111.39629333781694</v>
      </c>
      <c r="AE65">
        <f>'IDT-1'!E65</f>
        <v>0</v>
      </c>
      <c r="AF65" s="26"/>
      <c r="AG65">
        <f t="shared" si="2"/>
        <v>111.39629333781694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9.6300000000000008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2.1031750831569398</v>
      </c>
      <c r="F66">
        <f>GT_Spot!S66</f>
        <v>0</v>
      </c>
      <c r="G66">
        <f>PPCL_NG!S66</f>
        <v>-0.15</v>
      </c>
      <c r="H66">
        <f>PPCL_Spot!S66</f>
        <v>0</v>
      </c>
      <c r="I66">
        <f>Bawana_NG!S66</f>
        <v>18.008367772340037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0.8931931999999998</v>
      </c>
      <c r="O66">
        <f>NDMC_ISGS_exbus!BB66</f>
        <v>79.224828420501865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0.96</v>
      </c>
      <c r="AB66" s="117">
        <f>-STOA!Q66</f>
        <v>0</v>
      </c>
      <c r="AC66">
        <f t="shared" si="0"/>
        <v>1.2460878865171192</v>
      </c>
      <c r="AD66">
        <f t="shared" si="1"/>
        <v>140.0534765894817</v>
      </c>
      <c r="AE66">
        <f>'IDT-1'!E66</f>
        <v>0</v>
      </c>
      <c r="AF66" s="26"/>
      <c r="AG66">
        <f t="shared" si="2"/>
        <v>140.0534765894817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38.53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2.1031750831569398</v>
      </c>
      <c r="F67">
        <f>GT_Spot!S67</f>
        <v>0</v>
      </c>
      <c r="G67">
        <f>PPCL_NG!S67</f>
        <v>-0.15</v>
      </c>
      <c r="H67">
        <f>PPCL_Spot!S67</f>
        <v>0</v>
      </c>
      <c r="I67">
        <f>Bawana_NG!S67</f>
        <v>18.008367772340037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0.89034279999999988</v>
      </c>
      <c r="O67">
        <f>NDMC_ISGS_exbus!BB67</f>
        <v>79.560881234501863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0.96</v>
      </c>
      <c r="AB67" s="117">
        <f>-STOA!Q67</f>
        <v>0</v>
      </c>
      <c r="AC67">
        <f t="shared" si="0"/>
        <v>0.99470006776031916</v>
      </c>
      <c r="AD67">
        <f t="shared" si="1"/>
        <v>111.73806682223851</v>
      </c>
      <c r="AE67">
        <f>'IDT-1'!E67</f>
        <v>0</v>
      </c>
      <c r="AF67" s="26"/>
      <c r="AG67">
        <f t="shared" si="2"/>
        <v>111.73806682223851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9.6300000000000008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2.1031750831569398</v>
      </c>
      <c r="F68">
        <f>GT_Spot!S68</f>
        <v>0</v>
      </c>
      <c r="G68">
        <f>PPCL_NG!S68</f>
        <v>-0.15</v>
      </c>
      <c r="H68">
        <f>PPCL_Spot!S68</f>
        <v>0</v>
      </c>
      <c r="I68">
        <f>Bawana_NG!S68</f>
        <v>18.008367772340037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0.8962471999999998</v>
      </c>
      <c r="O68">
        <f>NDMC_ISGS_exbus!BB68</f>
        <v>79.430881234501868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0.96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0.99360802648031932</v>
      </c>
      <c r="AD68">
        <f t="shared" ref="AD68:AD98" si="4">SUM(B68:AB68,AI68:AR68)-AC68</f>
        <v>111.61506326351852</v>
      </c>
      <c r="AE68">
        <f>'IDT-1'!E68</f>
        <v>0</v>
      </c>
      <c r="AF68" s="26"/>
      <c r="AG68">
        <f t="shared" ref="AG68:AG98" si="5">SUM(AD68:AF68)+AT68</f>
        <v>111.61506326351852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9.6300000000000008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2.1031750831569398</v>
      </c>
      <c r="F69">
        <f>GT_Spot!S69</f>
        <v>0</v>
      </c>
      <c r="G69">
        <f>PPCL_NG!S69</f>
        <v>-0.15</v>
      </c>
      <c r="H69">
        <f>PPCL_Spot!S69</f>
        <v>0</v>
      </c>
      <c r="I69">
        <f>Bawana_NG!S69</f>
        <v>18.008367772340037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0.90785239999999978</v>
      </c>
      <c r="O69">
        <f>NDMC_ISGS_exbus!BB69</f>
        <v>79.700846803501875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0.96</v>
      </c>
      <c r="AB69" s="117">
        <f>-STOA!Q69</f>
        <v>0</v>
      </c>
      <c r="AC69">
        <f t="shared" si="3"/>
        <v>0.99608584924751919</v>
      </c>
      <c r="AD69">
        <f t="shared" si="4"/>
        <v>111.89415620975132</v>
      </c>
      <c r="AE69">
        <f>'IDT-1'!E69</f>
        <v>0</v>
      </c>
      <c r="AF69" s="26"/>
      <c r="AG69">
        <f t="shared" si="5"/>
        <v>111.89415620975132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9.6300000000000008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2.1031750831569398</v>
      </c>
      <c r="F70">
        <f>GT_Spot!S70</f>
        <v>0</v>
      </c>
      <c r="G70">
        <f>PPCL_NG!S70</f>
        <v>-0.15</v>
      </c>
      <c r="H70">
        <f>PPCL_Spot!S70</f>
        <v>0</v>
      </c>
      <c r="I70">
        <f>Bawana_NG!S70</f>
        <v>18.000000000000004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0.90785239999999978</v>
      </c>
      <c r="O70">
        <f>NDMC_ISGS_exbus!BB70</f>
        <v>80.504072408601886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0.96</v>
      </c>
      <c r="AB70" s="117">
        <f>-STOA!Q70</f>
        <v>0</v>
      </c>
      <c r="AC70">
        <f t="shared" si="3"/>
        <v>1.0030805981758071</v>
      </c>
      <c r="AD70">
        <f t="shared" si="4"/>
        <v>112.68201929358301</v>
      </c>
      <c r="AE70">
        <f>'IDT-1'!E70</f>
        <v>0</v>
      </c>
      <c r="AF70" s="26"/>
      <c r="AG70">
        <f t="shared" si="5"/>
        <v>112.68201929358301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9.6300000000000008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2.1031750831569398</v>
      </c>
      <c r="F71">
        <f>GT_Spot!S71</f>
        <v>0</v>
      </c>
      <c r="G71">
        <f>PPCL_NG!S71</f>
        <v>-0.15</v>
      </c>
      <c r="H71">
        <f>PPCL_Spot!S71</f>
        <v>0</v>
      </c>
      <c r="I71">
        <f>Bawana_NG!S71</f>
        <v>18.000000000000004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0.87853399999999993</v>
      </c>
      <c r="O71">
        <f>NDMC_ISGS_exbus!BB71</f>
        <v>80.581752505401894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0.96</v>
      </c>
      <c r="AB71" s="117">
        <f>-STOA!Q71</f>
        <v>0</v>
      </c>
      <c r="AC71">
        <f t="shared" si="3"/>
        <v>1.2578261811076472</v>
      </c>
      <c r="AD71">
        <f t="shared" si="4"/>
        <v>141.37563540745117</v>
      </c>
      <c r="AE71">
        <f>'IDT-1'!E71</f>
        <v>0</v>
      </c>
      <c r="AF71" s="26"/>
      <c r="AG71">
        <f t="shared" si="5"/>
        <v>141.37563540745117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38.53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2.1042095416276894</v>
      </c>
      <c r="F72">
        <f>GT_Spot!S72</f>
        <v>0</v>
      </c>
      <c r="G72">
        <f>PPCL_NG!S72</f>
        <v>-0.15</v>
      </c>
      <c r="H72">
        <f>PPCL_Spot!S72</f>
        <v>0</v>
      </c>
      <c r="I72">
        <f>Bawana_NG!S72</f>
        <v>18.000000000000004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0.88342039999999999</v>
      </c>
      <c r="O72">
        <f>NDMC_ISGS_exbus!BB72</f>
        <v>81.509658009601893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0.96</v>
      </c>
      <c r="AB72" s="117">
        <f>-STOA!Q72</f>
        <v>0</v>
      </c>
      <c r="AC72">
        <f t="shared" si="3"/>
        <v>1.0117238530991497</v>
      </c>
      <c r="AD72">
        <f t="shared" si="4"/>
        <v>113.65556409813043</v>
      </c>
      <c r="AE72">
        <f>'IDT-1'!E72</f>
        <v>0</v>
      </c>
      <c r="AF72" s="26"/>
      <c r="AG72">
        <f t="shared" si="5"/>
        <v>113.65556409813043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9.6300000000000008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2.1042095416276894</v>
      </c>
      <c r="F73">
        <f>GT_Spot!S73</f>
        <v>0</v>
      </c>
      <c r="G73">
        <f>PPCL_NG!S73</f>
        <v>-0.15</v>
      </c>
      <c r="H73">
        <f>PPCL_Spot!S73</f>
        <v>0</v>
      </c>
      <c r="I73">
        <f>Bawana_NG!S73</f>
        <v>18.000000000000004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0.89909759999999994</v>
      </c>
      <c r="O73">
        <f>NDMC_ISGS_exbus!BB73</f>
        <v>83.934979773067951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0.96</v>
      </c>
      <c r="AB73" s="117">
        <f>-STOA!Q73</f>
        <v>0</v>
      </c>
      <c r="AC73">
        <f t="shared" si="3"/>
        <v>1.033204643977651</v>
      </c>
      <c r="AD73">
        <f t="shared" si="4"/>
        <v>116.07508227071799</v>
      </c>
      <c r="AE73">
        <f>'IDT-1'!E73</f>
        <v>0</v>
      </c>
      <c r="AF73" s="26"/>
      <c r="AG73">
        <f t="shared" si="5"/>
        <v>116.07508227071799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9.6300000000000008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2.1042095416276894</v>
      </c>
      <c r="F74">
        <f>GT_Spot!S74</f>
        <v>0</v>
      </c>
      <c r="G74">
        <f>PPCL_NG!S74</f>
        <v>-0.15</v>
      </c>
      <c r="H74">
        <f>PPCL_Spot!S74</f>
        <v>0</v>
      </c>
      <c r="I74">
        <f>Bawana_NG!S74</f>
        <v>18.000000000000004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0.88647439999999988</v>
      </c>
      <c r="O74">
        <f>NDMC_ISGS_exbus!BB74</f>
        <v>84.883448286734122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0.96</v>
      </c>
      <c r="AB74" s="117">
        <f>-STOA!Q74</f>
        <v>0</v>
      </c>
      <c r="AC74">
        <f t="shared" si="3"/>
        <v>1.0414400827379133</v>
      </c>
      <c r="AD74">
        <f t="shared" si="4"/>
        <v>117.0026921456239</v>
      </c>
      <c r="AE74">
        <f>'IDT-1'!E74</f>
        <v>0</v>
      </c>
      <c r="AF74" s="26"/>
      <c r="AG74">
        <f t="shared" si="5"/>
        <v>117.0026921456239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9.6300000000000008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2.1042095416276894</v>
      </c>
      <c r="F75">
        <f>GT_Spot!S75</f>
        <v>0</v>
      </c>
      <c r="G75">
        <f>PPCL_NG!S75</f>
        <v>-0.15</v>
      </c>
      <c r="H75">
        <f>PPCL_Spot!S75</f>
        <v>0</v>
      </c>
      <c r="I75">
        <f>Bawana_NG!S75</f>
        <v>18.000000000000004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0.84921559999999985</v>
      </c>
      <c r="O75">
        <f>NDMC_ISGS_exbus!BB75</f>
        <v>86.456133389134123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0.96</v>
      </c>
      <c r="AB75" s="117">
        <f>-STOA!Q75</f>
        <v>0</v>
      </c>
      <c r="AC75">
        <f t="shared" si="3"/>
        <v>1.0549518341990334</v>
      </c>
      <c r="AD75">
        <f t="shared" si="4"/>
        <v>118.52460669656278</v>
      </c>
      <c r="AE75">
        <f>'IDT-1'!E75</f>
        <v>0</v>
      </c>
      <c r="AF75" s="26"/>
      <c r="AG75">
        <f t="shared" si="5"/>
        <v>118.52460669656278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9.6300000000000008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2.1042095416276894</v>
      </c>
      <c r="F76">
        <f>GT_Spot!S76</f>
        <v>0</v>
      </c>
      <c r="G76">
        <f>PPCL_NG!S76</f>
        <v>-0.15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0.86102439999999991</v>
      </c>
      <c r="O76">
        <f>NDMC_ISGS_exbus!BB76</f>
        <v>88.056387128834118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0.96</v>
      </c>
      <c r="AB76" s="117">
        <f>-STOA!Q76</f>
        <v>0</v>
      </c>
      <c r="AC76">
        <f t="shared" si="3"/>
        <v>1.4082019845483933</v>
      </c>
      <c r="AD76">
        <f t="shared" si="4"/>
        <v>158.31341908591344</v>
      </c>
      <c r="AE76">
        <f>'IDT-1'!E76</f>
        <v>0</v>
      </c>
      <c r="AF76" s="26"/>
      <c r="AG76">
        <f t="shared" si="5"/>
        <v>158.31341908591344</v>
      </c>
      <c r="AI76" s="75">
        <f>PXIL!K76</f>
        <v>0</v>
      </c>
      <c r="AJ76" s="75">
        <f>PXIL!Q76</f>
        <v>0</v>
      </c>
      <c r="AK76" s="75">
        <f>RTM_IEX!K76</f>
        <v>9.6300000000000008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38.53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2.1042095416276894</v>
      </c>
      <c r="F77">
        <f>GT_Spot!S77</f>
        <v>0</v>
      </c>
      <c r="G77">
        <f>PPCL_NG!S77</f>
        <v>-0.15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0.8756835999999999</v>
      </c>
      <c r="O77">
        <f>NDMC_ISGS_exbus!BB77</f>
        <v>88.445323876052612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2.17</v>
      </c>
      <c r="Z77" s="75">
        <f>IEX!Q77</f>
        <v>0</v>
      </c>
      <c r="AA77" s="117">
        <f>STOA!K77</f>
        <v>0.96</v>
      </c>
      <c r="AB77" s="117">
        <f>-STOA!Q77</f>
        <v>0</v>
      </c>
      <c r="AC77">
        <f t="shared" si="3"/>
        <v>1.0621296288839159</v>
      </c>
      <c r="AD77">
        <f t="shared" si="4"/>
        <v>119.3330873887964</v>
      </c>
      <c r="AE77">
        <f>'IDT-1'!E77</f>
        <v>0</v>
      </c>
      <c r="AF77" s="26"/>
      <c r="AG77">
        <f t="shared" si="5"/>
        <v>119.3330873887964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6.26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2.1042095416276894</v>
      </c>
      <c r="F78">
        <f>GT_Spot!S78</f>
        <v>0</v>
      </c>
      <c r="G78">
        <f>PPCL_NG!S78</f>
        <v>-0.15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0.89421119999999987</v>
      </c>
      <c r="O78">
        <f>NDMC_ISGS_exbus!BB78</f>
        <v>88.445323876052612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2.27</v>
      </c>
      <c r="Z78" s="75">
        <f>IEX!Q78</f>
        <v>0</v>
      </c>
      <c r="AA78" s="117">
        <f>STOA!K78</f>
        <v>0.96</v>
      </c>
      <c r="AB78" s="117">
        <f>-STOA!Q78</f>
        <v>0</v>
      </c>
      <c r="AC78">
        <f t="shared" si="3"/>
        <v>1.063964671763916</v>
      </c>
      <c r="AD78">
        <f t="shared" si="4"/>
        <v>119.53977994591638</v>
      </c>
      <c r="AE78">
        <f>'IDT-1'!E78</f>
        <v>0</v>
      </c>
      <c r="AF78" s="26"/>
      <c r="AG78">
        <f t="shared" si="5"/>
        <v>119.53977994591638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6.35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2.1042095416276894</v>
      </c>
      <c r="F79">
        <f>GT_Spot!S79</f>
        <v>0</v>
      </c>
      <c r="G79">
        <f>PPCL_NG!S79</f>
        <v>-0.15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0.89034279999999988</v>
      </c>
      <c r="O79">
        <f>NDMC_ISGS_exbus!BB79</f>
        <v>88.559286732952614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0.96</v>
      </c>
      <c r="AB79" s="117">
        <f>-STOA!Q79</f>
        <v>0</v>
      </c>
      <c r="AC79">
        <f t="shared" si="3"/>
        <v>1.0738215029846361</v>
      </c>
      <c r="AD79">
        <f t="shared" si="4"/>
        <v>120.65001757159565</v>
      </c>
      <c r="AE79">
        <f>'IDT-1'!E79</f>
        <v>0</v>
      </c>
      <c r="AF79" s="26"/>
      <c r="AG79">
        <f t="shared" si="5"/>
        <v>120.65001757159565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9.6300000000000008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2.1042095416276894</v>
      </c>
      <c r="F80">
        <f>GT_Spot!S80</f>
        <v>0</v>
      </c>
      <c r="G80">
        <f>PPCL_NG!S80</f>
        <v>-0.15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0.90113359999999987</v>
      </c>
      <c r="O80">
        <f>NDMC_ISGS_exbus!BB80</f>
        <v>88.559286732952614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0.96</v>
      </c>
      <c r="AB80" s="117">
        <f>-STOA!Q80</f>
        <v>0</v>
      </c>
      <c r="AC80">
        <f t="shared" si="3"/>
        <v>1.073916462024636</v>
      </c>
      <c r="AD80">
        <f t="shared" si="4"/>
        <v>120.66071341255567</v>
      </c>
      <c r="AE80">
        <f>'IDT-1'!E80</f>
        <v>0</v>
      </c>
      <c r="AF80" s="26"/>
      <c r="AG80">
        <f t="shared" si="5"/>
        <v>120.66071341255567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9.6300000000000008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2.1031750831569398</v>
      </c>
      <c r="F81">
        <f>GT_Spot!S81</f>
        <v>0</v>
      </c>
      <c r="G81">
        <f>PPCL_NG!S81</f>
        <v>-0.15</v>
      </c>
      <c r="H81">
        <f>PPCL_Spot!S81</f>
        <v>0</v>
      </c>
      <c r="I81">
        <f>Bawana_NG!S81</f>
        <v>18.008367772340037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0.91477479999999989</v>
      </c>
      <c r="O81">
        <f>NDMC_ISGS_exbus!BB81</f>
        <v>88.646527137508443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0.96</v>
      </c>
      <c r="AB81" s="117">
        <f>-STOA!Q81</f>
        <v>0</v>
      </c>
      <c r="AC81">
        <f t="shared" si="3"/>
        <v>1.4139327533067771</v>
      </c>
      <c r="AD81">
        <f t="shared" si="4"/>
        <v>158.95891203969865</v>
      </c>
      <c r="AE81">
        <f>'IDT-1'!E81</f>
        <v>0</v>
      </c>
      <c r="AF81" s="26"/>
      <c r="AG81">
        <f t="shared" si="5"/>
        <v>158.95891203969865</v>
      </c>
      <c r="AI81" s="75">
        <f>PXIL!K81</f>
        <v>0</v>
      </c>
      <c r="AJ81" s="75">
        <f>PXIL!Q81</f>
        <v>0</v>
      </c>
      <c r="AK81" s="75">
        <f>RTM_IEX!K81</f>
        <v>9.6300000000000008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38.53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2.1031750831569398</v>
      </c>
      <c r="F82">
        <f>GT_Spot!S82</f>
        <v>0</v>
      </c>
      <c r="G82">
        <f>PPCL_NG!S82</f>
        <v>-0.15</v>
      </c>
      <c r="H82">
        <f>PPCL_Spot!S82</f>
        <v>0</v>
      </c>
      <c r="I82">
        <f>Bawana_NG!S82</f>
        <v>18.008367772340037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0.94694359999999977</v>
      </c>
      <c r="O82">
        <f>NDMC_ISGS_exbus!BB82</f>
        <v>88.646527137508443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0.96</v>
      </c>
      <c r="AB82" s="117">
        <f>-STOA!Q82</f>
        <v>0</v>
      </c>
      <c r="AC82">
        <f t="shared" si="3"/>
        <v>1.0751518387467771</v>
      </c>
      <c r="AD82">
        <f t="shared" si="4"/>
        <v>120.79986175425863</v>
      </c>
      <c r="AE82">
        <f>'IDT-1'!E82</f>
        <v>0</v>
      </c>
      <c r="AF82" s="26"/>
      <c r="AG82">
        <f t="shared" si="5"/>
        <v>120.79986175425863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9.6300000000000008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2.1031750831569398</v>
      </c>
      <c r="F83">
        <f>GT_Spot!S83</f>
        <v>0</v>
      </c>
      <c r="G83">
        <f>PPCL_NG!S83</f>
        <v>-0.15</v>
      </c>
      <c r="H83">
        <f>PPCL_Spot!S83</f>
        <v>0</v>
      </c>
      <c r="I83">
        <f>Bawana_NG!S83</f>
        <v>19.700911994815055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0.91966119999999996</v>
      </c>
      <c r="O83">
        <f>NDMC_ISGS_exbus!BB83</f>
        <v>88.641110584735017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0.96</v>
      </c>
      <c r="AB83" s="117">
        <f>-STOA!Q83</f>
        <v>0</v>
      </c>
      <c r="AC83">
        <f t="shared" si="3"/>
        <v>1.0897584771201509</v>
      </c>
      <c r="AD83">
        <f t="shared" si="4"/>
        <v>122.44510038558685</v>
      </c>
      <c r="AE83">
        <f>'IDT-1'!E83</f>
        <v>0</v>
      </c>
      <c r="AF83" s="26"/>
      <c r="AG83">
        <f t="shared" si="5"/>
        <v>122.44510038558685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9.6300000000000008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2.1031750831569398</v>
      </c>
      <c r="F84">
        <f>GT_Spot!S84</f>
        <v>0</v>
      </c>
      <c r="G84">
        <f>PPCL_NG!S84</f>
        <v>-0.15</v>
      </c>
      <c r="H84">
        <f>PPCL_Spot!S84</f>
        <v>0</v>
      </c>
      <c r="I84">
        <f>Bawana_NG!S84</f>
        <v>19.700911994815055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0.9001155999999999</v>
      </c>
      <c r="O84">
        <f>NDMC_ISGS_exbus!BB84</f>
        <v>88.734164584735026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0.96</v>
      </c>
      <c r="AB84" s="117">
        <f>-STOA!Q84</f>
        <v>0</v>
      </c>
      <c r="AC84">
        <f t="shared" si="3"/>
        <v>1.090405351040151</v>
      </c>
      <c r="AD84">
        <f t="shared" si="4"/>
        <v>122.51796191166687</v>
      </c>
      <c r="AE84">
        <f>'IDT-1'!E84</f>
        <v>0</v>
      </c>
      <c r="AF84" s="26"/>
      <c r="AG84">
        <f t="shared" si="5"/>
        <v>122.51796191166687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9.6300000000000008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2.1031750831569398</v>
      </c>
      <c r="F85">
        <f>GT_Spot!S85</f>
        <v>0</v>
      </c>
      <c r="G85">
        <f>PPCL_NG!S85</f>
        <v>-0.15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0.9001155999999999</v>
      </c>
      <c r="O85">
        <f>NDMC_ISGS_exbus!BB85</f>
        <v>88.477528687046515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0.96</v>
      </c>
      <c r="AB85" s="117">
        <f>-STOA!Q85</f>
        <v>0</v>
      </c>
      <c r="AC85">
        <f t="shared" si="3"/>
        <v>1.0881469551404921</v>
      </c>
      <c r="AD85">
        <f t="shared" si="4"/>
        <v>122.26358440987802</v>
      </c>
      <c r="AE85">
        <f>'IDT-1'!E85</f>
        <v>0</v>
      </c>
      <c r="AF85" s="26"/>
      <c r="AG85">
        <f t="shared" si="5"/>
        <v>122.26358440987802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9.6300000000000008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2.1031750831569398</v>
      </c>
      <c r="F86">
        <f>GT_Spot!S86</f>
        <v>0</v>
      </c>
      <c r="G86">
        <f>PPCL_NG!S86</f>
        <v>-0.15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0.91172079999999978</v>
      </c>
      <c r="O86">
        <f>NDMC_ISGS_exbus!BB86</f>
        <v>88.570600136349427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0.96</v>
      </c>
      <c r="AB86" s="117">
        <f>-STOA!Q86</f>
        <v>0</v>
      </c>
      <c r="AC86">
        <f t="shared" si="3"/>
        <v>1.3433881096543578</v>
      </c>
      <c r="AD86">
        <f t="shared" si="4"/>
        <v>151.01301990466703</v>
      </c>
      <c r="AE86">
        <f>'IDT-1'!E86</f>
        <v>0</v>
      </c>
      <c r="AF86" s="26"/>
      <c r="AG86">
        <f t="shared" si="5"/>
        <v>151.01301990466703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38.53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2.1022013501614323</v>
      </c>
      <c r="F87">
        <f>GT_Spot!S87</f>
        <v>0</v>
      </c>
      <c r="G87">
        <f>PPCL_NG!S87</f>
        <v>-0.15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0.87670159999999986</v>
      </c>
      <c r="O87">
        <f>NDMC_ISGS_exbus!BB87</f>
        <v>88.229375690532905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0.96</v>
      </c>
      <c r="AB87" s="117">
        <f>-STOA!Q87</f>
        <v>0</v>
      </c>
      <c r="AC87">
        <f t="shared" si="3"/>
        <v>1.0010045967208119</v>
      </c>
      <c r="AD87">
        <f t="shared" si="4"/>
        <v>112.44818603878856</v>
      </c>
      <c r="AE87">
        <f>'IDT-1'!E87</f>
        <v>0</v>
      </c>
      <c r="AF87" s="26"/>
      <c r="AG87">
        <f t="shared" si="5"/>
        <v>112.44818603878856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2.1022013501614323</v>
      </c>
      <c r="F88">
        <f>GT_Spot!S88</f>
        <v>0</v>
      </c>
      <c r="G88">
        <f>PPCL_NG!S88</f>
        <v>-0.15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0.9361527999999999</v>
      </c>
      <c r="O88">
        <f>NDMC_ISGS_exbus!BB88</f>
        <v>87.078597498132879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0.96</v>
      </c>
      <c r="AB88" s="117">
        <f>-STOA!Q88</f>
        <v>0</v>
      </c>
      <c r="AC88">
        <f t="shared" si="3"/>
        <v>0.99140091918769169</v>
      </c>
      <c r="AD88">
        <f t="shared" si="4"/>
        <v>111.36646272392167</v>
      </c>
      <c r="AE88">
        <f>'IDT-1'!E88</f>
        <v>0</v>
      </c>
      <c r="AF88" s="26"/>
      <c r="AG88">
        <f t="shared" si="5"/>
        <v>111.36646272392167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2.1022013501614323</v>
      </c>
      <c r="F89">
        <f>GT_Spot!S89</f>
        <v>0</v>
      </c>
      <c r="G89">
        <f>PPCL_NG!S89</f>
        <v>-0.15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0.93045199999999995</v>
      </c>
      <c r="O89">
        <f>NDMC_ISGS_exbus!BB89</f>
        <v>86.540286956552592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0.96</v>
      </c>
      <c r="AB89" s="117">
        <f>-STOA!Q89</f>
        <v>0</v>
      </c>
      <c r="AC89">
        <f t="shared" si="3"/>
        <v>0.98661361938178516</v>
      </c>
      <c r="AD89">
        <f t="shared" si="4"/>
        <v>110.82723868214728</v>
      </c>
      <c r="AE89">
        <f>'IDT-1'!E89</f>
        <v>0</v>
      </c>
      <c r="AF89" s="26"/>
      <c r="AG89">
        <f t="shared" si="5"/>
        <v>110.82723868214728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2.1022013501614323</v>
      </c>
      <c r="F90">
        <f>GT_Spot!S90</f>
        <v>0</v>
      </c>
      <c r="G90">
        <f>PPCL_NG!S90</f>
        <v>-0.15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0.92943399999999998</v>
      </c>
      <c r="O90">
        <f>NDMC_ISGS_exbus!BB90</f>
        <v>85.171341230152592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0.96</v>
      </c>
      <c r="AB90" s="117">
        <f>-STOA!Q90</f>
        <v>0</v>
      </c>
      <c r="AC90">
        <f t="shared" si="3"/>
        <v>0.97455793858946527</v>
      </c>
      <c r="AD90">
        <f t="shared" si="4"/>
        <v>109.46933063653961</v>
      </c>
      <c r="AE90">
        <f>'IDT-1'!E90</f>
        <v>0</v>
      </c>
      <c r="AF90" s="26"/>
      <c r="AG90">
        <f t="shared" si="5"/>
        <v>109.46933063653961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2.1022013501614323</v>
      </c>
      <c r="F91">
        <f>GT_Spot!S91</f>
        <v>0</v>
      </c>
      <c r="G91">
        <f>PPCL_NG!S91</f>
        <v>-0.15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0.94022479999999986</v>
      </c>
      <c r="O91">
        <f>NDMC_ISGS_exbus!BB91</f>
        <v>84.12323200475258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0.96</v>
      </c>
      <c r="AB91" s="117">
        <f>-STOA!Q91</f>
        <v>0</v>
      </c>
      <c r="AC91">
        <f t="shared" si="3"/>
        <v>1.3044935364459453</v>
      </c>
      <c r="AD91">
        <f t="shared" si="4"/>
        <v>146.63207661328312</v>
      </c>
      <c r="AE91">
        <f>'IDT-1'!E91</f>
        <v>0</v>
      </c>
      <c r="AF91" s="26"/>
      <c r="AG91">
        <f t="shared" si="5"/>
        <v>146.63207661328312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38.53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2.1022013501614323</v>
      </c>
      <c r="F92">
        <f>GT_Spot!S92</f>
        <v>0</v>
      </c>
      <c r="G92">
        <f>PPCL_NG!S92</f>
        <v>-0.15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0.92943399999999998</v>
      </c>
      <c r="O92">
        <f>NDMC_ISGS_exbus!BB92</f>
        <v>83.409217697952585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0.96</v>
      </c>
      <c r="AB92" s="117">
        <f>-STOA!Q92</f>
        <v>0</v>
      </c>
      <c r="AC92">
        <f t="shared" si="3"/>
        <v>0.95905125150610526</v>
      </c>
      <c r="AD92">
        <f t="shared" si="4"/>
        <v>107.72271379142296</v>
      </c>
      <c r="AE92">
        <f>'IDT-1'!E92</f>
        <v>0</v>
      </c>
      <c r="AF92" s="26"/>
      <c r="AG92">
        <f t="shared" si="5"/>
        <v>107.72271379142296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2.1022013501614323</v>
      </c>
      <c r="F93">
        <f>GT_Spot!S93</f>
        <v>0</v>
      </c>
      <c r="G93">
        <f>PPCL_NG!S93</f>
        <v>-0.15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0.86977919999999986</v>
      </c>
      <c r="O93">
        <f>NDMC_ISGS_exbus!BB93</f>
        <v>83.065857965928672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0.96</v>
      </c>
      <c r="AB93" s="117">
        <f>-STOA!Q93</f>
        <v>0</v>
      </c>
      <c r="AC93">
        <f t="shared" si="3"/>
        <v>0.95550472362429473</v>
      </c>
      <c r="AD93">
        <f t="shared" si="4"/>
        <v>107.32324578728085</v>
      </c>
      <c r="AE93">
        <f>'IDT-1'!E93</f>
        <v>0</v>
      </c>
      <c r="AF93" s="26"/>
      <c r="AG93">
        <f t="shared" si="5"/>
        <v>107.32324578728085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2.1022013501614323</v>
      </c>
      <c r="F94">
        <f>GT_Spot!S94</f>
        <v>0</v>
      </c>
      <c r="G94">
        <f>PPCL_NG!S94</f>
        <v>-0.15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0.80035159999999994</v>
      </c>
      <c r="O94">
        <f>NDMC_ISGS_exbus!BB94</f>
        <v>81.674614332828654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0.96</v>
      </c>
      <c r="AB94" s="117">
        <f>-STOA!Q94</f>
        <v>0</v>
      </c>
      <c r="AC94">
        <f t="shared" si="3"/>
        <v>0.94265081677301465</v>
      </c>
      <c r="AD94">
        <f t="shared" si="4"/>
        <v>105.87542846103213</v>
      </c>
      <c r="AE94">
        <f>'IDT-1'!E94</f>
        <v>0</v>
      </c>
      <c r="AF94" s="26"/>
      <c r="AG94">
        <f t="shared" si="5"/>
        <v>105.87542846103213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2.1022013501614323</v>
      </c>
      <c r="F95">
        <f>GT_Spot!S95</f>
        <v>0</v>
      </c>
      <c r="G95">
        <f>PPCL_NG!S95</f>
        <v>-0.15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0.82681959999999977</v>
      </c>
      <c r="O95">
        <f>NDMC_ISGS_exbus!BB95</f>
        <v>81.009753667706548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0.96</v>
      </c>
      <c r="AB95" s="117">
        <f>-STOA!Q95</f>
        <v>0</v>
      </c>
      <c r="AC95">
        <f t="shared" si="3"/>
        <v>0.93703296131994007</v>
      </c>
      <c r="AD95">
        <f t="shared" si="4"/>
        <v>105.24265365136309</v>
      </c>
      <c r="AE95">
        <f>'IDT-1'!E95</f>
        <v>0</v>
      </c>
      <c r="AF95" s="26"/>
      <c r="AG95">
        <f t="shared" si="5"/>
        <v>105.24265365136309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2.1022013501614323</v>
      </c>
      <c r="F96">
        <f>GT_Spot!S96</f>
        <v>0</v>
      </c>
      <c r="G96">
        <f>PPCL_NG!S96</f>
        <v>-0.15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0.87955199999999989</v>
      </c>
      <c r="O96">
        <f>NDMC_ISGS_exbus!BB96</f>
        <v>80.849395667706546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0.96</v>
      </c>
      <c r="AB96" s="117">
        <f>-STOA!Q96</f>
        <v>0</v>
      </c>
      <c r="AC96">
        <f t="shared" si="3"/>
        <v>0.93608585603993999</v>
      </c>
      <c r="AD96">
        <f t="shared" si="4"/>
        <v>105.1359751566431</v>
      </c>
      <c r="AE96">
        <f>'IDT-1'!E96</f>
        <v>0</v>
      </c>
      <c r="AF96" s="26"/>
      <c r="AG96">
        <f t="shared" si="5"/>
        <v>105.1359751566431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2.1022013501614323</v>
      </c>
      <c r="F97">
        <f>GT_Spot!S97</f>
        <v>0</v>
      </c>
      <c r="G97">
        <f>PPCL_NG!S97</f>
        <v>-0.15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0.9392067999999999</v>
      </c>
      <c r="O97">
        <f>NDMC_ISGS_exbus!BB97</f>
        <v>81.009121408306541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0.96</v>
      </c>
      <c r="AB97" s="117">
        <f>-STOA!Q97</f>
        <v>0</v>
      </c>
      <c r="AC97">
        <f t="shared" si="3"/>
        <v>0.93801640479722004</v>
      </c>
      <c r="AD97">
        <f t="shared" si="4"/>
        <v>105.3534251484858</v>
      </c>
      <c r="AE97">
        <f>'IDT-1'!E97</f>
        <v>0</v>
      </c>
      <c r="AF97" s="26"/>
      <c r="AG97">
        <f t="shared" si="5"/>
        <v>105.3534251484858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2.1022013501614323</v>
      </c>
      <c r="F98">
        <f>GT_Spot!S98</f>
        <v>0</v>
      </c>
      <c r="G98">
        <f>PPCL_NG!S98</f>
        <v>-0.15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0.89706159999999979</v>
      </c>
      <c r="O98">
        <f>NDMC_ISGS_exbus!BB98</f>
        <v>80.641309272306543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0.96</v>
      </c>
      <c r="AB98" s="117">
        <f>-STOA!Q98</f>
        <v>0</v>
      </c>
      <c r="AC98">
        <f t="shared" si="3"/>
        <v>0.93440878024042007</v>
      </c>
      <c r="AD98">
        <f t="shared" si="4"/>
        <v>104.94707543704261</v>
      </c>
      <c r="AE98">
        <f>'IDT-1'!E98</f>
        <v>0</v>
      </c>
      <c r="AF98" s="26"/>
      <c r="AG98">
        <f t="shared" si="5"/>
        <v>104.94707543704261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5.0051553940040315E-2</v>
      </c>
      <c r="F99">
        <f t="shared" si="6"/>
        <v>0</v>
      </c>
      <c r="G99">
        <f t="shared" si="6"/>
        <v>-3.600000000000006E-3</v>
      </c>
      <c r="H99">
        <f t="shared" si="6"/>
        <v>0</v>
      </c>
      <c r="I99">
        <f t="shared" si="6"/>
        <v>0.46301157941022358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2.1460050799999995E-2</v>
      </c>
      <c r="O99">
        <f t="shared" si="6"/>
        <v>1.9393629164811998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1.1099999999999999E-3</v>
      </c>
      <c r="Z99" s="75">
        <f t="shared" si="6"/>
        <v>0</v>
      </c>
      <c r="AA99" s="117">
        <f t="shared" si="6"/>
        <v>2.3039999999999967E-2</v>
      </c>
      <c r="AB99" s="117">
        <f t="shared" si="6"/>
        <v>0</v>
      </c>
      <c r="AC99">
        <f t="shared" si="6"/>
        <v>2.4909587617760288E-2</v>
      </c>
      <c r="AD99">
        <f t="shared" si="6"/>
        <v>2.6854940130137037</v>
      </c>
      <c r="AE99">
        <f t="shared" si="6"/>
        <v>0</v>
      </c>
      <c r="AG99">
        <f t="shared" si="6"/>
        <v>2.6854940130137037</v>
      </c>
      <c r="AI99">
        <f t="shared" si="6"/>
        <v>0</v>
      </c>
      <c r="AJ99">
        <f t="shared" si="6"/>
        <v>0</v>
      </c>
      <c r="AK99">
        <f t="shared" si="6"/>
        <v>2.5282499999999999E-2</v>
      </c>
      <c r="AL99">
        <f t="shared" si="6"/>
        <v>-5.6250000000000001E-2</v>
      </c>
      <c r="AM99">
        <f t="shared" si="6"/>
        <v>0</v>
      </c>
      <c r="AN99">
        <f t="shared" si="6"/>
        <v>0</v>
      </c>
      <c r="AO99">
        <f t="shared" si="6"/>
        <v>0.20541499999999993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44856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299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-0.03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4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3.85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0.16254038076839999</v>
      </c>
      <c r="AD3">
        <f>SUM(B3:AB3,AI3:AR3)-AC3</f>
        <v>18.247691089996838</v>
      </c>
      <c r="AE3">
        <f>'IDT-1'!D3</f>
        <v>0</v>
      </c>
      <c r="AF3" s="26"/>
      <c r="AG3">
        <f>SUM(AD3:AF3)</f>
        <v>18.247691089996838</v>
      </c>
      <c r="AI3" s="75">
        <f>PXIL!L3</f>
        <v>0</v>
      </c>
      <c r="AJ3" s="75">
        <f>PXIL!R3</f>
        <v>0</v>
      </c>
      <c r="AK3" s="75">
        <f>RTM_IEX!L3</f>
        <v>5.59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-0.03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4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3.85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0.16254038076839999</v>
      </c>
      <c r="AD4">
        <f t="shared" ref="AD4:AD67" si="1">SUM(B4:AB4,AI4:AR4)-AC4</f>
        <v>18.247691089996838</v>
      </c>
      <c r="AE4">
        <f>'IDT-1'!D4</f>
        <v>0</v>
      </c>
      <c r="AF4" s="26"/>
      <c r="AG4">
        <f t="shared" ref="AG4:AG67" si="2">SUM(AD4:AF4)</f>
        <v>18.247691089996838</v>
      </c>
      <c r="AI4" s="75">
        <f>PXIL!L4</f>
        <v>0</v>
      </c>
      <c r="AJ4" s="75">
        <f>PXIL!R4</f>
        <v>0</v>
      </c>
      <c r="AK4" s="75">
        <f>RTM_IEX!L4</f>
        <v>5.59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-0.03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4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3.85</v>
      </c>
      <c r="AB5" s="117">
        <f>-STOA!R5</f>
        <v>0</v>
      </c>
      <c r="AC5">
        <f t="shared" si="0"/>
        <v>0.1599883807684</v>
      </c>
      <c r="AD5">
        <f t="shared" si="1"/>
        <v>17.96024308999684</v>
      </c>
      <c r="AE5">
        <f>'IDT-1'!D5</f>
        <v>0</v>
      </c>
      <c r="AF5" s="26"/>
      <c r="AG5">
        <f t="shared" si="2"/>
        <v>17.96024308999684</v>
      </c>
      <c r="AI5" s="75">
        <f>PXIL!L5</f>
        <v>0</v>
      </c>
      <c r="AJ5" s="75">
        <f>PXIL!R5</f>
        <v>0</v>
      </c>
      <c r="AK5" s="75">
        <f>RTM_IEX!L5</f>
        <v>5.3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-0.03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4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3.85</v>
      </c>
      <c r="AB6" s="117">
        <f>-STOA!R6</f>
        <v>0</v>
      </c>
      <c r="AC6">
        <f t="shared" si="0"/>
        <v>0.1599883807684</v>
      </c>
      <c r="AD6">
        <f t="shared" si="1"/>
        <v>17.96024308999684</v>
      </c>
      <c r="AE6">
        <f>'IDT-1'!D6</f>
        <v>0</v>
      </c>
      <c r="AF6" s="26"/>
      <c r="AG6">
        <f t="shared" si="2"/>
        <v>17.96024308999684</v>
      </c>
      <c r="AI6" s="75">
        <f>PXIL!L6</f>
        <v>0</v>
      </c>
      <c r="AJ6" s="75">
        <f>PXIL!R6</f>
        <v>0</v>
      </c>
      <c r="AK6" s="75">
        <f>RTM_IEX!L6</f>
        <v>5.3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-0.03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4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3.85</v>
      </c>
      <c r="AB7" s="117">
        <f>-STOA!R7</f>
        <v>0</v>
      </c>
      <c r="AC7">
        <f t="shared" si="0"/>
        <v>0.2023163807684</v>
      </c>
      <c r="AD7">
        <f t="shared" si="1"/>
        <v>22.727915089996841</v>
      </c>
      <c r="AE7">
        <f>'IDT-1'!D7</f>
        <v>0</v>
      </c>
      <c r="AF7" s="26"/>
      <c r="AG7">
        <f t="shared" si="2"/>
        <v>22.727915089996841</v>
      </c>
      <c r="AI7" s="75">
        <f>PXIL!L7</f>
        <v>0</v>
      </c>
      <c r="AJ7" s="75">
        <f>PXIL!R7</f>
        <v>0</v>
      </c>
      <c r="AK7" s="75">
        <f>RTM_IEX!L7</f>
        <v>10.11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-0.03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4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3.85</v>
      </c>
      <c r="AB8" s="117">
        <f>-STOA!R8</f>
        <v>0</v>
      </c>
      <c r="AC8">
        <f t="shared" si="0"/>
        <v>0.13710838076839998</v>
      </c>
      <c r="AD8">
        <f t="shared" si="1"/>
        <v>15.383123089996843</v>
      </c>
      <c r="AE8">
        <f>'IDT-1'!D8</f>
        <v>0</v>
      </c>
      <c r="AF8" s="26"/>
      <c r="AG8">
        <f t="shared" si="2"/>
        <v>15.383123089996843</v>
      </c>
      <c r="AI8" s="75">
        <f>PXIL!L8</f>
        <v>0</v>
      </c>
      <c r="AJ8" s="75">
        <f>PXIL!R8</f>
        <v>0</v>
      </c>
      <c r="AK8" s="75">
        <f>RTM_IEX!L8</f>
        <v>2.7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-0.03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4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3.85</v>
      </c>
      <c r="AB9" s="117">
        <f>-STOA!R9</f>
        <v>0</v>
      </c>
      <c r="AC9">
        <f t="shared" si="0"/>
        <v>0.1599883807684</v>
      </c>
      <c r="AD9">
        <f t="shared" si="1"/>
        <v>17.96024308999684</v>
      </c>
      <c r="AE9">
        <f>'IDT-1'!D9</f>
        <v>0</v>
      </c>
      <c r="AF9" s="26"/>
      <c r="AG9">
        <f t="shared" si="2"/>
        <v>17.96024308999684</v>
      </c>
      <c r="AI9" s="75">
        <f>PXIL!L9</f>
        <v>0</v>
      </c>
      <c r="AJ9" s="75">
        <f>PXIL!R9</f>
        <v>0</v>
      </c>
      <c r="AK9" s="75">
        <f>RTM_IEX!L9</f>
        <v>5.3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-0.03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4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3.85</v>
      </c>
      <c r="AB10" s="117">
        <f>-STOA!R10</f>
        <v>0</v>
      </c>
      <c r="AC10">
        <f t="shared" si="0"/>
        <v>0.1591083807684</v>
      </c>
      <c r="AD10">
        <f t="shared" si="1"/>
        <v>17.861123089996841</v>
      </c>
      <c r="AE10">
        <f>'IDT-1'!D10</f>
        <v>0</v>
      </c>
      <c r="AF10" s="26"/>
      <c r="AG10">
        <f t="shared" si="2"/>
        <v>17.861123089996841</v>
      </c>
      <c r="AI10" s="75">
        <f>PXIL!L10</f>
        <v>0</v>
      </c>
      <c r="AJ10" s="75">
        <f>PXIL!R10</f>
        <v>0</v>
      </c>
      <c r="AK10" s="75">
        <f>RTM_IEX!L10</f>
        <v>5.2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-0.03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4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3.85</v>
      </c>
      <c r="AB11" s="117">
        <f>-STOA!R11</f>
        <v>0</v>
      </c>
      <c r="AC11">
        <f t="shared" si="0"/>
        <v>0.15831638076839999</v>
      </c>
      <c r="AD11">
        <f t="shared" si="1"/>
        <v>17.771915089996842</v>
      </c>
      <c r="AE11">
        <f>'IDT-1'!D11</f>
        <v>0</v>
      </c>
      <c r="AF11" s="26"/>
      <c r="AG11">
        <f t="shared" si="2"/>
        <v>17.771915089996842</v>
      </c>
      <c r="AI11" s="75">
        <f>PXIL!L11</f>
        <v>0</v>
      </c>
      <c r="AJ11" s="75">
        <f>PXIL!R11</f>
        <v>0</v>
      </c>
      <c r="AK11" s="75">
        <f>RTM_IEX!L11</f>
        <v>5.1100000000000003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-0.03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4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3.85</v>
      </c>
      <c r="AB12" s="117">
        <f>-STOA!R12</f>
        <v>0</v>
      </c>
      <c r="AC12">
        <f t="shared" si="0"/>
        <v>0.15831638076839999</v>
      </c>
      <c r="AD12">
        <f t="shared" si="1"/>
        <v>17.771915089996842</v>
      </c>
      <c r="AE12">
        <f>'IDT-1'!D12</f>
        <v>0</v>
      </c>
      <c r="AF12" s="26"/>
      <c r="AG12">
        <f t="shared" si="2"/>
        <v>17.771915089996842</v>
      </c>
      <c r="AI12" s="75">
        <f>PXIL!L12</f>
        <v>0</v>
      </c>
      <c r="AJ12" s="75">
        <f>PXIL!R12</f>
        <v>0</v>
      </c>
      <c r="AK12" s="75">
        <f>RTM_IEX!L12</f>
        <v>5.1100000000000003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-0.03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4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3.85</v>
      </c>
      <c r="AB13" s="117">
        <f>-STOA!R13</f>
        <v>0</v>
      </c>
      <c r="AC13">
        <f t="shared" si="0"/>
        <v>0.19809238076840002</v>
      </c>
      <c r="AD13">
        <f t="shared" si="1"/>
        <v>22.252139089996842</v>
      </c>
      <c r="AE13">
        <f>'IDT-1'!D13</f>
        <v>0</v>
      </c>
      <c r="AF13" s="26"/>
      <c r="AG13">
        <f t="shared" si="2"/>
        <v>22.252139089996842</v>
      </c>
      <c r="AI13" s="75">
        <f>PXIL!L13</f>
        <v>0</v>
      </c>
      <c r="AJ13" s="75">
        <f>PXIL!R13</f>
        <v>0</v>
      </c>
      <c r="AK13" s="75">
        <f>RTM_IEX!L13</f>
        <v>9.6300000000000008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-0.03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4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3.85</v>
      </c>
      <c r="AB14" s="117">
        <f>-STOA!R14</f>
        <v>0</v>
      </c>
      <c r="AC14">
        <f t="shared" si="0"/>
        <v>0.13455638076839999</v>
      </c>
      <c r="AD14">
        <f t="shared" si="1"/>
        <v>15.095675089996842</v>
      </c>
      <c r="AE14">
        <f>'IDT-1'!D14</f>
        <v>0</v>
      </c>
      <c r="AF14" s="26"/>
      <c r="AG14">
        <f t="shared" si="2"/>
        <v>15.095675089996842</v>
      </c>
      <c r="AI14" s="75">
        <f>PXIL!L14</f>
        <v>0</v>
      </c>
      <c r="AJ14" s="75">
        <f>PXIL!R14</f>
        <v>0</v>
      </c>
      <c r="AK14" s="75">
        <f>RTM_IEX!L14</f>
        <v>2.41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-0.03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4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3.85</v>
      </c>
      <c r="AB15" s="117">
        <f>-STOA!R15</f>
        <v>0</v>
      </c>
      <c r="AC15">
        <f t="shared" si="0"/>
        <v>0.15831638076839999</v>
      </c>
      <c r="AD15">
        <f t="shared" si="1"/>
        <v>17.771915089996842</v>
      </c>
      <c r="AE15">
        <f>'IDT-1'!D15</f>
        <v>0</v>
      </c>
      <c r="AF15" s="26"/>
      <c r="AG15">
        <f t="shared" si="2"/>
        <v>17.771915089996842</v>
      </c>
      <c r="AI15" s="75">
        <f>PXIL!L15</f>
        <v>0</v>
      </c>
      <c r="AJ15" s="75">
        <f>PXIL!R15</f>
        <v>0</v>
      </c>
      <c r="AK15" s="75">
        <f>RTM_IEX!L15</f>
        <v>5.1100000000000003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-0.03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4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3.85</v>
      </c>
      <c r="AB16" s="117">
        <f>-STOA!R16</f>
        <v>0</v>
      </c>
      <c r="AC16">
        <f t="shared" si="0"/>
        <v>0.1591083807684</v>
      </c>
      <c r="AD16">
        <f t="shared" si="1"/>
        <v>17.861123089996841</v>
      </c>
      <c r="AE16">
        <f>'IDT-1'!D16</f>
        <v>0</v>
      </c>
      <c r="AF16" s="26"/>
      <c r="AG16">
        <f t="shared" si="2"/>
        <v>17.861123089996841</v>
      </c>
      <c r="AI16" s="75">
        <f>PXIL!L16</f>
        <v>0</v>
      </c>
      <c r="AJ16" s="75">
        <f>PXIL!R16</f>
        <v>0</v>
      </c>
      <c r="AK16" s="75">
        <f>RTM_IEX!L16</f>
        <v>5.2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-0.03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4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3.85</v>
      </c>
      <c r="AB17" s="117">
        <f>-STOA!R17</f>
        <v>0</v>
      </c>
      <c r="AC17">
        <f t="shared" si="0"/>
        <v>0.1599883807684</v>
      </c>
      <c r="AD17">
        <f t="shared" si="1"/>
        <v>17.96024308999684</v>
      </c>
      <c r="AE17">
        <f>'IDT-1'!D17</f>
        <v>0</v>
      </c>
      <c r="AF17" s="26"/>
      <c r="AG17">
        <f t="shared" si="2"/>
        <v>17.96024308999684</v>
      </c>
      <c r="AI17" s="75">
        <f>PXIL!L17</f>
        <v>0</v>
      </c>
      <c r="AJ17" s="75">
        <f>PXIL!R17</f>
        <v>0</v>
      </c>
      <c r="AK17" s="75">
        <f>RTM_IEX!L17</f>
        <v>5.3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-0.03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4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3.85</v>
      </c>
      <c r="AB18" s="117">
        <f>-STOA!R18</f>
        <v>0</v>
      </c>
      <c r="AC18">
        <f t="shared" si="0"/>
        <v>0.1599883807684</v>
      </c>
      <c r="AD18">
        <f t="shared" si="1"/>
        <v>17.96024308999684</v>
      </c>
      <c r="AE18">
        <f>'IDT-1'!D18</f>
        <v>0</v>
      </c>
      <c r="AF18" s="26"/>
      <c r="AG18">
        <f t="shared" si="2"/>
        <v>17.96024308999684</v>
      </c>
      <c r="AI18" s="75">
        <f>PXIL!L18</f>
        <v>0</v>
      </c>
      <c r="AJ18" s="75">
        <f>PXIL!R18</f>
        <v>0</v>
      </c>
      <c r="AK18" s="75">
        <f>RTM_IEX!L18</f>
        <v>5.3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-0.03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4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3.85</v>
      </c>
      <c r="AB19" s="117">
        <f>-STOA!R19</f>
        <v>0</v>
      </c>
      <c r="AC19">
        <f t="shared" si="0"/>
        <v>0.19642038076840002</v>
      </c>
      <c r="AD19">
        <f t="shared" si="1"/>
        <v>22.06381108999684</v>
      </c>
      <c r="AE19">
        <f>'IDT-1'!D19</f>
        <v>0</v>
      </c>
      <c r="AF19" s="26"/>
      <c r="AG19">
        <f t="shared" si="2"/>
        <v>22.06381108999684</v>
      </c>
      <c r="AI19" s="75">
        <f>PXIL!L19</f>
        <v>0</v>
      </c>
      <c r="AJ19" s="75">
        <f>PXIL!R19</f>
        <v>0</v>
      </c>
      <c r="AK19" s="75">
        <f>RTM_IEX!L19</f>
        <v>9.44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-0.03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4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3.85</v>
      </c>
      <c r="AB20" s="117">
        <f>-STOA!R20</f>
        <v>0</v>
      </c>
      <c r="AC20">
        <f t="shared" si="0"/>
        <v>0.13033238076839998</v>
      </c>
      <c r="AD20">
        <f t="shared" si="1"/>
        <v>14.619899089996842</v>
      </c>
      <c r="AE20">
        <f>'IDT-1'!D20</f>
        <v>0</v>
      </c>
      <c r="AF20" s="26"/>
      <c r="AG20">
        <f t="shared" si="2"/>
        <v>14.619899089996842</v>
      </c>
      <c r="AI20" s="75">
        <f>PXIL!L20</f>
        <v>0</v>
      </c>
      <c r="AJ20" s="75">
        <f>PXIL!R20</f>
        <v>0</v>
      </c>
      <c r="AK20" s="75">
        <f>RTM_IEX!L20</f>
        <v>1.93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-0.03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4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3.85</v>
      </c>
      <c r="AB21" s="117">
        <f>-STOA!R21</f>
        <v>0</v>
      </c>
      <c r="AC21">
        <f t="shared" si="0"/>
        <v>0.1599883807684</v>
      </c>
      <c r="AD21">
        <f t="shared" si="1"/>
        <v>17.96024308999684</v>
      </c>
      <c r="AE21">
        <f>'IDT-1'!D21</f>
        <v>0</v>
      </c>
      <c r="AF21" s="26"/>
      <c r="AG21">
        <f t="shared" si="2"/>
        <v>17.96024308999684</v>
      </c>
      <c r="AI21" s="75">
        <f>PXIL!L21</f>
        <v>0</v>
      </c>
      <c r="AJ21" s="75">
        <f>PXIL!R21</f>
        <v>0</v>
      </c>
      <c r="AK21" s="75">
        <f>RTM_IEX!L21</f>
        <v>5.3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-0.03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4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3.85</v>
      </c>
      <c r="AB22" s="117">
        <f>-STOA!R22</f>
        <v>0</v>
      </c>
      <c r="AC22">
        <f t="shared" si="0"/>
        <v>0.16509238076839999</v>
      </c>
      <c r="AD22">
        <f t="shared" si="1"/>
        <v>18.535139089996843</v>
      </c>
      <c r="AE22">
        <f>'IDT-1'!D22</f>
        <v>0</v>
      </c>
      <c r="AF22" s="26"/>
      <c r="AG22">
        <f t="shared" si="2"/>
        <v>18.535139089996843</v>
      </c>
      <c r="AI22" s="75">
        <f>PXIL!L22</f>
        <v>0</v>
      </c>
      <c r="AJ22" s="75">
        <f>PXIL!R22</f>
        <v>0</v>
      </c>
      <c r="AK22" s="75">
        <f>RTM_IEX!L22</f>
        <v>5.88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-0.03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4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5.78</v>
      </c>
      <c r="AB23" s="117">
        <f>-STOA!R23</f>
        <v>0</v>
      </c>
      <c r="AC23">
        <f t="shared" si="0"/>
        <v>0.17354038076840003</v>
      </c>
      <c r="AD23">
        <f t="shared" si="1"/>
        <v>19.486691089996842</v>
      </c>
      <c r="AE23">
        <f>'IDT-1'!D23</f>
        <v>0</v>
      </c>
      <c r="AF23" s="26"/>
      <c r="AG23">
        <f t="shared" si="2"/>
        <v>19.486691089996842</v>
      </c>
      <c r="AI23" s="75">
        <f>PXIL!L23</f>
        <v>0</v>
      </c>
      <c r="AJ23" s="75">
        <f>PXIL!R23</f>
        <v>0</v>
      </c>
      <c r="AK23" s="75">
        <f>RTM_IEX!L23</f>
        <v>4.91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-0.03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4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5.78</v>
      </c>
      <c r="AB24" s="117">
        <f>-STOA!R24</f>
        <v>0</v>
      </c>
      <c r="AC24">
        <f t="shared" si="0"/>
        <v>0.17776438076840004</v>
      </c>
      <c r="AD24">
        <f t="shared" si="1"/>
        <v>19.962467089996842</v>
      </c>
      <c r="AE24">
        <f>'IDT-1'!D24</f>
        <v>0</v>
      </c>
      <c r="AF24" s="26"/>
      <c r="AG24">
        <f t="shared" si="2"/>
        <v>19.962467089996842</v>
      </c>
      <c r="AI24" s="75">
        <f>PXIL!L24</f>
        <v>0</v>
      </c>
      <c r="AJ24" s="75">
        <f>PXIL!R24</f>
        <v>0</v>
      </c>
      <c r="AK24" s="75">
        <f>RTM_IEX!L24</f>
        <v>5.39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-0.03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4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5.78</v>
      </c>
      <c r="AB25" s="117">
        <f>-STOA!R25</f>
        <v>0</v>
      </c>
      <c r="AC25">
        <f t="shared" si="0"/>
        <v>0.23206038076840005</v>
      </c>
      <c r="AD25">
        <f t="shared" si="1"/>
        <v>26.078171089996847</v>
      </c>
      <c r="AE25">
        <f>'IDT-1'!D25</f>
        <v>0</v>
      </c>
      <c r="AF25" s="26"/>
      <c r="AG25">
        <f t="shared" si="2"/>
        <v>26.078171089996847</v>
      </c>
      <c r="AI25" s="75">
        <f>PXIL!L25</f>
        <v>0</v>
      </c>
      <c r="AJ25" s="75">
        <f>PXIL!R25</f>
        <v>0</v>
      </c>
      <c r="AK25" s="75">
        <f>RTM_IEX!L25</f>
        <v>11.56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-0.03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4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5.78</v>
      </c>
      <c r="AB26" s="117">
        <f>-STOA!R26</f>
        <v>0</v>
      </c>
      <c r="AC26">
        <f t="shared" si="0"/>
        <v>0.16843638076840003</v>
      </c>
      <c r="AD26">
        <f t="shared" si="1"/>
        <v>18.91179508999684</v>
      </c>
      <c r="AE26">
        <f>'IDT-1'!D26</f>
        <v>0</v>
      </c>
      <c r="AF26" s="26"/>
      <c r="AG26">
        <f t="shared" si="2"/>
        <v>18.91179508999684</v>
      </c>
      <c r="AI26" s="75">
        <f>PXIL!L26</f>
        <v>0</v>
      </c>
      <c r="AJ26" s="75">
        <f>PXIL!R26</f>
        <v>0</v>
      </c>
      <c r="AK26" s="75">
        <f>RTM_IEX!L26</f>
        <v>4.33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-0.03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4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5.78</v>
      </c>
      <c r="AB27" s="117">
        <f>-STOA!R27</f>
        <v>0</v>
      </c>
      <c r="AC27">
        <f t="shared" si="0"/>
        <v>0.18964234382566589</v>
      </c>
      <c r="AD27">
        <f t="shared" si="1"/>
        <v>21.300357656174334</v>
      </c>
      <c r="AE27">
        <f>'IDT-1'!D27</f>
        <v>0</v>
      </c>
      <c r="AF27" s="26"/>
      <c r="AG27">
        <f t="shared" si="2"/>
        <v>21.300357656174334</v>
      </c>
      <c r="AI27" s="75">
        <f>PXIL!L27</f>
        <v>0</v>
      </c>
      <c r="AJ27" s="75">
        <f>PXIL!R27</f>
        <v>0</v>
      </c>
      <c r="AK27" s="75">
        <f>RTM_IEX!L27</f>
        <v>6.74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-0.03</v>
      </c>
      <c r="H28">
        <f>PPCL_Spot!R28</f>
        <v>0</v>
      </c>
      <c r="I28">
        <f>Bawana_NG!R28</f>
        <v>4.9997648718551613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4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5.78</v>
      </c>
      <c r="AB28" s="117">
        <f>-STOA!R28</f>
        <v>0</v>
      </c>
      <c r="AC28">
        <f t="shared" si="0"/>
        <v>0.1303282746979913</v>
      </c>
      <c r="AD28">
        <f t="shared" si="1"/>
        <v>14.619436597157172</v>
      </c>
      <c r="AE28">
        <f>'IDT-1'!D28</f>
        <v>0</v>
      </c>
      <c r="AF28" s="26"/>
      <c r="AG28">
        <f t="shared" si="2"/>
        <v>14.619436597157172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-0.03</v>
      </c>
      <c r="H29">
        <f>PPCL_Spot!R29</f>
        <v>0</v>
      </c>
      <c r="I29">
        <f>Bawana_NG!R29</f>
        <v>4.9997648718551613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4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5.78</v>
      </c>
      <c r="AB29" s="117">
        <f>-STOA!R29</f>
        <v>0</v>
      </c>
      <c r="AC29">
        <f t="shared" si="0"/>
        <v>0.1303282746979913</v>
      </c>
      <c r="AD29">
        <f t="shared" si="1"/>
        <v>14.619436597157172</v>
      </c>
      <c r="AE29">
        <f>'IDT-1'!D29</f>
        <v>0</v>
      </c>
      <c r="AF29" s="26"/>
      <c r="AG29">
        <f t="shared" si="2"/>
        <v>14.619436597157172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-0.03</v>
      </c>
      <c r="H30">
        <f>PPCL_Spot!R30</f>
        <v>0</v>
      </c>
      <c r="I30">
        <f>Bawana_NG!R30</f>
        <v>4.9997648718551613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4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5.78</v>
      </c>
      <c r="AB30" s="117">
        <f>-STOA!R30</f>
        <v>0</v>
      </c>
      <c r="AC30">
        <f t="shared" si="0"/>
        <v>0.1303282746979913</v>
      </c>
      <c r="AD30">
        <f t="shared" si="1"/>
        <v>14.619436597157172</v>
      </c>
      <c r="AE30">
        <f>'IDT-1'!D30</f>
        <v>0</v>
      </c>
      <c r="AF30" s="26"/>
      <c r="AG30">
        <f t="shared" si="2"/>
        <v>14.619436597157172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-0.03</v>
      </c>
      <c r="H31">
        <f>PPCL_Spot!R31</f>
        <v>0</v>
      </c>
      <c r="I31">
        <f>Bawana_NG!R31</f>
        <v>4.9997648718551613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4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5.78</v>
      </c>
      <c r="AB31" s="117">
        <f>-STOA!R31</f>
        <v>0</v>
      </c>
      <c r="AC31">
        <f t="shared" si="0"/>
        <v>0.2659362746979913</v>
      </c>
      <c r="AD31">
        <f t="shared" si="1"/>
        <v>29.893828597157171</v>
      </c>
      <c r="AE31">
        <f>'IDT-1'!D31</f>
        <v>0</v>
      </c>
      <c r="AF31" s="26"/>
      <c r="AG31">
        <f t="shared" si="2"/>
        <v>29.893828597157171</v>
      </c>
      <c r="AI31" s="75">
        <f>PXIL!L31</f>
        <v>0</v>
      </c>
      <c r="AJ31" s="75">
        <f>PXIL!R31</f>
        <v>0</v>
      </c>
      <c r="AK31" s="75">
        <f>RTM_IEX!L31</f>
        <v>15.41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-0.03</v>
      </c>
      <c r="H32">
        <f>PPCL_Spot!R32</f>
        <v>0</v>
      </c>
      <c r="I32">
        <f>Bawana_NG!R32</f>
        <v>4.9997648718551613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4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5.78</v>
      </c>
      <c r="AB32" s="117">
        <f>-STOA!R32</f>
        <v>0</v>
      </c>
      <c r="AC32">
        <f t="shared" si="0"/>
        <v>0.1303282746979913</v>
      </c>
      <c r="AD32">
        <f t="shared" si="1"/>
        <v>14.619436597157172</v>
      </c>
      <c r="AE32">
        <f>'IDT-1'!D32</f>
        <v>0</v>
      </c>
      <c r="AF32" s="26"/>
      <c r="AG32">
        <f t="shared" si="2"/>
        <v>14.619436597157172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-0.03</v>
      </c>
      <c r="H33">
        <f>PPCL_Spot!R33</f>
        <v>0</v>
      </c>
      <c r="I33">
        <f>Bawana_NG!R33</f>
        <v>4.9997648718551613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4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5.78</v>
      </c>
      <c r="AB33" s="117">
        <f>-STOA!R33</f>
        <v>0</v>
      </c>
      <c r="AC33">
        <f t="shared" si="0"/>
        <v>0.21507227469799131</v>
      </c>
      <c r="AD33">
        <f t="shared" si="1"/>
        <v>24.164692597157174</v>
      </c>
      <c r="AE33">
        <f>'IDT-1'!D33</f>
        <v>0</v>
      </c>
      <c r="AF33" s="26"/>
      <c r="AG33">
        <f t="shared" si="2"/>
        <v>24.164692597157174</v>
      </c>
      <c r="AI33" s="75">
        <f>PXIL!L33</f>
        <v>0</v>
      </c>
      <c r="AJ33" s="75">
        <f>PXIL!R33</f>
        <v>0</v>
      </c>
      <c r="AK33" s="75">
        <f>RTM_IEX!L33</f>
        <v>9.6300000000000008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-0.03</v>
      </c>
      <c r="H34">
        <f>PPCL_Spot!R34</f>
        <v>0</v>
      </c>
      <c r="I34">
        <f>Bawana_NG!R34</f>
        <v>4.9997648718551613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4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5.78</v>
      </c>
      <c r="AB34" s="117">
        <f>-STOA!R34</f>
        <v>0</v>
      </c>
      <c r="AC34">
        <f t="shared" si="0"/>
        <v>0.2134002746979913</v>
      </c>
      <c r="AD34">
        <f t="shared" si="1"/>
        <v>23.976364597157168</v>
      </c>
      <c r="AE34">
        <f>'IDT-1'!D34</f>
        <v>0</v>
      </c>
      <c r="AF34" s="26"/>
      <c r="AG34">
        <f t="shared" si="2"/>
        <v>23.976364597157168</v>
      </c>
      <c r="AI34" s="75">
        <f>PXIL!L34</f>
        <v>0</v>
      </c>
      <c r="AJ34" s="75">
        <f>PXIL!R34</f>
        <v>0</v>
      </c>
      <c r="AK34" s="75">
        <f>RTM_IEX!L34</f>
        <v>9.44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-0.03</v>
      </c>
      <c r="H35">
        <f>PPCL_Spot!R35</f>
        <v>0</v>
      </c>
      <c r="I35">
        <f>Bawana_NG!R35</f>
        <v>5.0002314707652422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4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5.78</v>
      </c>
      <c r="AB35" s="117">
        <f>-STOA!R35</f>
        <v>0</v>
      </c>
      <c r="AC35">
        <f t="shared" si="0"/>
        <v>0.17274838076840004</v>
      </c>
      <c r="AD35">
        <f t="shared" si="1"/>
        <v>19.397483089996843</v>
      </c>
      <c r="AE35">
        <f>'IDT-1'!D35</f>
        <v>0</v>
      </c>
      <c r="AF35" s="26"/>
      <c r="AG35">
        <f t="shared" si="2"/>
        <v>19.397483089996843</v>
      </c>
      <c r="AI35" s="75">
        <f>PXIL!L35</f>
        <v>0</v>
      </c>
      <c r="AJ35" s="75">
        <f>PXIL!R35</f>
        <v>0</v>
      </c>
      <c r="AK35" s="75">
        <f>RTM_IEX!L35</f>
        <v>4.82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-0.03</v>
      </c>
      <c r="H36">
        <f>PPCL_Spot!R36</f>
        <v>0</v>
      </c>
      <c r="I36">
        <f>Bawana_NG!R36</f>
        <v>5.0002314707652422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4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5.78</v>
      </c>
      <c r="AB36" s="117">
        <f>-STOA!R36</f>
        <v>0</v>
      </c>
      <c r="AC36">
        <f t="shared" si="0"/>
        <v>0.17952438076840005</v>
      </c>
      <c r="AD36">
        <f t="shared" si="1"/>
        <v>20.160707089996844</v>
      </c>
      <c r="AE36">
        <f>'IDT-1'!D36</f>
        <v>0</v>
      </c>
      <c r="AF36" s="26"/>
      <c r="AG36">
        <f t="shared" si="2"/>
        <v>20.160707089996844</v>
      </c>
      <c r="AI36" s="75">
        <f>PXIL!L36</f>
        <v>0</v>
      </c>
      <c r="AJ36" s="75">
        <f>PXIL!R36</f>
        <v>0</v>
      </c>
      <c r="AK36" s="75">
        <f>RTM_IEX!L36</f>
        <v>5.59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-0.03</v>
      </c>
      <c r="H37">
        <f>PPCL_Spot!R37</f>
        <v>0</v>
      </c>
      <c r="I37">
        <f>Bawana_NG!R37</f>
        <v>5.0002314707652422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4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5.78</v>
      </c>
      <c r="AB37" s="117">
        <f>-STOA!R37</f>
        <v>0</v>
      </c>
      <c r="AC37">
        <f t="shared" si="0"/>
        <v>0.24050838076840003</v>
      </c>
      <c r="AD37">
        <f t="shared" si="1"/>
        <v>27.029723089996843</v>
      </c>
      <c r="AE37">
        <f>'IDT-1'!D37</f>
        <v>0</v>
      </c>
      <c r="AF37" s="26"/>
      <c r="AG37">
        <f t="shared" si="2"/>
        <v>27.029723089996843</v>
      </c>
      <c r="AI37" s="75">
        <f>PXIL!L37</f>
        <v>0</v>
      </c>
      <c r="AJ37" s="75">
        <f>PXIL!R37</f>
        <v>0</v>
      </c>
      <c r="AK37" s="75">
        <f>RTM_IEX!L37</f>
        <v>12.52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-0.03</v>
      </c>
      <c r="H38">
        <f>PPCL_Spot!R38</f>
        <v>0</v>
      </c>
      <c r="I38">
        <f>Bawana_NG!R38</f>
        <v>5.0002314707652422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4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5.78</v>
      </c>
      <c r="AB38" s="117">
        <f>-STOA!R38</f>
        <v>0</v>
      </c>
      <c r="AC38">
        <f t="shared" si="0"/>
        <v>0.17274838076840004</v>
      </c>
      <c r="AD38">
        <f t="shared" si="1"/>
        <v>19.397483089996843</v>
      </c>
      <c r="AE38">
        <f>'IDT-1'!D38</f>
        <v>0</v>
      </c>
      <c r="AF38" s="26"/>
      <c r="AG38">
        <f t="shared" si="2"/>
        <v>19.397483089996843</v>
      </c>
      <c r="AI38" s="75">
        <f>PXIL!L38</f>
        <v>0</v>
      </c>
      <c r="AJ38" s="75">
        <f>PXIL!R38</f>
        <v>0</v>
      </c>
      <c r="AK38" s="75">
        <f>RTM_IEX!L38</f>
        <v>4.82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-0.03</v>
      </c>
      <c r="H39">
        <f>PPCL_Spot!R39</f>
        <v>0</v>
      </c>
      <c r="I39">
        <f>Bawana_NG!R39</f>
        <v>5.0002314707652422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4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5.78</v>
      </c>
      <c r="AB39" s="117">
        <f>-STOA!R39</f>
        <v>0</v>
      </c>
      <c r="AC39">
        <f t="shared" si="0"/>
        <v>0.18709238076840004</v>
      </c>
      <c r="AD39">
        <f t="shared" si="1"/>
        <v>21.013139089996841</v>
      </c>
      <c r="AE39">
        <f>'IDT-1'!D39</f>
        <v>0</v>
      </c>
      <c r="AF39" s="26"/>
      <c r="AG39">
        <f t="shared" si="2"/>
        <v>21.013139089996841</v>
      </c>
      <c r="AI39" s="75">
        <f>PXIL!L39</f>
        <v>0</v>
      </c>
      <c r="AJ39" s="75">
        <f>PXIL!R39</f>
        <v>0</v>
      </c>
      <c r="AK39" s="75">
        <f>RTM_IEX!L39</f>
        <v>6.45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-0.03</v>
      </c>
      <c r="H40">
        <f>PPCL_Spot!R40</f>
        <v>0</v>
      </c>
      <c r="I40">
        <f>Bawana_NG!R40</f>
        <v>5.0002314707652422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4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5.78</v>
      </c>
      <c r="AB40" s="117">
        <f>-STOA!R40</f>
        <v>0</v>
      </c>
      <c r="AC40">
        <f t="shared" si="0"/>
        <v>0.18964438076840004</v>
      </c>
      <c r="AD40">
        <f t="shared" si="1"/>
        <v>21.300587089996846</v>
      </c>
      <c r="AE40">
        <f>'IDT-1'!D40</f>
        <v>0</v>
      </c>
      <c r="AF40" s="26"/>
      <c r="AG40">
        <f t="shared" si="2"/>
        <v>21.300587089996846</v>
      </c>
      <c r="AI40" s="75">
        <f>PXIL!L40</f>
        <v>0</v>
      </c>
      <c r="AJ40" s="75">
        <f>PXIL!R40</f>
        <v>0</v>
      </c>
      <c r="AK40" s="75">
        <f>RTM_IEX!L40</f>
        <v>6.74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-0.03</v>
      </c>
      <c r="H41">
        <f>PPCL_Spot!R41</f>
        <v>0</v>
      </c>
      <c r="I41">
        <f>Bawana_NG!R41</f>
        <v>5.0002314707652422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4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5.78</v>
      </c>
      <c r="AB41" s="117">
        <f>-STOA!R41</f>
        <v>0</v>
      </c>
      <c r="AC41">
        <f t="shared" si="0"/>
        <v>0.18542038076840003</v>
      </c>
      <c r="AD41">
        <f t="shared" si="1"/>
        <v>20.824811089996842</v>
      </c>
      <c r="AE41">
        <f>'IDT-1'!D41</f>
        <v>0</v>
      </c>
      <c r="AF41" s="26"/>
      <c r="AG41">
        <f t="shared" si="2"/>
        <v>20.824811089996842</v>
      </c>
      <c r="AI41" s="75">
        <f>PXIL!L41</f>
        <v>0</v>
      </c>
      <c r="AJ41" s="75">
        <f>PXIL!R41</f>
        <v>0</v>
      </c>
      <c r="AK41" s="75">
        <f>RTM_IEX!L41</f>
        <v>6.26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-0.03</v>
      </c>
      <c r="H42">
        <f>PPCL_Spot!R42</f>
        <v>0</v>
      </c>
      <c r="I42">
        <f>Bawana_NG!R42</f>
        <v>5.0002314707652422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4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5.78</v>
      </c>
      <c r="AB42" s="117">
        <f>-STOA!R42</f>
        <v>0</v>
      </c>
      <c r="AC42">
        <f t="shared" si="0"/>
        <v>0.18542038076840003</v>
      </c>
      <c r="AD42">
        <f t="shared" si="1"/>
        <v>20.824811089996842</v>
      </c>
      <c r="AE42">
        <f>'IDT-1'!D42</f>
        <v>0</v>
      </c>
      <c r="AF42" s="26"/>
      <c r="AG42">
        <f t="shared" si="2"/>
        <v>20.824811089996842</v>
      </c>
      <c r="AI42" s="75">
        <f>PXIL!L42</f>
        <v>0</v>
      </c>
      <c r="AJ42" s="75">
        <f>PXIL!R42</f>
        <v>0</v>
      </c>
      <c r="AK42" s="75">
        <f>RTM_IEX!L42</f>
        <v>6.26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-0.03</v>
      </c>
      <c r="H43">
        <f>PPCL_Spot!R43</f>
        <v>0</v>
      </c>
      <c r="I43">
        <f>Bawana_NG!R43</f>
        <v>5.0002314707652422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4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5.78</v>
      </c>
      <c r="AB43" s="117">
        <f>-STOA!R43</f>
        <v>0</v>
      </c>
      <c r="AC43">
        <f t="shared" si="0"/>
        <v>0.23206038076840005</v>
      </c>
      <c r="AD43">
        <f t="shared" si="1"/>
        <v>26.078171089996847</v>
      </c>
      <c r="AE43">
        <f>'IDT-1'!D43</f>
        <v>0</v>
      </c>
      <c r="AF43" s="26"/>
      <c r="AG43">
        <f t="shared" si="2"/>
        <v>26.078171089996847</v>
      </c>
      <c r="AI43" s="75">
        <f>PXIL!L43</f>
        <v>0</v>
      </c>
      <c r="AJ43" s="75">
        <f>PXIL!R43</f>
        <v>0</v>
      </c>
      <c r="AK43" s="75">
        <f>RTM_IEX!L43</f>
        <v>11.56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-0.03</v>
      </c>
      <c r="H44">
        <f>PPCL_Spot!R44</f>
        <v>0</v>
      </c>
      <c r="I44">
        <f>Bawana_NG!R44</f>
        <v>5.0002314707652422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4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5.78</v>
      </c>
      <c r="AB44" s="117">
        <f>-STOA!R44</f>
        <v>0</v>
      </c>
      <c r="AC44">
        <f t="shared" si="0"/>
        <v>0.16421238076840003</v>
      </c>
      <c r="AD44">
        <f t="shared" si="1"/>
        <v>18.436019089996844</v>
      </c>
      <c r="AE44">
        <f>'IDT-1'!D44</f>
        <v>0</v>
      </c>
      <c r="AF44" s="26"/>
      <c r="AG44">
        <f t="shared" si="2"/>
        <v>18.436019089996844</v>
      </c>
      <c r="AI44" s="75">
        <f>PXIL!L44</f>
        <v>0</v>
      </c>
      <c r="AJ44" s="75">
        <f>PXIL!R44</f>
        <v>0</v>
      </c>
      <c r="AK44" s="75">
        <f>RTM_IEX!L44</f>
        <v>3.85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-0.03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4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5.78</v>
      </c>
      <c r="AB45" s="117">
        <f>-STOA!R45</f>
        <v>0</v>
      </c>
      <c r="AC45">
        <f t="shared" si="0"/>
        <v>0.18119638076840006</v>
      </c>
      <c r="AD45">
        <f t="shared" si="1"/>
        <v>20.349035089996843</v>
      </c>
      <c r="AE45">
        <f>'IDT-1'!D45</f>
        <v>0</v>
      </c>
      <c r="AF45" s="26"/>
      <c r="AG45">
        <f t="shared" si="2"/>
        <v>20.349035089996843</v>
      </c>
      <c r="AI45" s="75">
        <f>PXIL!L45</f>
        <v>0</v>
      </c>
      <c r="AJ45" s="75">
        <f>PXIL!R45</f>
        <v>0</v>
      </c>
      <c r="AK45" s="75">
        <f>RTM_IEX!L45</f>
        <v>5.78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-0.03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4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5.78</v>
      </c>
      <c r="AB46" s="117">
        <f>-STOA!R46</f>
        <v>0</v>
      </c>
      <c r="AC46">
        <f t="shared" si="0"/>
        <v>0.17952438076840005</v>
      </c>
      <c r="AD46">
        <f t="shared" si="1"/>
        <v>20.160707089996844</v>
      </c>
      <c r="AE46">
        <f>'IDT-1'!D46</f>
        <v>0</v>
      </c>
      <c r="AF46" s="26"/>
      <c r="AG46">
        <f t="shared" si="2"/>
        <v>20.160707089996844</v>
      </c>
      <c r="AI46" s="75">
        <f>PXIL!L46</f>
        <v>0</v>
      </c>
      <c r="AJ46" s="75">
        <f>PXIL!R46</f>
        <v>0</v>
      </c>
      <c r="AK46" s="75">
        <f>RTM_IEX!L46</f>
        <v>5.59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-0.03</v>
      </c>
      <c r="H47">
        <f>PPCL_Spot!R47</f>
        <v>0</v>
      </c>
      <c r="I47">
        <f>Bawana_NG!R47</f>
        <v>5.0002314707652422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4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5.78</v>
      </c>
      <c r="AB47" s="117">
        <f>-STOA!R47</f>
        <v>0</v>
      </c>
      <c r="AC47">
        <f t="shared" si="0"/>
        <v>0.16421238076840003</v>
      </c>
      <c r="AD47">
        <f t="shared" si="1"/>
        <v>18.436019089996844</v>
      </c>
      <c r="AE47">
        <f>'IDT-1'!D47</f>
        <v>0</v>
      </c>
      <c r="AF47" s="26"/>
      <c r="AG47">
        <f t="shared" si="2"/>
        <v>18.436019089996844</v>
      </c>
      <c r="AI47" s="75">
        <f>PXIL!L47</f>
        <v>0</v>
      </c>
      <c r="AJ47" s="75">
        <f>PXIL!R47</f>
        <v>0</v>
      </c>
      <c r="AK47" s="75">
        <f>RTM_IEX!L47</f>
        <v>3.85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-0.03</v>
      </c>
      <c r="H48">
        <f>PPCL_Spot!R48</f>
        <v>0</v>
      </c>
      <c r="I48">
        <f>Bawana_NG!R48</f>
        <v>5.0002314707652422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4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5.78</v>
      </c>
      <c r="AB48" s="117">
        <f>-STOA!R48</f>
        <v>0</v>
      </c>
      <c r="AC48">
        <f t="shared" si="0"/>
        <v>0.16421238076840003</v>
      </c>
      <c r="AD48">
        <f t="shared" si="1"/>
        <v>18.436019089996844</v>
      </c>
      <c r="AE48">
        <f>'IDT-1'!D48</f>
        <v>0</v>
      </c>
      <c r="AF48" s="26"/>
      <c r="AG48">
        <f t="shared" si="2"/>
        <v>18.436019089996844</v>
      </c>
      <c r="AI48" s="75">
        <f>PXIL!L48</f>
        <v>0</v>
      </c>
      <c r="AJ48" s="75">
        <f>PXIL!R48</f>
        <v>0</v>
      </c>
      <c r="AK48" s="75">
        <f>RTM_IEX!L48</f>
        <v>3.85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-0.03</v>
      </c>
      <c r="H49">
        <f>PPCL_Spot!R49</f>
        <v>0</v>
      </c>
      <c r="I49">
        <f>Bawana_NG!R49</f>
        <v>5.0002314707652422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4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5.78</v>
      </c>
      <c r="AB49" s="117">
        <f>-STOA!R49</f>
        <v>0</v>
      </c>
      <c r="AC49">
        <f t="shared" si="0"/>
        <v>0.21085238076840004</v>
      </c>
      <c r="AD49">
        <f t="shared" si="1"/>
        <v>23.689379089996841</v>
      </c>
      <c r="AE49">
        <f>'IDT-1'!D49</f>
        <v>0</v>
      </c>
      <c r="AF49" s="26"/>
      <c r="AG49">
        <f t="shared" si="2"/>
        <v>23.689379089996841</v>
      </c>
      <c r="AI49" s="75">
        <f>PXIL!L49</f>
        <v>0</v>
      </c>
      <c r="AJ49" s="75">
        <f>PXIL!R49</f>
        <v>0</v>
      </c>
      <c r="AK49" s="75">
        <f>RTM_IEX!L49</f>
        <v>9.15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-0.03</v>
      </c>
      <c r="H50">
        <f>PPCL_Spot!R50</f>
        <v>0</v>
      </c>
      <c r="I50">
        <f>Bawana_NG!R50</f>
        <v>5.0002314707652422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4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5.78</v>
      </c>
      <c r="AB50" s="117">
        <f>-STOA!R50</f>
        <v>0</v>
      </c>
      <c r="AC50">
        <f t="shared" si="0"/>
        <v>0.13878038076840005</v>
      </c>
      <c r="AD50">
        <f t="shared" si="1"/>
        <v>15.571451089996843</v>
      </c>
      <c r="AE50">
        <f>'IDT-1'!D50</f>
        <v>0</v>
      </c>
      <c r="AF50" s="26"/>
      <c r="AG50">
        <f t="shared" si="2"/>
        <v>15.571451089996843</v>
      </c>
      <c r="AI50" s="75">
        <f>PXIL!L50</f>
        <v>0</v>
      </c>
      <c r="AJ50" s="75">
        <f>PXIL!R50</f>
        <v>0</v>
      </c>
      <c r="AK50" s="75">
        <f>RTM_IEX!L50</f>
        <v>0.96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-0.03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4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5.78</v>
      </c>
      <c r="AB51" s="117">
        <f>-STOA!R51</f>
        <v>0</v>
      </c>
      <c r="AC51">
        <f t="shared" si="0"/>
        <v>0.16421238076840003</v>
      </c>
      <c r="AD51">
        <f t="shared" si="1"/>
        <v>18.436019089996844</v>
      </c>
      <c r="AE51">
        <f>'IDT-1'!D51</f>
        <v>0</v>
      </c>
      <c r="AF51" s="26"/>
      <c r="AG51">
        <f t="shared" si="2"/>
        <v>18.436019089996844</v>
      </c>
      <c r="AI51" s="75">
        <f>PXIL!L51</f>
        <v>0</v>
      </c>
      <c r="AJ51" s="75">
        <f>PXIL!R51</f>
        <v>0</v>
      </c>
      <c r="AK51" s="75">
        <f>RTM_IEX!L51</f>
        <v>3.85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-0.03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4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5.78</v>
      </c>
      <c r="AB52" s="117">
        <f>-STOA!R52</f>
        <v>0</v>
      </c>
      <c r="AC52">
        <f t="shared" si="0"/>
        <v>0.15576438076840005</v>
      </c>
      <c r="AD52">
        <f t="shared" si="1"/>
        <v>17.484467089996844</v>
      </c>
      <c r="AE52">
        <f>'IDT-1'!D52</f>
        <v>0</v>
      </c>
      <c r="AF52" s="26"/>
      <c r="AG52">
        <f t="shared" si="2"/>
        <v>17.484467089996844</v>
      </c>
      <c r="AI52" s="75">
        <f>PXIL!L52</f>
        <v>0</v>
      </c>
      <c r="AJ52" s="75">
        <f>PXIL!R52</f>
        <v>0</v>
      </c>
      <c r="AK52" s="75">
        <f>RTM_IEX!L52</f>
        <v>2.89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-0.03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4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5.78</v>
      </c>
      <c r="AB53" s="117">
        <f>-STOA!R53</f>
        <v>0</v>
      </c>
      <c r="AC53">
        <f t="shared" si="0"/>
        <v>0.16421238076840003</v>
      </c>
      <c r="AD53">
        <f t="shared" si="1"/>
        <v>18.436019089996844</v>
      </c>
      <c r="AE53">
        <f>'IDT-1'!D53</f>
        <v>0</v>
      </c>
      <c r="AF53" s="26"/>
      <c r="AG53">
        <f t="shared" si="2"/>
        <v>18.436019089996844</v>
      </c>
      <c r="AI53" s="75">
        <f>PXIL!L53</f>
        <v>0</v>
      </c>
      <c r="AJ53" s="75">
        <f>PXIL!R53</f>
        <v>0</v>
      </c>
      <c r="AK53" s="75">
        <f>RTM_IEX!L53</f>
        <v>3.85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-0.03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4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5.78</v>
      </c>
      <c r="AB54" s="117">
        <f>-STOA!R54</f>
        <v>0</v>
      </c>
      <c r="AC54">
        <f t="shared" si="0"/>
        <v>0.15576438076840005</v>
      </c>
      <c r="AD54">
        <f t="shared" si="1"/>
        <v>17.484467089996844</v>
      </c>
      <c r="AE54">
        <f>'IDT-1'!D54</f>
        <v>0</v>
      </c>
      <c r="AF54" s="26"/>
      <c r="AG54">
        <f t="shared" si="2"/>
        <v>17.484467089996844</v>
      </c>
      <c r="AI54" s="75">
        <f>PXIL!L54</f>
        <v>0</v>
      </c>
      <c r="AJ54" s="75">
        <f>PXIL!R54</f>
        <v>0</v>
      </c>
      <c r="AK54" s="75">
        <f>RTM_IEX!L54</f>
        <v>2.89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-0.03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4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5.78</v>
      </c>
      <c r="AB55" s="117">
        <f>-STOA!R55</f>
        <v>0</v>
      </c>
      <c r="AC55">
        <f t="shared" si="0"/>
        <v>0.20918038076840006</v>
      </c>
      <c r="AD55">
        <f t="shared" si="1"/>
        <v>23.501051089996842</v>
      </c>
      <c r="AE55">
        <f>'IDT-1'!D55</f>
        <v>0</v>
      </c>
      <c r="AF55" s="26"/>
      <c r="AG55">
        <f t="shared" si="2"/>
        <v>23.501051089996842</v>
      </c>
      <c r="AI55" s="75">
        <f>PXIL!L55</f>
        <v>0</v>
      </c>
      <c r="AJ55" s="75">
        <f>PXIL!R55</f>
        <v>0</v>
      </c>
      <c r="AK55" s="75">
        <f>RTM_IEX!L55</f>
        <v>8.9600000000000009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-0.03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4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5.78</v>
      </c>
      <c r="AB56" s="117">
        <f>-STOA!R56</f>
        <v>0</v>
      </c>
      <c r="AC56">
        <f t="shared" si="0"/>
        <v>0.13033238076840004</v>
      </c>
      <c r="AD56">
        <f t="shared" si="1"/>
        <v>14.619899089996842</v>
      </c>
      <c r="AE56">
        <f>'IDT-1'!D56</f>
        <v>0</v>
      </c>
      <c r="AF56" s="26"/>
      <c r="AG56">
        <f t="shared" si="2"/>
        <v>14.619899089996842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-0.03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4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5.78</v>
      </c>
      <c r="AB57" s="117">
        <f>-STOA!R57</f>
        <v>0</v>
      </c>
      <c r="AC57">
        <f t="shared" si="0"/>
        <v>0.15576438076840005</v>
      </c>
      <c r="AD57">
        <f t="shared" si="1"/>
        <v>17.484467089996844</v>
      </c>
      <c r="AE57">
        <f>'IDT-1'!D57</f>
        <v>0</v>
      </c>
      <c r="AF57" s="26"/>
      <c r="AG57">
        <f t="shared" si="2"/>
        <v>17.484467089996844</v>
      </c>
      <c r="AI57" s="75">
        <f>PXIL!L57</f>
        <v>0</v>
      </c>
      <c r="AJ57" s="75">
        <f>PXIL!R57</f>
        <v>0</v>
      </c>
      <c r="AK57" s="75">
        <f>RTM_IEX!L57</f>
        <v>2.89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-0.03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4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5.78</v>
      </c>
      <c r="AB58" s="117">
        <f>-STOA!R58</f>
        <v>0</v>
      </c>
      <c r="AC58">
        <f t="shared" si="0"/>
        <v>0.14731638076840003</v>
      </c>
      <c r="AD58">
        <f t="shared" si="1"/>
        <v>16.532915089996841</v>
      </c>
      <c r="AE58">
        <f>'IDT-1'!D58</f>
        <v>0</v>
      </c>
      <c r="AF58" s="26"/>
      <c r="AG58">
        <f t="shared" si="2"/>
        <v>16.532915089996841</v>
      </c>
      <c r="AI58" s="75">
        <f>PXIL!L58</f>
        <v>0</v>
      </c>
      <c r="AJ58" s="75">
        <f>PXIL!R58</f>
        <v>0</v>
      </c>
      <c r="AK58" s="75">
        <f>RTM_IEX!L58</f>
        <v>1.93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-0.03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4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5.78</v>
      </c>
      <c r="AB59" s="117">
        <f>-STOA!R59</f>
        <v>0</v>
      </c>
      <c r="AC59">
        <f t="shared" si="0"/>
        <v>0.15576438076840005</v>
      </c>
      <c r="AD59">
        <f t="shared" si="1"/>
        <v>17.484467089996844</v>
      </c>
      <c r="AE59">
        <f>'IDT-1'!D59</f>
        <v>0</v>
      </c>
      <c r="AF59" s="26"/>
      <c r="AG59">
        <f t="shared" si="2"/>
        <v>17.484467089996844</v>
      </c>
      <c r="AI59" s="75">
        <f>PXIL!L59</f>
        <v>0</v>
      </c>
      <c r="AJ59" s="75">
        <f>PXIL!R59</f>
        <v>0</v>
      </c>
      <c r="AK59" s="75">
        <f>RTM_IEX!L59</f>
        <v>2.89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-0.03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4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5.78</v>
      </c>
      <c r="AB60" s="117">
        <f>-STOA!R60</f>
        <v>0</v>
      </c>
      <c r="AC60">
        <f t="shared" si="0"/>
        <v>0.14731638076840003</v>
      </c>
      <c r="AD60">
        <f t="shared" si="1"/>
        <v>16.532915089996841</v>
      </c>
      <c r="AE60">
        <f>'IDT-1'!D60</f>
        <v>0</v>
      </c>
      <c r="AF60" s="26"/>
      <c r="AG60">
        <f t="shared" si="2"/>
        <v>16.532915089996841</v>
      </c>
      <c r="AI60" s="75">
        <f>PXIL!L60</f>
        <v>0</v>
      </c>
      <c r="AJ60" s="75">
        <f>PXIL!R60</f>
        <v>0</v>
      </c>
      <c r="AK60" s="75">
        <f>RTM_IEX!L60</f>
        <v>1.93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-0.03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4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5.78</v>
      </c>
      <c r="AB61" s="117">
        <f>-STOA!R61</f>
        <v>0</v>
      </c>
      <c r="AC61">
        <f t="shared" si="0"/>
        <v>0.18964438076840004</v>
      </c>
      <c r="AD61">
        <f t="shared" si="1"/>
        <v>21.300587089996846</v>
      </c>
      <c r="AE61">
        <f>'IDT-1'!D61</f>
        <v>0</v>
      </c>
      <c r="AF61" s="26"/>
      <c r="AG61">
        <f t="shared" si="2"/>
        <v>21.300587089996846</v>
      </c>
      <c r="AI61" s="75">
        <f>PXIL!L61</f>
        <v>0</v>
      </c>
      <c r="AJ61" s="75">
        <f>PXIL!R61</f>
        <v>0</v>
      </c>
      <c r="AK61" s="75">
        <f>RTM_IEX!L61</f>
        <v>6.74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-0.03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4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5.78</v>
      </c>
      <c r="AB62" s="117">
        <f>-STOA!R62</f>
        <v>0</v>
      </c>
      <c r="AC62">
        <f t="shared" si="0"/>
        <v>0.14808863581279066</v>
      </c>
      <c r="AD62">
        <f t="shared" si="1"/>
        <v>12.602142834952453</v>
      </c>
      <c r="AE62">
        <f>'IDT-1'!D62</f>
        <v>0</v>
      </c>
      <c r="AF62" s="26"/>
      <c r="AG62">
        <f t="shared" si="2"/>
        <v>12.602142834952453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-2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-0.03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4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5.78</v>
      </c>
      <c r="AB63" s="117">
        <f>-STOA!R63</f>
        <v>0</v>
      </c>
      <c r="AC63">
        <f t="shared" si="0"/>
        <v>0.13878038076840005</v>
      </c>
      <c r="AD63">
        <f t="shared" si="1"/>
        <v>15.571451089996843</v>
      </c>
      <c r="AE63">
        <f>'IDT-1'!D63</f>
        <v>0</v>
      </c>
      <c r="AF63" s="26"/>
      <c r="AG63">
        <f t="shared" si="2"/>
        <v>15.571451089996843</v>
      </c>
      <c r="AI63" s="75">
        <f>PXIL!L63</f>
        <v>0</v>
      </c>
      <c r="AJ63" s="75">
        <f>PXIL!R63</f>
        <v>0</v>
      </c>
      <c r="AK63" s="75">
        <f>RTM_IEX!L63</f>
        <v>0.96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-0.03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4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5.78</v>
      </c>
      <c r="AB64" s="117">
        <f>-STOA!R64</f>
        <v>0</v>
      </c>
      <c r="AC64">
        <f t="shared" si="0"/>
        <v>0.13033238076840004</v>
      </c>
      <c r="AD64">
        <f t="shared" si="1"/>
        <v>14.619899089996842</v>
      </c>
      <c r="AE64">
        <f>'IDT-1'!D64</f>
        <v>0</v>
      </c>
      <c r="AF64" s="26"/>
      <c r="AG64">
        <f t="shared" si="2"/>
        <v>14.619899089996842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-0.03</v>
      </c>
      <c r="H65">
        <f>PPCL_Spot!R65</f>
        <v>0</v>
      </c>
      <c r="I65">
        <f>Bawana_NG!R65</f>
        <v>4.9995468551749127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4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5.78</v>
      </c>
      <c r="AB65" s="117">
        <f>-STOA!R65</f>
        <v>0</v>
      </c>
      <c r="AC65">
        <f t="shared" si="0"/>
        <v>0.13877435615120512</v>
      </c>
      <c r="AD65">
        <f t="shared" si="1"/>
        <v>15.570772499023709</v>
      </c>
      <c r="AE65">
        <f>'IDT-1'!D65</f>
        <v>0</v>
      </c>
      <c r="AF65" s="26"/>
      <c r="AG65">
        <f t="shared" si="2"/>
        <v>15.570772499023709</v>
      </c>
      <c r="AI65" s="75">
        <f>PXIL!L65</f>
        <v>0</v>
      </c>
      <c r="AJ65" s="75">
        <f>PXIL!R65</f>
        <v>0</v>
      </c>
      <c r="AK65" s="75">
        <f>RTM_IEX!L65</f>
        <v>0.96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-0.03</v>
      </c>
      <c r="H66">
        <f>PPCL_Spot!R66</f>
        <v>0</v>
      </c>
      <c r="I66">
        <f>Bawana_NG!R66</f>
        <v>4.9995468551749127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4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5.78</v>
      </c>
      <c r="AB66" s="117">
        <f>-STOA!R66</f>
        <v>0</v>
      </c>
      <c r="AC66">
        <f t="shared" si="0"/>
        <v>0.13032635615120511</v>
      </c>
      <c r="AD66">
        <f t="shared" si="1"/>
        <v>14.619220499023708</v>
      </c>
      <c r="AE66">
        <f>'IDT-1'!D66</f>
        <v>0</v>
      </c>
      <c r="AF66" s="26"/>
      <c r="AG66">
        <f t="shared" si="2"/>
        <v>14.619220499023708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-0.03</v>
      </c>
      <c r="H67">
        <f>PPCL_Spot!R67</f>
        <v>0</v>
      </c>
      <c r="I67">
        <f>Bawana_NG!R67</f>
        <v>4.9995468551749127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4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5.78</v>
      </c>
      <c r="AB67" s="117">
        <f>-STOA!R67</f>
        <v>0</v>
      </c>
      <c r="AC67">
        <f t="shared" si="0"/>
        <v>0.1769663561512051</v>
      </c>
      <c r="AD67">
        <f t="shared" si="1"/>
        <v>19.872580499023709</v>
      </c>
      <c r="AE67">
        <f>'IDT-1'!D67</f>
        <v>0</v>
      </c>
      <c r="AF67" s="26"/>
      <c r="AG67">
        <f t="shared" si="2"/>
        <v>19.872580499023709</v>
      </c>
      <c r="AI67" s="75">
        <f>PXIL!L67</f>
        <v>0</v>
      </c>
      <c r="AJ67" s="75">
        <f>PXIL!R67</f>
        <v>0</v>
      </c>
      <c r="AK67" s="75">
        <f>RTM_IEX!L67</f>
        <v>5.3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-0.03</v>
      </c>
      <c r="H68">
        <f>PPCL_Spot!R68</f>
        <v>0</v>
      </c>
      <c r="I68">
        <f>Bawana_NG!R68</f>
        <v>4.9995468551749127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4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5.78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0.14808261119559574</v>
      </c>
      <c r="AD68">
        <f t="shared" ref="AD68:AD98" si="4">SUM(B68:AB68,AI68:AR68)-AC68</f>
        <v>12.601464243979317</v>
      </c>
      <c r="AE68">
        <f>'IDT-1'!D68</f>
        <v>0</v>
      </c>
      <c r="AF68" s="26"/>
      <c r="AG68">
        <f t="shared" ref="AG68:AG98" si="5">SUM(AD68:AF68)</f>
        <v>12.601464243979317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-2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-0.03</v>
      </c>
      <c r="H69">
        <f>PPCL_Spot!R69</f>
        <v>0</v>
      </c>
      <c r="I69">
        <f>Bawana_NG!R69</f>
        <v>4.9995468551749127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4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5.78</v>
      </c>
      <c r="AB69" s="117">
        <f>-STOA!R69</f>
        <v>0</v>
      </c>
      <c r="AC69">
        <f t="shared" si="3"/>
        <v>0.13877435615120512</v>
      </c>
      <c r="AD69">
        <f t="shared" si="4"/>
        <v>15.570772499023709</v>
      </c>
      <c r="AE69">
        <f>'IDT-1'!D69</f>
        <v>0</v>
      </c>
      <c r="AF69" s="26"/>
      <c r="AG69">
        <f t="shared" si="5"/>
        <v>15.570772499023709</v>
      </c>
      <c r="AI69" s="75">
        <f>PXIL!L69</f>
        <v>0</v>
      </c>
      <c r="AJ69" s="75">
        <f>PXIL!R69</f>
        <v>0</v>
      </c>
      <c r="AK69" s="75">
        <f>RTM_IEX!L69</f>
        <v>0.96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-0.03</v>
      </c>
      <c r="H70">
        <f>PPCL_Spot!R70</f>
        <v>0</v>
      </c>
      <c r="I70">
        <f>Bawana_NG!R70</f>
        <v>5.0000000000000009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4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5.78</v>
      </c>
      <c r="AB70" s="117">
        <f>-STOA!R70</f>
        <v>0</v>
      </c>
      <c r="AC70">
        <f t="shared" si="3"/>
        <v>0.1387783438256659</v>
      </c>
      <c r="AD70">
        <f t="shared" si="4"/>
        <v>15.571221656174336</v>
      </c>
      <c r="AE70">
        <f>'IDT-1'!D70</f>
        <v>0</v>
      </c>
      <c r="AF70" s="26"/>
      <c r="AG70">
        <f t="shared" si="5"/>
        <v>15.571221656174336</v>
      </c>
      <c r="AI70" s="75">
        <f>PXIL!L70</f>
        <v>0</v>
      </c>
      <c r="AJ70" s="75">
        <f>PXIL!R70</f>
        <v>0</v>
      </c>
      <c r="AK70" s="75">
        <f>RTM_IEX!L70</f>
        <v>0.96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-0.03</v>
      </c>
      <c r="H71">
        <f>PPCL_Spot!R71</f>
        <v>0</v>
      </c>
      <c r="I71">
        <f>Bawana_NG!R71</f>
        <v>5.0000000000000009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4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5.78</v>
      </c>
      <c r="AB71" s="117">
        <f>-STOA!R71</f>
        <v>0</v>
      </c>
      <c r="AC71">
        <f t="shared" si="3"/>
        <v>0.14731434382566588</v>
      </c>
      <c r="AD71">
        <f t="shared" si="4"/>
        <v>16.532685656174333</v>
      </c>
      <c r="AE71">
        <f>'IDT-1'!D71</f>
        <v>0</v>
      </c>
      <c r="AF71" s="26"/>
      <c r="AG71">
        <f t="shared" si="5"/>
        <v>16.532685656174333</v>
      </c>
      <c r="AI71" s="75">
        <f>PXIL!L71</f>
        <v>0</v>
      </c>
      <c r="AJ71" s="75">
        <f>PXIL!R71</f>
        <v>0</v>
      </c>
      <c r="AK71" s="75">
        <f>RTM_IEX!L71</f>
        <v>1.93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-0.03</v>
      </c>
      <c r="H72">
        <f>PPCL_Spot!R72</f>
        <v>0</v>
      </c>
      <c r="I72">
        <f>Bawana_NG!R72</f>
        <v>5.0000000000000009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4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5.78</v>
      </c>
      <c r="AB72" s="117">
        <f>-STOA!R72</f>
        <v>0</v>
      </c>
      <c r="AC72">
        <f t="shared" si="3"/>
        <v>0.14731434382566588</v>
      </c>
      <c r="AD72">
        <f t="shared" si="4"/>
        <v>16.532685656174333</v>
      </c>
      <c r="AE72">
        <f>'IDT-1'!D72</f>
        <v>0</v>
      </c>
      <c r="AF72" s="26"/>
      <c r="AG72">
        <f t="shared" si="5"/>
        <v>16.532685656174333</v>
      </c>
      <c r="AI72" s="75">
        <f>PXIL!L72</f>
        <v>0</v>
      </c>
      <c r="AJ72" s="75">
        <f>PXIL!R72</f>
        <v>0</v>
      </c>
      <c r="AK72" s="75">
        <f>RTM_IEX!L72</f>
        <v>1.93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-0.03</v>
      </c>
      <c r="H73">
        <f>PPCL_Spot!R73</f>
        <v>0</v>
      </c>
      <c r="I73">
        <f>Bawana_NG!R73</f>
        <v>5.0000000000000009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4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5.78</v>
      </c>
      <c r="AB73" s="117">
        <f>-STOA!R73</f>
        <v>0</v>
      </c>
      <c r="AC73">
        <f t="shared" si="3"/>
        <v>0.21929834382566588</v>
      </c>
      <c r="AD73">
        <f t="shared" si="4"/>
        <v>24.640701656174333</v>
      </c>
      <c r="AE73">
        <f>'IDT-1'!D73</f>
        <v>0</v>
      </c>
      <c r="AF73" s="26"/>
      <c r="AG73">
        <f t="shared" si="5"/>
        <v>24.640701656174333</v>
      </c>
      <c r="AI73" s="75">
        <f>PXIL!L73</f>
        <v>0</v>
      </c>
      <c r="AJ73" s="75">
        <f>PXIL!R73</f>
        <v>0</v>
      </c>
      <c r="AK73" s="75">
        <f>RTM_IEX!L73</f>
        <v>10.11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-0.03</v>
      </c>
      <c r="H74">
        <f>PPCL_Spot!R74</f>
        <v>0</v>
      </c>
      <c r="I74">
        <f>Bawana_NG!R74</f>
        <v>5.0000000000000009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4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5.78</v>
      </c>
      <c r="AB74" s="117">
        <f>-STOA!R74</f>
        <v>0</v>
      </c>
      <c r="AC74">
        <f t="shared" si="3"/>
        <v>0.15153834382566589</v>
      </c>
      <c r="AD74">
        <f t="shared" si="4"/>
        <v>17.008461656174333</v>
      </c>
      <c r="AE74">
        <f>'IDT-1'!D74</f>
        <v>0</v>
      </c>
      <c r="AF74" s="26"/>
      <c r="AG74">
        <f t="shared" si="5"/>
        <v>17.008461656174333</v>
      </c>
      <c r="AI74" s="75">
        <f>PXIL!L74</f>
        <v>0</v>
      </c>
      <c r="AJ74" s="75">
        <f>PXIL!R74</f>
        <v>0</v>
      </c>
      <c r="AK74" s="75">
        <f>RTM_IEX!L74</f>
        <v>2.41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-0.03</v>
      </c>
      <c r="H75">
        <f>PPCL_Spot!R75</f>
        <v>0</v>
      </c>
      <c r="I75">
        <f>Bawana_NG!R75</f>
        <v>10.000000000000002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4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5.78</v>
      </c>
      <c r="AB75" s="117">
        <f>-STOA!R75</f>
        <v>0</v>
      </c>
      <c r="AC75">
        <f t="shared" si="3"/>
        <v>0.1743303438256659</v>
      </c>
      <c r="AD75">
        <f t="shared" si="4"/>
        <v>19.575669656174338</v>
      </c>
      <c r="AE75">
        <f>'IDT-1'!D75</f>
        <v>0</v>
      </c>
      <c r="AF75" s="26"/>
      <c r="AG75">
        <f t="shared" si="5"/>
        <v>19.575669656174338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-0.03</v>
      </c>
      <c r="H76">
        <f>PPCL_Spot!R76</f>
        <v>0</v>
      </c>
      <c r="I76">
        <f>Bawana_NG!R76</f>
        <v>10.000000000000002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4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5.78</v>
      </c>
      <c r="AB76" s="117">
        <f>-STOA!R76</f>
        <v>0</v>
      </c>
      <c r="AC76">
        <f t="shared" si="3"/>
        <v>0.1743303438256659</v>
      </c>
      <c r="AD76">
        <f t="shared" si="4"/>
        <v>19.575669656174338</v>
      </c>
      <c r="AE76">
        <f>'IDT-1'!D76</f>
        <v>0</v>
      </c>
      <c r="AF76" s="26"/>
      <c r="AG76">
        <f t="shared" si="5"/>
        <v>19.575669656174338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-0.03</v>
      </c>
      <c r="H77">
        <f>PPCL_Spot!R77</f>
        <v>0</v>
      </c>
      <c r="I77">
        <f>Bawana_NG!R77</f>
        <v>10.000000000000002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4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5.78</v>
      </c>
      <c r="AB77" s="117">
        <f>-STOA!R77</f>
        <v>0</v>
      </c>
      <c r="AC77">
        <f t="shared" si="3"/>
        <v>0.1743303438256659</v>
      </c>
      <c r="AD77">
        <f t="shared" si="4"/>
        <v>19.575669656174338</v>
      </c>
      <c r="AE77">
        <f>'IDT-1'!D77</f>
        <v>0</v>
      </c>
      <c r="AF77" s="26"/>
      <c r="AG77">
        <f t="shared" si="5"/>
        <v>19.575669656174338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-0.03</v>
      </c>
      <c r="H78">
        <f>PPCL_Spot!R78</f>
        <v>0</v>
      </c>
      <c r="I78">
        <f>Bawana_NG!R78</f>
        <v>10.000000000000002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4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5.78</v>
      </c>
      <c r="AB78" s="117">
        <f>-STOA!R78</f>
        <v>0</v>
      </c>
      <c r="AC78">
        <f t="shared" si="3"/>
        <v>0.1743303438256659</v>
      </c>
      <c r="AD78">
        <f t="shared" si="4"/>
        <v>19.575669656174338</v>
      </c>
      <c r="AE78">
        <f>'IDT-1'!D78</f>
        <v>0</v>
      </c>
      <c r="AF78" s="26"/>
      <c r="AG78">
        <f t="shared" si="5"/>
        <v>19.575669656174338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-0.03</v>
      </c>
      <c r="H79">
        <f>PPCL_Spot!R79</f>
        <v>0</v>
      </c>
      <c r="I79">
        <f>Bawana_NG!R79</f>
        <v>17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4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5.78</v>
      </c>
      <c r="AB79" s="117">
        <f>-STOA!R79</f>
        <v>0</v>
      </c>
      <c r="AC79">
        <f t="shared" si="3"/>
        <v>0.23593034382566588</v>
      </c>
      <c r="AD79">
        <f t="shared" si="4"/>
        <v>26.514069656174335</v>
      </c>
      <c r="AE79">
        <f>'IDT-1'!D79</f>
        <v>0</v>
      </c>
      <c r="AF79" s="26"/>
      <c r="AG79">
        <f t="shared" si="5"/>
        <v>26.514069656174335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-0.03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4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5.78</v>
      </c>
      <c r="AB80" s="117">
        <f>-STOA!R80</f>
        <v>0</v>
      </c>
      <c r="AC80">
        <f t="shared" si="3"/>
        <v>0.16421034382566588</v>
      </c>
      <c r="AD80">
        <f t="shared" si="4"/>
        <v>18.435789656174336</v>
      </c>
      <c r="AE80">
        <f>'IDT-1'!D80</f>
        <v>0</v>
      </c>
      <c r="AF80" s="26"/>
      <c r="AG80">
        <f t="shared" si="5"/>
        <v>18.435789656174336</v>
      </c>
      <c r="AI80" s="75">
        <f>PXIL!L80</f>
        <v>0</v>
      </c>
      <c r="AJ80" s="75">
        <f>PXIL!R80</f>
        <v>0</v>
      </c>
      <c r="AK80" s="75">
        <f>RTM_IEX!L80</f>
        <v>3.85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-0.03</v>
      </c>
      <c r="H81">
        <f>PPCL_Spot!R81</f>
        <v>0</v>
      </c>
      <c r="I81">
        <f>Bawana_NG!R81</f>
        <v>4.9995468551749127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4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5.78</v>
      </c>
      <c r="AB81" s="117">
        <f>-STOA!R81</f>
        <v>0</v>
      </c>
      <c r="AC81">
        <f t="shared" si="3"/>
        <v>0.1811903561512051</v>
      </c>
      <c r="AD81">
        <f t="shared" si="4"/>
        <v>20.348356499023708</v>
      </c>
      <c r="AE81">
        <f>'IDT-1'!D81</f>
        <v>0</v>
      </c>
      <c r="AF81" s="26"/>
      <c r="AG81">
        <f t="shared" si="5"/>
        <v>20.348356499023708</v>
      </c>
      <c r="AI81" s="75">
        <f>PXIL!L81</f>
        <v>0</v>
      </c>
      <c r="AJ81" s="75">
        <f>PXIL!R81</f>
        <v>0</v>
      </c>
      <c r="AK81" s="75">
        <f>RTM_IEX!L81</f>
        <v>5.78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-0.03</v>
      </c>
      <c r="H82">
        <f>PPCL_Spot!R82</f>
        <v>0</v>
      </c>
      <c r="I82">
        <f>Bawana_NG!R82</f>
        <v>4.9995468551749127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4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5.78</v>
      </c>
      <c r="AB82" s="117">
        <f>-STOA!R82</f>
        <v>0</v>
      </c>
      <c r="AC82">
        <f t="shared" si="3"/>
        <v>0.17274235615120512</v>
      </c>
      <c r="AD82">
        <f t="shared" si="4"/>
        <v>19.396804499023709</v>
      </c>
      <c r="AE82">
        <f>'IDT-1'!D82</f>
        <v>0</v>
      </c>
      <c r="AF82" s="26"/>
      <c r="AG82">
        <f t="shared" si="5"/>
        <v>19.396804499023709</v>
      </c>
      <c r="AI82" s="75">
        <f>PXIL!L82</f>
        <v>0</v>
      </c>
      <c r="AJ82" s="75">
        <f>PXIL!R82</f>
        <v>0</v>
      </c>
      <c r="AK82" s="75">
        <f>RTM_IEX!L82</f>
        <v>4.82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-0.03</v>
      </c>
      <c r="H83">
        <f>PPCL_Spot!R83</f>
        <v>0</v>
      </c>
      <c r="I83">
        <f>Bawana_NG!R83</f>
        <v>5.0002314707652422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4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5.78</v>
      </c>
      <c r="AB83" s="117">
        <f>-STOA!R83</f>
        <v>0</v>
      </c>
      <c r="AC83">
        <f t="shared" si="3"/>
        <v>0.18119638076840006</v>
      </c>
      <c r="AD83">
        <f t="shared" si="4"/>
        <v>20.349035089996843</v>
      </c>
      <c r="AE83">
        <f>'IDT-1'!D83</f>
        <v>0</v>
      </c>
      <c r="AF83" s="26"/>
      <c r="AG83">
        <f t="shared" si="5"/>
        <v>20.349035089996843</v>
      </c>
      <c r="AI83" s="75">
        <f>PXIL!L83</f>
        <v>0</v>
      </c>
      <c r="AJ83" s="75">
        <f>PXIL!R83</f>
        <v>0</v>
      </c>
      <c r="AK83" s="75">
        <f>RTM_IEX!L83</f>
        <v>5.78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-0.03</v>
      </c>
      <c r="H84">
        <f>PPCL_Spot!R84</f>
        <v>0</v>
      </c>
      <c r="I84">
        <f>Bawana_NG!R84</f>
        <v>5.0002314707652422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4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5.78</v>
      </c>
      <c r="AB84" s="117">
        <f>-STOA!R84</f>
        <v>0</v>
      </c>
      <c r="AC84">
        <f t="shared" si="3"/>
        <v>0.17274838076840004</v>
      </c>
      <c r="AD84">
        <f t="shared" si="4"/>
        <v>19.397483089996843</v>
      </c>
      <c r="AE84">
        <f>'IDT-1'!D84</f>
        <v>0</v>
      </c>
      <c r="AF84" s="26"/>
      <c r="AG84">
        <f t="shared" si="5"/>
        <v>19.397483089996843</v>
      </c>
      <c r="AI84" s="75">
        <f>PXIL!L84</f>
        <v>0</v>
      </c>
      <c r="AJ84" s="75">
        <f>PXIL!R84</f>
        <v>0</v>
      </c>
      <c r="AK84" s="75">
        <f>RTM_IEX!L84</f>
        <v>4.82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-0.03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4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5.78</v>
      </c>
      <c r="AB85" s="117">
        <f>-STOA!R85</f>
        <v>0</v>
      </c>
      <c r="AC85">
        <f t="shared" si="3"/>
        <v>0.22185238076840003</v>
      </c>
      <c r="AD85">
        <f t="shared" si="4"/>
        <v>24.928379089996842</v>
      </c>
      <c r="AE85">
        <f>'IDT-1'!D85</f>
        <v>0</v>
      </c>
      <c r="AF85" s="26"/>
      <c r="AG85">
        <f t="shared" si="5"/>
        <v>24.928379089996842</v>
      </c>
      <c r="AI85" s="75">
        <f>PXIL!L85</f>
        <v>0</v>
      </c>
      <c r="AJ85" s="75">
        <f>PXIL!R85</f>
        <v>0</v>
      </c>
      <c r="AK85" s="75">
        <f>RTM_IEX!L85</f>
        <v>10.4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-0.03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4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5.78</v>
      </c>
      <c r="AB86" s="117">
        <f>-STOA!R86</f>
        <v>0</v>
      </c>
      <c r="AC86">
        <f t="shared" si="3"/>
        <v>0.14731638076840003</v>
      </c>
      <c r="AD86">
        <f t="shared" si="4"/>
        <v>16.532915089996841</v>
      </c>
      <c r="AE86">
        <f>'IDT-1'!D86</f>
        <v>0</v>
      </c>
      <c r="AF86" s="26"/>
      <c r="AG86">
        <f t="shared" si="5"/>
        <v>16.532915089996841</v>
      </c>
      <c r="AI86" s="75">
        <f>PXIL!L86</f>
        <v>0</v>
      </c>
      <c r="AJ86" s="75">
        <f>PXIL!R86</f>
        <v>0</v>
      </c>
      <c r="AK86" s="75">
        <f>RTM_IEX!L86</f>
        <v>1.93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-0.03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4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5.78</v>
      </c>
      <c r="AB87" s="117">
        <f>-STOA!R87</f>
        <v>0</v>
      </c>
      <c r="AC87">
        <f t="shared" si="3"/>
        <v>0.17274838076840004</v>
      </c>
      <c r="AD87">
        <f t="shared" si="4"/>
        <v>19.397483089996843</v>
      </c>
      <c r="AE87">
        <f>'IDT-1'!D87</f>
        <v>0</v>
      </c>
      <c r="AF87" s="26"/>
      <c r="AG87">
        <f t="shared" si="5"/>
        <v>19.397483089996843</v>
      </c>
      <c r="AI87" s="75">
        <f>PXIL!L87</f>
        <v>0</v>
      </c>
      <c r="AJ87" s="75">
        <f>PXIL!R87</f>
        <v>0</v>
      </c>
      <c r="AK87" s="75">
        <f>RTM_IEX!L87</f>
        <v>4.82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-0.03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4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5.78</v>
      </c>
      <c r="AB88" s="117">
        <f>-STOA!R88</f>
        <v>0</v>
      </c>
      <c r="AC88">
        <f t="shared" si="3"/>
        <v>0.16597238076840004</v>
      </c>
      <c r="AD88">
        <f t="shared" si="4"/>
        <v>18.634259089996842</v>
      </c>
      <c r="AE88">
        <f>'IDT-1'!D88</f>
        <v>0</v>
      </c>
      <c r="AF88" s="26"/>
      <c r="AG88">
        <f t="shared" si="5"/>
        <v>18.634259089996842</v>
      </c>
      <c r="AI88" s="75">
        <f>PXIL!L88</f>
        <v>0</v>
      </c>
      <c r="AJ88" s="75">
        <f>PXIL!R88</f>
        <v>0</v>
      </c>
      <c r="AK88" s="75">
        <f>RTM_IEX!L88</f>
        <v>4.05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-0.03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4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5.78</v>
      </c>
      <c r="AB89" s="117">
        <f>-STOA!R89</f>
        <v>0</v>
      </c>
      <c r="AC89">
        <f t="shared" si="3"/>
        <v>0.15919638076840004</v>
      </c>
      <c r="AD89">
        <f t="shared" si="4"/>
        <v>17.871035089996845</v>
      </c>
      <c r="AE89">
        <f>'IDT-1'!D89</f>
        <v>0</v>
      </c>
      <c r="AF89" s="26"/>
      <c r="AG89">
        <f t="shared" si="5"/>
        <v>17.871035089996845</v>
      </c>
      <c r="AI89" s="75">
        <f>PXIL!L89</f>
        <v>0</v>
      </c>
      <c r="AJ89" s="75">
        <f>PXIL!R89</f>
        <v>0</v>
      </c>
      <c r="AK89" s="75">
        <f>RTM_IEX!L89</f>
        <v>3.28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-0.03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4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5.78</v>
      </c>
      <c r="AB90" s="117">
        <f>-STOA!R90</f>
        <v>0</v>
      </c>
      <c r="AC90">
        <f t="shared" si="3"/>
        <v>0.15919638076840004</v>
      </c>
      <c r="AD90">
        <f t="shared" si="4"/>
        <v>17.871035089996845</v>
      </c>
      <c r="AE90">
        <f>'IDT-1'!D90</f>
        <v>0</v>
      </c>
      <c r="AF90" s="26"/>
      <c r="AG90">
        <f t="shared" si="5"/>
        <v>17.871035089996845</v>
      </c>
      <c r="AI90" s="75">
        <f>PXIL!L90</f>
        <v>0</v>
      </c>
      <c r="AJ90" s="75">
        <f>PXIL!R90</f>
        <v>0</v>
      </c>
      <c r="AK90" s="75">
        <f>RTM_IEX!L90</f>
        <v>3.28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-0.03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4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5.78</v>
      </c>
      <c r="AB91" s="117">
        <f>-STOA!R91</f>
        <v>0</v>
      </c>
      <c r="AC91">
        <f t="shared" si="3"/>
        <v>0.19140438076840005</v>
      </c>
      <c r="AD91">
        <f t="shared" si="4"/>
        <v>21.498827089996844</v>
      </c>
      <c r="AE91">
        <f>'IDT-1'!D91</f>
        <v>0</v>
      </c>
      <c r="AF91" s="26"/>
      <c r="AG91">
        <f t="shared" si="5"/>
        <v>21.498827089996844</v>
      </c>
      <c r="AI91" s="75">
        <f>PXIL!L91</f>
        <v>0</v>
      </c>
      <c r="AJ91" s="75">
        <f>PXIL!R91</f>
        <v>0</v>
      </c>
      <c r="AK91" s="75">
        <f>RTM_IEX!L91</f>
        <v>6.94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-0.03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4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5.78</v>
      </c>
      <c r="AB92" s="117">
        <f>-STOA!R92</f>
        <v>0</v>
      </c>
      <c r="AC92">
        <f t="shared" si="3"/>
        <v>0.13033238076840004</v>
      </c>
      <c r="AD92">
        <f t="shared" si="4"/>
        <v>14.619899089996842</v>
      </c>
      <c r="AE92">
        <f>'IDT-1'!D92</f>
        <v>0</v>
      </c>
      <c r="AF92" s="26"/>
      <c r="AG92">
        <f t="shared" si="5"/>
        <v>14.619899089996842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-0.03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4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5.78</v>
      </c>
      <c r="AB93" s="117">
        <f>-STOA!R93</f>
        <v>0</v>
      </c>
      <c r="AC93">
        <f t="shared" si="3"/>
        <v>0.14731638076840003</v>
      </c>
      <c r="AD93">
        <f t="shared" si="4"/>
        <v>16.532915089996841</v>
      </c>
      <c r="AE93">
        <f>'IDT-1'!D93</f>
        <v>0</v>
      </c>
      <c r="AF93" s="26"/>
      <c r="AG93">
        <f t="shared" si="5"/>
        <v>16.532915089996841</v>
      </c>
      <c r="AI93" s="75">
        <f>PXIL!L93</f>
        <v>0</v>
      </c>
      <c r="AJ93" s="75">
        <f>PXIL!R93</f>
        <v>0</v>
      </c>
      <c r="AK93" s="75">
        <f>RTM_IEX!L93</f>
        <v>1.93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-0.03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4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5.78</v>
      </c>
      <c r="AB94" s="117">
        <f>-STOA!R94</f>
        <v>0</v>
      </c>
      <c r="AC94">
        <f t="shared" si="3"/>
        <v>0.13878038076840005</v>
      </c>
      <c r="AD94">
        <f t="shared" si="4"/>
        <v>15.571451089996843</v>
      </c>
      <c r="AE94">
        <f>'IDT-1'!D94</f>
        <v>0</v>
      </c>
      <c r="AF94" s="26"/>
      <c r="AG94">
        <f t="shared" si="5"/>
        <v>15.571451089996843</v>
      </c>
      <c r="AI94" s="75">
        <f>PXIL!L94</f>
        <v>0</v>
      </c>
      <c r="AJ94" s="75">
        <f>PXIL!R94</f>
        <v>0</v>
      </c>
      <c r="AK94" s="75">
        <f>RTM_IEX!L94</f>
        <v>0.96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-0.03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4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5.78</v>
      </c>
      <c r="AB95" s="117">
        <f>-STOA!R95</f>
        <v>0</v>
      </c>
      <c r="AC95">
        <f t="shared" si="3"/>
        <v>0.13455638076840004</v>
      </c>
      <c r="AD95">
        <f t="shared" si="4"/>
        <v>15.095675089996844</v>
      </c>
      <c r="AE95">
        <f>'IDT-1'!D95</f>
        <v>0</v>
      </c>
      <c r="AF95" s="26"/>
      <c r="AG95">
        <f t="shared" si="5"/>
        <v>15.095675089996844</v>
      </c>
      <c r="AI95" s="75">
        <f>PXIL!L95</f>
        <v>0</v>
      </c>
      <c r="AJ95" s="75">
        <f>PXIL!R95</f>
        <v>0</v>
      </c>
      <c r="AK95" s="75">
        <f>RTM_IEX!L95</f>
        <v>0.48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-0.03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4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5.78</v>
      </c>
      <c r="AB96" s="117">
        <f>-STOA!R96</f>
        <v>0</v>
      </c>
      <c r="AC96">
        <f t="shared" si="3"/>
        <v>0.13033238076840004</v>
      </c>
      <c r="AD96">
        <f t="shared" si="4"/>
        <v>14.619899089996842</v>
      </c>
      <c r="AE96">
        <f>'IDT-1'!D96</f>
        <v>0</v>
      </c>
      <c r="AF96" s="26"/>
      <c r="AG96">
        <f t="shared" si="5"/>
        <v>14.619899089996842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-0.03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4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5.78</v>
      </c>
      <c r="AB97" s="117">
        <f>-STOA!R97</f>
        <v>0</v>
      </c>
      <c r="AC97">
        <f t="shared" si="3"/>
        <v>0.17274838076840004</v>
      </c>
      <c r="AD97">
        <f t="shared" si="4"/>
        <v>19.397483089996843</v>
      </c>
      <c r="AE97">
        <f>'IDT-1'!D97</f>
        <v>0</v>
      </c>
      <c r="AF97" s="26"/>
      <c r="AG97">
        <f t="shared" si="5"/>
        <v>19.397483089996843</v>
      </c>
      <c r="AI97" s="75">
        <f>PXIL!L97</f>
        <v>0</v>
      </c>
      <c r="AJ97" s="75">
        <f>PXIL!R97</f>
        <v>0</v>
      </c>
      <c r="AK97" s="75">
        <f>RTM_IEX!L97</f>
        <v>4.82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-0.03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4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5.78</v>
      </c>
      <c r="AB98" s="117">
        <f>-STOA!R98</f>
        <v>0</v>
      </c>
      <c r="AC98">
        <f t="shared" si="3"/>
        <v>0.14808863581279066</v>
      </c>
      <c r="AD98">
        <f t="shared" si="4"/>
        <v>12.602142834952453</v>
      </c>
      <c r="AE98">
        <f>'IDT-1'!D98</f>
        <v>0</v>
      </c>
      <c r="AF98" s="26"/>
      <c r="AG98">
        <f t="shared" si="5"/>
        <v>12.602142834952453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-2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-7.1999999999999896E-4</v>
      </c>
      <c r="H99">
        <f t="shared" si="6"/>
        <v>0</v>
      </c>
      <c r="I99">
        <f t="shared" si="6"/>
        <v>0.12800284626069436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9.6000000000000002E-2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0.12906999999999971</v>
      </c>
      <c r="AB99" s="117">
        <f t="shared" si="6"/>
        <v>0</v>
      </c>
      <c r="AC99">
        <f t="shared" si="6"/>
        <v>4.0255604901933834E-3</v>
      </c>
      <c r="AD99">
        <f t="shared" si="6"/>
        <v>0.44896478577050103</v>
      </c>
      <c r="AE99">
        <f t="shared" ref="AE99:AR99" si="7">SUM(AE3:AE98)/4000</f>
        <v>0</v>
      </c>
      <c r="AG99">
        <f t="shared" si="7"/>
        <v>0.44896478577050103</v>
      </c>
      <c r="AI99">
        <f t="shared" si="7"/>
        <v>0</v>
      </c>
      <c r="AJ99">
        <f t="shared" si="7"/>
        <v>0</v>
      </c>
      <c r="AK99">
        <f t="shared" si="7"/>
        <v>0.10213749999999996</v>
      </c>
      <c r="AL99">
        <f t="shared" si="7"/>
        <v>-1.5E-3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8" sqref="B38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218</v>
      </c>
      <c r="C1" s="31">
        <v>44602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44856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452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2">
        <v>73.715000000000003</v>
      </c>
      <c r="C12" s="202">
        <v>23.745000000000001</v>
      </c>
      <c r="D12" s="202">
        <v>1.3540000000000001</v>
      </c>
      <c r="E12" s="202">
        <v>1.1859999999999999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19.38</v>
      </c>
      <c r="C13" s="190">
        <v>9.9600000000000009</v>
      </c>
      <c r="D13" s="190">
        <v>70.34</v>
      </c>
      <c r="E13" s="201">
        <v>0.32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444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374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453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451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44856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301</v>
      </c>
      <c r="U1" s="229" t="s">
        <v>302</v>
      </c>
      <c r="V1" s="107" t="s">
        <v>315</v>
      </c>
      <c r="W1" s="107" t="s">
        <v>301</v>
      </c>
      <c r="X1" s="219" t="s">
        <v>334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383</v>
      </c>
      <c r="AJ1" s="226" t="s">
        <v>384</v>
      </c>
      <c r="AK1" s="226" t="s">
        <v>385</v>
      </c>
      <c r="AL1" s="226" t="s">
        <v>386</v>
      </c>
      <c r="AM1" s="226" t="s">
        <v>387</v>
      </c>
      <c r="AN1" s="226" t="s">
        <v>388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314</v>
      </c>
      <c r="U2" s="229"/>
      <c r="V2" s="107" t="s">
        <v>303</v>
      </c>
      <c r="W2" s="107" t="s">
        <v>303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12.387624000000001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0.10901109120000001</v>
      </c>
      <c r="AD3">
        <f>SUM(B3:AB3,AI3:AR3)-AC3</f>
        <v>12.278612908800001</v>
      </c>
      <c r="AE3">
        <v>0</v>
      </c>
      <c r="AF3" s="26"/>
      <c r="AG3">
        <f>SUM(AD3:AF3)</f>
        <v>12.278612908800001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12.229168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0.1076166784</v>
      </c>
      <c r="AD4">
        <f t="shared" ref="AD4:AD67" si="1">SUM(B4:AB4,AI4:AR4)-AC4</f>
        <v>12.1215513216</v>
      </c>
      <c r="AE4">
        <v>0</v>
      </c>
      <c r="AF4" s="26"/>
      <c r="AG4">
        <f t="shared" ref="AG4:AG67" si="2">SUM(AD4:AF4)</f>
        <v>12.1215513216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14.446417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0.48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0.13135246960000002</v>
      </c>
      <c r="AD5">
        <f t="shared" si="1"/>
        <v>14.795064530400001</v>
      </c>
      <c r="AE5">
        <v>0</v>
      </c>
      <c r="AF5" s="26"/>
      <c r="AG5">
        <f t="shared" si="2"/>
        <v>14.795064530400001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12.110223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0.1065699624</v>
      </c>
      <c r="AD6">
        <f t="shared" si="1"/>
        <v>12.003653037599999</v>
      </c>
      <c r="AE6">
        <v>0</v>
      </c>
      <c r="AF6" s="26"/>
      <c r="AG6">
        <f t="shared" si="2"/>
        <v>12.003653037599999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11.133077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9.7971077600000012E-2</v>
      </c>
      <c r="AD7">
        <f t="shared" si="1"/>
        <v>11.0351059224</v>
      </c>
      <c r="AE7">
        <v>0</v>
      </c>
      <c r="AF7" s="26"/>
      <c r="AG7">
        <f t="shared" si="2"/>
        <v>11.0351059224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11.075754999999999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9.7466644000000005E-2</v>
      </c>
      <c r="AD8">
        <f t="shared" si="1"/>
        <v>10.978288355999998</v>
      </c>
      <c r="AE8">
        <v>0</v>
      </c>
      <c r="AF8" s="26"/>
      <c r="AG8">
        <f t="shared" si="2"/>
        <v>10.978288355999998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6.8139200000000004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5.9962496000000004E-2</v>
      </c>
      <c r="AD9">
        <f t="shared" si="1"/>
        <v>6.7539575040000006</v>
      </c>
      <c r="AE9">
        <v>0</v>
      </c>
      <c r="AF9" s="26"/>
      <c r="AG9">
        <f t="shared" si="2"/>
        <v>6.7539575040000006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8.9839900000000004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7.9059112000000015E-2</v>
      </c>
      <c r="AD10">
        <f t="shared" si="1"/>
        <v>8.9049308880000009</v>
      </c>
      <c r="AE10">
        <v>0</v>
      </c>
      <c r="AF10" s="26"/>
      <c r="AG10">
        <f t="shared" si="2"/>
        <v>8.9049308880000009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10.079262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8.8697505600000004E-2</v>
      </c>
      <c r="AD11">
        <f t="shared" si="1"/>
        <v>9.9905644943999992</v>
      </c>
      <c r="AE11">
        <v>0</v>
      </c>
      <c r="AF11" s="26"/>
      <c r="AG11">
        <f t="shared" si="2"/>
        <v>9.9905644943999992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13.717302999999999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0.1207122664</v>
      </c>
      <c r="AD12">
        <f t="shared" si="1"/>
        <v>13.596590733599999</v>
      </c>
      <c r="AE12">
        <v>0</v>
      </c>
      <c r="AF12" s="26"/>
      <c r="AG12">
        <f t="shared" si="2"/>
        <v>13.596590733599999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12.164884000000001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0.10705097920000001</v>
      </c>
      <c r="AD13">
        <f t="shared" si="1"/>
        <v>12.0578330208</v>
      </c>
      <c r="AE13">
        <v>0</v>
      </c>
      <c r="AF13" s="26"/>
      <c r="AG13">
        <f t="shared" si="2"/>
        <v>12.0578330208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14.214270000000001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0.125085576</v>
      </c>
      <c r="AD14">
        <f t="shared" si="1"/>
        <v>14.089184424000001</v>
      </c>
      <c r="AE14">
        <v>0</v>
      </c>
      <c r="AF14" s="26"/>
      <c r="AG14">
        <f t="shared" si="2"/>
        <v>14.089184424000001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14.446417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0.15088846960000002</v>
      </c>
      <c r="AD15">
        <f t="shared" si="1"/>
        <v>16.995528530399998</v>
      </c>
      <c r="AE15">
        <v>0</v>
      </c>
      <c r="AF15" s="26"/>
      <c r="AG15">
        <f t="shared" si="2"/>
        <v>16.995528530399998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12.712008000000001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0.11186567040000002</v>
      </c>
      <c r="AD16">
        <f t="shared" si="1"/>
        <v>12.600142329600001</v>
      </c>
      <c r="AE16">
        <v>0</v>
      </c>
      <c r="AF16" s="26"/>
      <c r="AG16">
        <f t="shared" si="2"/>
        <v>12.600142329600001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14.446417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2.41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0.14833646960000002</v>
      </c>
      <c r="AD17">
        <f t="shared" si="1"/>
        <v>16.7080805304</v>
      </c>
      <c r="AE17">
        <v>0</v>
      </c>
      <c r="AF17" s="26"/>
      <c r="AG17">
        <f t="shared" si="2"/>
        <v>16.7080805304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14.446417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2.89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0.15256046960000003</v>
      </c>
      <c r="AD18">
        <f t="shared" si="1"/>
        <v>17.1838565304</v>
      </c>
      <c r="AE18">
        <v>0</v>
      </c>
      <c r="AF18" s="26"/>
      <c r="AG18">
        <f t="shared" si="2"/>
        <v>17.1838565304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14.446417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0.19752846960000001</v>
      </c>
      <c r="AD19">
        <f t="shared" si="1"/>
        <v>22.248888530399999</v>
      </c>
      <c r="AE19">
        <v>0</v>
      </c>
      <c r="AF19" s="26"/>
      <c r="AG19">
        <f t="shared" si="2"/>
        <v>22.248888530399999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14.446417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5.88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0.1788724696</v>
      </c>
      <c r="AD20">
        <f t="shared" si="1"/>
        <v>20.147544530399998</v>
      </c>
      <c r="AE20">
        <v>0</v>
      </c>
      <c r="AF20" s="26"/>
      <c r="AG20">
        <f t="shared" si="2"/>
        <v>20.147544530399998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14.446417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6.36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0.18309646960000001</v>
      </c>
      <c r="AD21">
        <f t="shared" si="1"/>
        <v>20.623320530400001</v>
      </c>
      <c r="AE21">
        <v>0</v>
      </c>
      <c r="AF21" s="26"/>
      <c r="AG21">
        <f t="shared" si="2"/>
        <v>20.623320530400001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14.446417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0.17376846960000003</v>
      </c>
      <c r="AD22">
        <f t="shared" si="1"/>
        <v>19.572648530400002</v>
      </c>
      <c r="AE22">
        <v>0</v>
      </c>
      <c r="AF22" s="26"/>
      <c r="AG22">
        <f t="shared" si="2"/>
        <v>19.572648530400002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14.446417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1.1599999999999999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0.13733646960000001</v>
      </c>
      <c r="AD23">
        <f t="shared" si="1"/>
        <v>15.469080530400001</v>
      </c>
      <c r="AE23">
        <v>0</v>
      </c>
      <c r="AF23" s="26"/>
      <c r="AG23">
        <f t="shared" si="2"/>
        <v>15.469080530400001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14.446417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8.19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0.19920046960000001</v>
      </c>
      <c r="AD24">
        <f t="shared" si="1"/>
        <v>22.437216530400001</v>
      </c>
      <c r="AE24">
        <v>0</v>
      </c>
      <c r="AF24" s="26"/>
      <c r="AG24">
        <f t="shared" si="2"/>
        <v>22.437216530400001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14.446417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2.89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0.15256046960000003</v>
      </c>
      <c r="AD25">
        <f t="shared" si="1"/>
        <v>17.1838565304</v>
      </c>
      <c r="AE25">
        <v>0</v>
      </c>
      <c r="AF25" s="26"/>
      <c r="AG25">
        <f t="shared" si="2"/>
        <v>17.1838565304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14.446417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9.5399999999999991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0.21108046960000001</v>
      </c>
      <c r="AD26">
        <f t="shared" si="1"/>
        <v>23.775336530400001</v>
      </c>
      <c r="AE26">
        <v>0</v>
      </c>
      <c r="AF26" s="26"/>
      <c r="AG26">
        <f t="shared" si="2"/>
        <v>23.775336530400001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14.446417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5.3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0.17376846960000003</v>
      </c>
      <c r="AD27">
        <f t="shared" si="1"/>
        <v>19.572648530400002</v>
      </c>
      <c r="AE27">
        <v>0</v>
      </c>
      <c r="AF27" s="26"/>
      <c r="AG27">
        <f t="shared" si="2"/>
        <v>19.572648530400002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14.446417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8.19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0.19920046960000001</v>
      </c>
      <c r="AD28">
        <f t="shared" si="1"/>
        <v>22.437216530400001</v>
      </c>
      <c r="AE28">
        <v>0</v>
      </c>
      <c r="AF28" s="26"/>
      <c r="AG28">
        <f t="shared" si="2"/>
        <v>22.437216530400001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14.446417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8.48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0.20175246960000001</v>
      </c>
      <c r="AD29">
        <f t="shared" si="1"/>
        <v>22.724664530400002</v>
      </c>
      <c r="AE29">
        <v>0</v>
      </c>
      <c r="AF29" s="26"/>
      <c r="AG29">
        <f t="shared" si="2"/>
        <v>22.724664530400002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14.347545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0.12625839600000002</v>
      </c>
      <c r="AD30">
        <f t="shared" si="1"/>
        <v>14.221286603999999</v>
      </c>
      <c r="AE30">
        <v>0</v>
      </c>
      <c r="AF30" s="26"/>
      <c r="AG30">
        <f t="shared" si="2"/>
        <v>14.221286603999999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14.446417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6.94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0.18820046960000003</v>
      </c>
      <c r="AD31">
        <f t="shared" si="1"/>
        <v>21.1982165304</v>
      </c>
      <c r="AE31">
        <v>0</v>
      </c>
      <c r="AF31" s="26"/>
      <c r="AG31">
        <f t="shared" si="2"/>
        <v>21.1982165304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14.446417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5.78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0.17799246960000004</v>
      </c>
      <c r="AD32">
        <f t="shared" si="1"/>
        <v>20.048424530400002</v>
      </c>
      <c r="AE32">
        <v>0</v>
      </c>
      <c r="AF32" s="26"/>
      <c r="AG32">
        <f t="shared" si="2"/>
        <v>20.048424530400002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14.446417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9.5399999999999991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0.21108046960000001</v>
      </c>
      <c r="AD33">
        <f t="shared" si="1"/>
        <v>23.775336530400001</v>
      </c>
      <c r="AE33">
        <v>0</v>
      </c>
      <c r="AF33" s="26"/>
      <c r="AG33">
        <f t="shared" si="2"/>
        <v>23.775336530400001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14.446417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6.36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0.18309646960000001</v>
      </c>
      <c r="AD34">
        <f t="shared" si="1"/>
        <v>20.623320530400001</v>
      </c>
      <c r="AE34">
        <v>0</v>
      </c>
      <c r="AF34" s="26"/>
      <c r="AG34">
        <f t="shared" si="2"/>
        <v>20.623320530400001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14.446417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7.51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0.19321646960000002</v>
      </c>
      <c r="AD35">
        <f t="shared" si="1"/>
        <v>21.763200530400002</v>
      </c>
      <c r="AE35">
        <v>0</v>
      </c>
      <c r="AF35" s="26"/>
      <c r="AG35">
        <f t="shared" si="2"/>
        <v>21.763200530400002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14.446417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9.5399999999999991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0.21108046960000001</v>
      </c>
      <c r="AD36">
        <f t="shared" si="1"/>
        <v>23.775336530400001</v>
      </c>
      <c r="AE36">
        <v>0</v>
      </c>
      <c r="AF36" s="26"/>
      <c r="AG36">
        <f t="shared" si="2"/>
        <v>23.775336530400001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14.446417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0.67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0.1330244696</v>
      </c>
      <c r="AD37">
        <f t="shared" si="1"/>
        <v>14.9833925304</v>
      </c>
      <c r="AE37">
        <v>0</v>
      </c>
      <c r="AF37" s="26"/>
      <c r="AG37">
        <f t="shared" si="2"/>
        <v>14.9833925304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14.446417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8.9600000000000009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0.20597646960000002</v>
      </c>
      <c r="AD38">
        <f t="shared" si="1"/>
        <v>23.200440530400002</v>
      </c>
      <c r="AE38">
        <v>0</v>
      </c>
      <c r="AF38" s="26"/>
      <c r="AG38">
        <f t="shared" si="2"/>
        <v>23.200440530400002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14.446417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9.5399999999999991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0.21108046960000001</v>
      </c>
      <c r="AD39">
        <f t="shared" si="1"/>
        <v>23.775336530400001</v>
      </c>
      <c r="AE39">
        <v>0</v>
      </c>
      <c r="AF39" s="26"/>
      <c r="AG39">
        <f t="shared" si="2"/>
        <v>23.775336530400001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14.446417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9.5399999999999991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0.21108046960000001</v>
      </c>
      <c r="AD40">
        <f t="shared" si="1"/>
        <v>23.775336530400001</v>
      </c>
      <c r="AE40">
        <v>0</v>
      </c>
      <c r="AF40" s="26"/>
      <c r="AG40">
        <f t="shared" si="2"/>
        <v>23.775336530400001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14.446417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8.19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0.19920046960000001</v>
      </c>
      <c r="AD41">
        <f t="shared" si="1"/>
        <v>22.437216530400001</v>
      </c>
      <c r="AE41">
        <v>0</v>
      </c>
      <c r="AF41" s="26"/>
      <c r="AG41">
        <f t="shared" si="2"/>
        <v>22.437216530400001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14.446417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0.19752846960000001</v>
      </c>
      <c r="AD42">
        <f t="shared" si="1"/>
        <v>22.248888530399999</v>
      </c>
      <c r="AE42">
        <v>0</v>
      </c>
      <c r="AF42" s="26"/>
      <c r="AG42">
        <f t="shared" si="2"/>
        <v>22.248888530399999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14.446417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7.13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0.18987246960000001</v>
      </c>
      <c r="AD43">
        <f t="shared" si="1"/>
        <v>21.386544530399998</v>
      </c>
      <c r="AE43">
        <v>0</v>
      </c>
      <c r="AF43" s="26"/>
      <c r="AG43">
        <f t="shared" si="2"/>
        <v>21.386544530399998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14.446417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1.35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0.13900846960000002</v>
      </c>
      <c r="AD44">
        <f t="shared" si="1"/>
        <v>15.6574085304</v>
      </c>
      <c r="AE44">
        <v>0</v>
      </c>
      <c r="AF44" s="26"/>
      <c r="AG44">
        <f t="shared" si="2"/>
        <v>15.6574085304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14.446417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6.17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0.1814244696</v>
      </c>
      <c r="AD45">
        <f t="shared" si="1"/>
        <v>20.434992530399999</v>
      </c>
      <c r="AE45">
        <v>0</v>
      </c>
      <c r="AF45" s="26"/>
      <c r="AG45">
        <f t="shared" si="2"/>
        <v>20.434992530399999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14.446417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5.01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0.17121646960000003</v>
      </c>
      <c r="AD46">
        <f t="shared" si="1"/>
        <v>19.285200530400001</v>
      </c>
      <c r="AE46">
        <v>0</v>
      </c>
      <c r="AF46" s="26"/>
      <c r="AG46">
        <f t="shared" si="2"/>
        <v>19.285200530400001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14.446417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8.9600000000000009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0.20597646960000002</v>
      </c>
      <c r="AD47">
        <f t="shared" si="1"/>
        <v>23.200440530400002</v>
      </c>
      <c r="AE47">
        <v>0</v>
      </c>
      <c r="AF47" s="26"/>
      <c r="AG47">
        <f t="shared" si="2"/>
        <v>23.200440530400002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14.446417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3.47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0.1576644696</v>
      </c>
      <c r="AD48">
        <f t="shared" si="1"/>
        <v>17.758752530399999</v>
      </c>
      <c r="AE48">
        <v>0</v>
      </c>
      <c r="AF48" s="26"/>
      <c r="AG48">
        <f t="shared" si="2"/>
        <v>17.758752530399999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14.446417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2.41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0.14833646960000002</v>
      </c>
      <c r="AD49">
        <f t="shared" si="1"/>
        <v>16.7080805304</v>
      </c>
      <c r="AE49">
        <v>0</v>
      </c>
      <c r="AF49" s="26"/>
      <c r="AG49">
        <f t="shared" si="2"/>
        <v>16.7080805304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14.446417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6.07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0.18054446960000001</v>
      </c>
      <c r="AD50">
        <f t="shared" si="1"/>
        <v>20.3358725304</v>
      </c>
      <c r="AE50">
        <v>0</v>
      </c>
      <c r="AF50" s="26"/>
      <c r="AG50">
        <f t="shared" si="2"/>
        <v>20.3358725304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14.446417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1.93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0.14411246960000001</v>
      </c>
      <c r="AD51">
        <f t="shared" si="1"/>
        <v>16.2323045304</v>
      </c>
      <c r="AE51">
        <v>0</v>
      </c>
      <c r="AF51" s="26"/>
      <c r="AG51">
        <f t="shared" si="2"/>
        <v>16.2323045304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14.446417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7.61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0.19409646960000002</v>
      </c>
      <c r="AD52">
        <f t="shared" si="1"/>
        <v>21.862320530399998</v>
      </c>
      <c r="AE52">
        <v>0</v>
      </c>
      <c r="AF52" s="26"/>
      <c r="AG52">
        <f t="shared" si="2"/>
        <v>21.862320530399998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14.446417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4.62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0.16778446960000001</v>
      </c>
      <c r="AD53">
        <f t="shared" si="1"/>
        <v>18.8986325304</v>
      </c>
      <c r="AE53">
        <v>0</v>
      </c>
      <c r="AF53" s="26"/>
      <c r="AG53">
        <f t="shared" si="2"/>
        <v>18.8986325304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14.446417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9.5399999999999991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0.21108046960000001</v>
      </c>
      <c r="AD54">
        <f t="shared" si="1"/>
        <v>23.775336530400001</v>
      </c>
      <c r="AE54">
        <v>0</v>
      </c>
      <c r="AF54" s="26"/>
      <c r="AG54">
        <f t="shared" si="2"/>
        <v>23.775336530400001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14.446417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7.61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0.19409646960000002</v>
      </c>
      <c r="AD55">
        <f t="shared" si="1"/>
        <v>21.862320530399998</v>
      </c>
      <c r="AE55">
        <v>0</v>
      </c>
      <c r="AF55" s="26"/>
      <c r="AG55">
        <f t="shared" si="2"/>
        <v>21.862320530399998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14.446417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4.91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0.17033646960000001</v>
      </c>
      <c r="AD56">
        <f t="shared" si="1"/>
        <v>19.186080530400002</v>
      </c>
      <c r="AE56">
        <v>0</v>
      </c>
      <c r="AF56" s="26"/>
      <c r="AG56">
        <f t="shared" si="2"/>
        <v>19.186080530400002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14.446417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6.17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0.1814244696</v>
      </c>
      <c r="AD57">
        <f t="shared" si="1"/>
        <v>20.434992530399999</v>
      </c>
      <c r="AE57">
        <v>0</v>
      </c>
      <c r="AF57" s="26"/>
      <c r="AG57">
        <f t="shared" si="2"/>
        <v>20.434992530399999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14.446417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0.96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0.13557646960000003</v>
      </c>
      <c r="AD58">
        <f t="shared" si="1"/>
        <v>15.270840530400001</v>
      </c>
      <c r="AE58">
        <v>0</v>
      </c>
      <c r="AF58" s="26"/>
      <c r="AG58">
        <f t="shared" si="2"/>
        <v>15.270840530400001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14.446417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4.91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0.17033646960000001</v>
      </c>
      <c r="AD59">
        <f t="shared" si="1"/>
        <v>19.186080530400002</v>
      </c>
      <c r="AE59">
        <v>0</v>
      </c>
      <c r="AF59" s="26"/>
      <c r="AG59">
        <f t="shared" si="2"/>
        <v>19.186080530400002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14.446417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6.74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0.18644046959999999</v>
      </c>
      <c r="AD60">
        <f t="shared" si="1"/>
        <v>20.999976530399998</v>
      </c>
      <c r="AE60">
        <v>0</v>
      </c>
      <c r="AF60" s="26"/>
      <c r="AG60">
        <f t="shared" si="2"/>
        <v>20.999976530399998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14.446417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9.5299999999999994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0.21099246959999998</v>
      </c>
      <c r="AD61">
        <f t="shared" si="1"/>
        <v>23.765424530399997</v>
      </c>
      <c r="AE61">
        <v>0</v>
      </c>
      <c r="AF61" s="26"/>
      <c r="AG61">
        <f t="shared" si="2"/>
        <v>23.765424530399997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14.446417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7.61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0.19409646960000002</v>
      </c>
      <c r="AD62">
        <f t="shared" si="1"/>
        <v>21.862320530399998</v>
      </c>
      <c r="AE62">
        <v>0</v>
      </c>
      <c r="AF62" s="26"/>
      <c r="AG62">
        <f t="shared" si="2"/>
        <v>21.862320530399998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14.446417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6.45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0.18388846960000002</v>
      </c>
      <c r="AD63">
        <f t="shared" si="1"/>
        <v>20.7125285304</v>
      </c>
      <c r="AE63">
        <v>0</v>
      </c>
      <c r="AF63" s="26"/>
      <c r="AG63">
        <f t="shared" si="2"/>
        <v>20.7125285304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14.446417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5.97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0.17966446960000002</v>
      </c>
      <c r="AD64">
        <f t="shared" si="1"/>
        <v>20.2367525304</v>
      </c>
      <c r="AE64">
        <v>0</v>
      </c>
      <c r="AF64" s="26"/>
      <c r="AG64">
        <f t="shared" si="2"/>
        <v>20.2367525304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14.446417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0.12800846960000001</v>
      </c>
      <c r="AD65">
        <f t="shared" si="1"/>
        <v>14.418408530400001</v>
      </c>
      <c r="AE65">
        <v>0</v>
      </c>
      <c r="AF65" s="26"/>
      <c r="AG65">
        <f t="shared" si="2"/>
        <v>14.418408530400001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14.446417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6.74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0.18644046959999999</v>
      </c>
      <c r="AD66">
        <f t="shared" si="1"/>
        <v>20.999976530399998</v>
      </c>
      <c r="AE66">
        <v>0</v>
      </c>
      <c r="AF66" s="26"/>
      <c r="AG66">
        <f t="shared" si="2"/>
        <v>20.999976530399998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14.446417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0.19752846960000001</v>
      </c>
      <c r="AD67">
        <f t="shared" si="1"/>
        <v>22.248888530399999</v>
      </c>
      <c r="AE67">
        <v>0</v>
      </c>
      <c r="AF67" s="26"/>
      <c r="AG67">
        <f t="shared" si="2"/>
        <v>22.248888530399999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14.446417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9.5399999999999991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0.21108046960000001</v>
      </c>
      <c r="AD68">
        <f t="shared" ref="AD68:AD98" si="4">SUM(B68:AB68,AI68:AR68)-AC68</f>
        <v>23.775336530400001</v>
      </c>
      <c r="AE68">
        <v>0</v>
      </c>
      <c r="AF68" s="26"/>
      <c r="AG68">
        <f t="shared" ref="AG68:AG98" si="5">SUM(AD68:AF68)</f>
        <v>23.775336530400001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14.446417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7.03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0.18899246960000002</v>
      </c>
      <c r="AD69">
        <f t="shared" si="4"/>
        <v>21.287424530400003</v>
      </c>
      <c r="AE69">
        <v>0</v>
      </c>
      <c r="AF69" s="26"/>
      <c r="AG69">
        <f t="shared" si="5"/>
        <v>21.287424530400003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14.446417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6.65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0.18564846960000003</v>
      </c>
      <c r="AD70">
        <f t="shared" si="4"/>
        <v>20.910768530400002</v>
      </c>
      <c r="AE70">
        <v>0</v>
      </c>
      <c r="AF70" s="26"/>
      <c r="AG70">
        <f t="shared" si="5"/>
        <v>20.910768530400002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14.446417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9.5399999999999991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0.21108046960000001</v>
      </c>
      <c r="AD71">
        <f t="shared" si="4"/>
        <v>23.775336530400001</v>
      </c>
      <c r="AE71">
        <v>0</v>
      </c>
      <c r="AF71" s="26"/>
      <c r="AG71">
        <f t="shared" si="5"/>
        <v>23.775336530400001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14.446417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0.77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0.13390446960000002</v>
      </c>
      <c r="AD72">
        <f t="shared" si="4"/>
        <v>15.082512530399999</v>
      </c>
      <c r="AE72">
        <v>0</v>
      </c>
      <c r="AF72" s="26"/>
      <c r="AG72">
        <f t="shared" si="5"/>
        <v>15.082512530399999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14.446417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7.13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0.18987246960000001</v>
      </c>
      <c r="AD73">
        <f t="shared" si="4"/>
        <v>21.386544530399998</v>
      </c>
      <c r="AE73">
        <v>0</v>
      </c>
      <c r="AF73" s="26"/>
      <c r="AG73">
        <f t="shared" si="5"/>
        <v>21.386544530399998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14.446417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7.42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0.19242446960000001</v>
      </c>
      <c r="AD74">
        <f t="shared" si="4"/>
        <v>21.6739925304</v>
      </c>
      <c r="AE74">
        <v>0</v>
      </c>
      <c r="AF74" s="26"/>
      <c r="AG74">
        <f t="shared" si="5"/>
        <v>21.6739925304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14.446417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9.5399999999999991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0.21108046960000001</v>
      </c>
      <c r="AD75">
        <f t="shared" si="4"/>
        <v>23.775336530400001</v>
      </c>
      <c r="AE75">
        <v>0</v>
      </c>
      <c r="AF75" s="26"/>
      <c r="AG75">
        <f t="shared" si="5"/>
        <v>23.775336530400001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14.446417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3.86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0.16109646960000001</v>
      </c>
      <c r="AD76">
        <f t="shared" si="4"/>
        <v>18.145320530399999</v>
      </c>
      <c r="AE76">
        <v>0</v>
      </c>
      <c r="AF76" s="26"/>
      <c r="AG76">
        <f t="shared" si="5"/>
        <v>18.145320530399999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14.446417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2.97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0.15326446960000001</v>
      </c>
      <c r="AD77">
        <f t="shared" si="4"/>
        <v>17.263152530399999</v>
      </c>
      <c r="AE77">
        <v>0</v>
      </c>
      <c r="AF77" s="26"/>
      <c r="AG77">
        <f t="shared" si="5"/>
        <v>17.263152530399999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14.446417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3.34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0.15652046960000002</v>
      </c>
      <c r="AD78">
        <f t="shared" si="4"/>
        <v>17.6298965304</v>
      </c>
      <c r="AE78">
        <v>0</v>
      </c>
      <c r="AF78" s="26"/>
      <c r="AG78">
        <f t="shared" si="5"/>
        <v>17.6298965304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14.446417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0.32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0.1299444696</v>
      </c>
      <c r="AD79">
        <f t="shared" si="4"/>
        <v>14.636472530400001</v>
      </c>
      <c r="AE79">
        <v>0</v>
      </c>
      <c r="AF79" s="26"/>
      <c r="AG79">
        <f t="shared" si="5"/>
        <v>14.636472530400001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14.446417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6.53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0.18459246960000003</v>
      </c>
      <c r="AD80">
        <f t="shared" si="4"/>
        <v>20.791824530400003</v>
      </c>
      <c r="AE80">
        <v>0</v>
      </c>
      <c r="AF80" s="26"/>
      <c r="AG80">
        <f t="shared" si="5"/>
        <v>20.791824530400003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14.446417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8.0500000000000007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0.19796846960000003</v>
      </c>
      <c r="AD81">
        <f t="shared" si="4"/>
        <v>22.298448530400002</v>
      </c>
      <c r="AE81">
        <v>0</v>
      </c>
      <c r="AF81" s="26"/>
      <c r="AG81">
        <f t="shared" si="5"/>
        <v>22.298448530400002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14.446417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9.5399999999999991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0.21108046960000001</v>
      </c>
      <c r="AD82">
        <f t="shared" si="4"/>
        <v>23.775336530400001</v>
      </c>
      <c r="AE82">
        <v>0</v>
      </c>
      <c r="AF82" s="26"/>
      <c r="AG82">
        <f t="shared" si="5"/>
        <v>23.775336530400001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14.446417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9.5399999999999991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0.21108046960000001</v>
      </c>
      <c r="AD83">
        <f t="shared" si="4"/>
        <v>23.775336530400001</v>
      </c>
      <c r="AE83">
        <v>0</v>
      </c>
      <c r="AF83" s="26"/>
      <c r="AG83">
        <f t="shared" si="5"/>
        <v>23.775336530400001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14.446417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9.06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0.20685646960000001</v>
      </c>
      <c r="AD84">
        <f t="shared" si="4"/>
        <v>23.299560530399997</v>
      </c>
      <c r="AE84">
        <v>0</v>
      </c>
      <c r="AF84" s="26"/>
      <c r="AG84">
        <f t="shared" si="5"/>
        <v>23.299560530399997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14.446417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9.5399999999999991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0.21108046960000001</v>
      </c>
      <c r="AD85">
        <f t="shared" si="4"/>
        <v>23.775336530400001</v>
      </c>
      <c r="AE85">
        <v>0</v>
      </c>
      <c r="AF85" s="26"/>
      <c r="AG85">
        <f t="shared" si="5"/>
        <v>23.775336530400001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14.446417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1.1599999999999999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0.13733646960000001</v>
      </c>
      <c r="AD86">
        <f t="shared" si="4"/>
        <v>15.469080530400001</v>
      </c>
      <c r="AE86">
        <v>0</v>
      </c>
      <c r="AF86" s="26"/>
      <c r="AG86">
        <f t="shared" si="5"/>
        <v>15.469080530400001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14.446417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7.42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0.19242446960000001</v>
      </c>
      <c r="AD87">
        <f t="shared" si="4"/>
        <v>21.6739925304</v>
      </c>
      <c r="AE87">
        <v>0</v>
      </c>
      <c r="AF87" s="26"/>
      <c r="AG87">
        <f t="shared" si="5"/>
        <v>21.6739925304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14.446417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7.71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0.19497646960000004</v>
      </c>
      <c r="AD88">
        <f t="shared" si="4"/>
        <v>21.961440530400001</v>
      </c>
      <c r="AE88">
        <v>0</v>
      </c>
      <c r="AF88" s="26"/>
      <c r="AG88">
        <f t="shared" si="5"/>
        <v>21.961440530400001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14.446417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9.5399999999999991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0.21108046960000001</v>
      </c>
      <c r="AD89">
        <f t="shared" si="4"/>
        <v>23.775336530400001</v>
      </c>
      <c r="AE89">
        <v>0</v>
      </c>
      <c r="AF89" s="26"/>
      <c r="AG89">
        <f t="shared" si="5"/>
        <v>23.775336530400001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14.446417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0.17376846960000003</v>
      </c>
      <c r="AD90">
        <f t="shared" si="4"/>
        <v>19.572648530400002</v>
      </c>
      <c r="AE90">
        <v>0</v>
      </c>
      <c r="AF90" s="26"/>
      <c r="AG90">
        <f t="shared" si="5"/>
        <v>19.572648530400002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14.446417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5.1100000000000003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0.1720964696</v>
      </c>
      <c r="AD91">
        <f t="shared" si="4"/>
        <v>19.3843205304</v>
      </c>
      <c r="AE91">
        <v>0</v>
      </c>
      <c r="AF91" s="26"/>
      <c r="AG91">
        <f t="shared" si="5"/>
        <v>19.3843205304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14.446417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4.82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0.16954446960000003</v>
      </c>
      <c r="AD92">
        <f t="shared" si="4"/>
        <v>19.096872530399999</v>
      </c>
      <c r="AE92">
        <v>0</v>
      </c>
      <c r="AF92" s="26"/>
      <c r="AG92">
        <f t="shared" si="5"/>
        <v>19.096872530399999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14.368632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0.12644396160000002</v>
      </c>
      <c r="AD93">
        <f t="shared" si="4"/>
        <v>14.2421880384</v>
      </c>
      <c r="AE93">
        <v>0</v>
      </c>
      <c r="AF93" s="26"/>
      <c r="AG93">
        <f t="shared" si="5"/>
        <v>14.2421880384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14.446417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4.82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0.16954446960000003</v>
      </c>
      <c r="AD94">
        <f t="shared" si="4"/>
        <v>19.096872530399999</v>
      </c>
      <c r="AE94">
        <v>0</v>
      </c>
      <c r="AF94" s="26"/>
      <c r="AG94">
        <f t="shared" si="5"/>
        <v>19.096872530399999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14.446417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2.6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0.15000846960000003</v>
      </c>
      <c r="AD95">
        <f t="shared" si="4"/>
        <v>16.896408530400002</v>
      </c>
      <c r="AE95">
        <v>0</v>
      </c>
      <c r="AF95" s="26"/>
      <c r="AG95">
        <f t="shared" si="5"/>
        <v>16.896408530400002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14.446417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2.7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0.15088846960000002</v>
      </c>
      <c r="AD96">
        <f t="shared" si="4"/>
        <v>16.995528530399998</v>
      </c>
      <c r="AE96">
        <v>0</v>
      </c>
      <c r="AF96" s="26"/>
      <c r="AG96">
        <f t="shared" si="5"/>
        <v>16.995528530399998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14.446417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0.14912846960000001</v>
      </c>
      <c r="AD97">
        <f t="shared" si="4"/>
        <v>16.797288530399999</v>
      </c>
      <c r="AE97">
        <v>0</v>
      </c>
      <c r="AF97" s="26"/>
      <c r="AG97">
        <f t="shared" si="5"/>
        <v>16.797288530399999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14.446417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0.87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0.13478446960000001</v>
      </c>
      <c r="AD98">
        <f t="shared" si="4"/>
        <v>15.1816325304</v>
      </c>
      <c r="AE98">
        <v>0</v>
      </c>
      <c r="AF98" s="26"/>
      <c r="AG98">
        <f t="shared" si="5"/>
        <v>15.1816325304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0.33773596375000059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0.12080750000000004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4.035182481000002E-3</v>
      </c>
      <c r="AD99">
        <f t="shared" si="6"/>
        <v>0.454508281269</v>
      </c>
      <c r="AE99">
        <f t="shared" ref="AE99:AR99" si="8">SUM(AE3:AE98)/4000</f>
        <v>0</v>
      </c>
      <c r="AG99">
        <f t="shared" si="8"/>
        <v>0.454508281269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44856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'[1]22'!B5</f>
        <v>120</v>
      </c>
      <c r="C3" s="16">
        <f>'[1]22'!C5</f>
        <v>0</v>
      </c>
      <c r="D3" s="16">
        <f>'[1]22'!D5</f>
        <v>203</v>
      </c>
      <c r="E3" s="16">
        <f>'[1]22'!E5</f>
        <v>0</v>
      </c>
      <c r="F3" s="15">
        <f>SUM(B3:E3)</f>
        <v>323</v>
      </c>
      <c r="G3" s="15">
        <f>'[1]22'!H5</f>
        <v>-0.5</v>
      </c>
      <c r="H3" s="16">
        <f>'[1]22'!I5</f>
        <v>0</v>
      </c>
      <c r="I3" s="16">
        <f>'[1]22'!J5</f>
        <v>0</v>
      </c>
      <c r="J3" s="16">
        <f>'[1]22'!K5</f>
        <v>0</v>
      </c>
      <c r="K3" s="15">
        <f>SUM(G3:J3)</f>
        <v>-0.5</v>
      </c>
      <c r="L3" s="18">
        <f>frq!C3</f>
        <v>1</v>
      </c>
      <c r="M3" s="16">
        <f t="shared" ref="M3:M34" si="0">IF($L3=1,G3,IF(AND($L3=0.985,G3&gt;0.985*B3),B3*0.985,IF(AND($L3=0.965,G3&gt;0.965*B3),0.965*B3,G3)))</f>
        <v>-0.5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-0.5</v>
      </c>
    </row>
    <row r="4" spans="1:18">
      <c r="A4" s="8" t="s">
        <v>46</v>
      </c>
      <c r="B4" s="15">
        <f>'[1]22'!B6</f>
        <v>120</v>
      </c>
      <c r="C4" s="16">
        <f>'[1]22'!C6</f>
        <v>0</v>
      </c>
      <c r="D4" s="16">
        <f>'[1]22'!D6</f>
        <v>203</v>
      </c>
      <c r="E4" s="16">
        <f>'[1]22'!E6</f>
        <v>0</v>
      </c>
      <c r="F4" s="15">
        <f>SUM(B4:E4)</f>
        <v>323</v>
      </c>
      <c r="G4" s="15">
        <f>'[1]22'!H6</f>
        <v>-0.5</v>
      </c>
      <c r="H4" s="16">
        <f>'[1]22'!I6</f>
        <v>0</v>
      </c>
      <c r="I4" s="16">
        <f>'[1]22'!J6</f>
        <v>0</v>
      </c>
      <c r="J4" s="16">
        <f>'[1]22'!K6</f>
        <v>0</v>
      </c>
      <c r="K4" s="15">
        <f t="shared" ref="K4:K67" si="4">SUM(G4:J4)</f>
        <v>-0.5</v>
      </c>
      <c r="L4" s="18">
        <f>frq!C4</f>
        <v>1</v>
      </c>
      <c r="M4" s="16">
        <f t="shared" si="0"/>
        <v>-0.5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-0.5</v>
      </c>
    </row>
    <row r="5" spans="1:18">
      <c r="A5" s="8" t="s">
        <v>47</v>
      </c>
      <c r="B5" s="15">
        <f>'[1]22'!B7</f>
        <v>120</v>
      </c>
      <c r="C5" s="16">
        <f>'[1]22'!C7</f>
        <v>0</v>
      </c>
      <c r="D5" s="16">
        <f>'[1]22'!D7</f>
        <v>203</v>
      </c>
      <c r="E5" s="16">
        <f>'[1]22'!E7</f>
        <v>0</v>
      </c>
      <c r="F5" s="15">
        <f t="shared" ref="F5:F68" si="6">SUM(B5:E5)</f>
        <v>323</v>
      </c>
      <c r="G5" s="15">
        <f>'[1]22'!H7</f>
        <v>-0.5</v>
      </c>
      <c r="H5" s="16">
        <f>'[1]22'!I7</f>
        <v>0</v>
      </c>
      <c r="I5" s="16">
        <f>'[1]22'!J7</f>
        <v>0</v>
      </c>
      <c r="J5" s="16">
        <f>'[1]22'!K7</f>
        <v>0</v>
      </c>
      <c r="K5" s="15">
        <f t="shared" si="4"/>
        <v>-0.5</v>
      </c>
      <c r="L5" s="18">
        <f>frq!C5</f>
        <v>1</v>
      </c>
      <c r="M5" s="16">
        <f t="shared" si="0"/>
        <v>-0.5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-0.5</v>
      </c>
      <c r="R5" s="168"/>
    </row>
    <row r="6" spans="1:18">
      <c r="A6" s="8" t="s">
        <v>48</v>
      </c>
      <c r="B6" s="15">
        <f>'[1]22'!B8</f>
        <v>120</v>
      </c>
      <c r="C6" s="16">
        <f>'[1]22'!C8</f>
        <v>0</v>
      </c>
      <c r="D6" s="16">
        <f>'[1]22'!D8</f>
        <v>203</v>
      </c>
      <c r="E6" s="16">
        <f>'[1]22'!E8</f>
        <v>0</v>
      </c>
      <c r="F6" s="15">
        <f t="shared" si="6"/>
        <v>323</v>
      </c>
      <c r="G6" s="15">
        <f>'[1]22'!H8</f>
        <v>-0.5</v>
      </c>
      <c r="H6" s="16">
        <f>'[1]22'!I8</f>
        <v>0</v>
      </c>
      <c r="I6" s="16">
        <f>'[1]22'!J8</f>
        <v>0</v>
      </c>
      <c r="J6" s="16">
        <f>'[1]22'!K8</f>
        <v>0</v>
      </c>
      <c r="K6" s="15">
        <f t="shared" si="4"/>
        <v>-0.5</v>
      </c>
      <c r="L6" s="18">
        <f>frq!C6</f>
        <v>1</v>
      </c>
      <c r="M6" s="16">
        <f t="shared" si="0"/>
        <v>-0.5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-0.5</v>
      </c>
    </row>
    <row r="7" spans="1:18">
      <c r="A7" s="8" t="s">
        <v>49</v>
      </c>
      <c r="B7" s="15">
        <f>'[1]22'!B9</f>
        <v>120</v>
      </c>
      <c r="C7" s="16">
        <f>'[1]22'!C9</f>
        <v>0</v>
      </c>
      <c r="D7" s="16">
        <f>'[1]22'!D9</f>
        <v>203</v>
      </c>
      <c r="E7" s="16">
        <f>'[1]22'!E9</f>
        <v>0</v>
      </c>
      <c r="F7" s="15">
        <f t="shared" si="6"/>
        <v>323</v>
      </c>
      <c r="G7" s="15">
        <f>'[1]22'!H9</f>
        <v>-0.5</v>
      </c>
      <c r="H7" s="16">
        <f>'[1]22'!I9</f>
        <v>0</v>
      </c>
      <c r="I7" s="16">
        <f>'[1]22'!J9</f>
        <v>0</v>
      </c>
      <c r="J7" s="16">
        <f>'[1]22'!K9</f>
        <v>0</v>
      </c>
      <c r="K7" s="15">
        <f t="shared" si="4"/>
        <v>-0.5</v>
      </c>
      <c r="L7" s="18">
        <f>frq!C7</f>
        <v>1</v>
      </c>
      <c r="M7" s="16">
        <f t="shared" si="0"/>
        <v>-0.5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-0.5</v>
      </c>
    </row>
    <row r="8" spans="1:18">
      <c r="A8" s="8" t="s">
        <v>50</v>
      </c>
      <c r="B8" s="15">
        <f>'[1]22'!B10</f>
        <v>120</v>
      </c>
      <c r="C8" s="16">
        <f>'[1]22'!C10</f>
        <v>0</v>
      </c>
      <c r="D8" s="16">
        <f>'[1]22'!D10</f>
        <v>203</v>
      </c>
      <c r="E8" s="16">
        <f>'[1]22'!E10</f>
        <v>0</v>
      </c>
      <c r="F8" s="15">
        <f t="shared" si="6"/>
        <v>323</v>
      </c>
      <c r="G8" s="15">
        <f>'[1]22'!H10</f>
        <v>-0.5</v>
      </c>
      <c r="H8" s="16">
        <f>'[1]22'!I10</f>
        <v>0</v>
      </c>
      <c r="I8" s="16">
        <f>'[1]22'!J10</f>
        <v>0</v>
      </c>
      <c r="J8" s="16">
        <f>'[1]22'!K10</f>
        <v>0</v>
      </c>
      <c r="K8" s="15">
        <f t="shared" si="4"/>
        <v>-0.5</v>
      </c>
      <c r="L8" s="18">
        <f>frq!C8</f>
        <v>1</v>
      </c>
      <c r="M8" s="16">
        <f t="shared" si="0"/>
        <v>-0.5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-0.5</v>
      </c>
    </row>
    <row r="9" spans="1:18">
      <c r="A9" s="8" t="s">
        <v>51</v>
      </c>
      <c r="B9" s="15">
        <f>'[1]22'!B11</f>
        <v>120</v>
      </c>
      <c r="C9" s="16">
        <f>'[1]22'!C11</f>
        <v>0</v>
      </c>
      <c r="D9" s="16">
        <f>'[1]22'!D11</f>
        <v>203</v>
      </c>
      <c r="E9" s="16">
        <f>'[1]22'!E11</f>
        <v>0</v>
      </c>
      <c r="F9" s="15">
        <f t="shared" si="6"/>
        <v>323</v>
      </c>
      <c r="G9" s="15">
        <f>'[1]22'!H11</f>
        <v>-0.5</v>
      </c>
      <c r="H9" s="16">
        <f>'[1]22'!I11</f>
        <v>0</v>
      </c>
      <c r="I9" s="16">
        <f>'[1]22'!J11</f>
        <v>0</v>
      </c>
      <c r="J9" s="16">
        <f>'[1]22'!K11</f>
        <v>0</v>
      </c>
      <c r="K9" s="15">
        <f t="shared" si="4"/>
        <v>-0.5</v>
      </c>
      <c r="L9" s="18">
        <f>frq!C9</f>
        <v>1</v>
      </c>
      <c r="M9" s="16">
        <f t="shared" si="0"/>
        <v>-0.5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-0.5</v>
      </c>
    </row>
    <row r="10" spans="1:18">
      <c r="A10" s="8" t="s">
        <v>52</v>
      </c>
      <c r="B10" s="15">
        <f>'[1]22'!B12</f>
        <v>120</v>
      </c>
      <c r="C10" s="16">
        <f>'[1]22'!C12</f>
        <v>0</v>
      </c>
      <c r="D10" s="16">
        <f>'[1]22'!D12</f>
        <v>203</v>
      </c>
      <c r="E10" s="16">
        <f>'[1]22'!E12</f>
        <v>0</v>
      </c>
      <c r="F10" s="15">
        <f t="shared" si="6"/>
        <v>323</v>
      </c>
      <c r="G10" s="15">
        <f>'[1]22'!H12</f>
        <v>-0.5</v>
      </c>
      <c r="H10" s="16">
        <f>'[1]22'!I12</f>
        <v>0</v>
      </c>
      <c r="I10" s="16">
        <f>'[1]22'!J12</f>
        <v>0</v>
      </c>
      <c r="J10" s="16">
        <f>'[1]22'!K12</f>
        <v>0</v>
      </c>
      <c r="K10" s="15">
        <f t="shared" si="4"/>
        <v>-0.5</v>
      </c>
      <c r="L10" s="18">
        <f>frq!C10</f>
        <v>1</v>
      </c>
      <c r="M10" s="16">
        <f t="shared" si="0"/>
        <v>-0.5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-0.5</v>
      </c>
    </row>
    <row r="11" spans="1:18">
      <c r="A11" s="8" t="s">
        <v>53</v>
      </c>
      <c r="B11" s="15">
        <f>'[1]22'!B13</f>
        <v>120</v>
      </c>
      <c r="C11" s="16">
        <f>'[1]22'!C13</f>
        <v>0</v>
      </c>
      <c r="D11" s="16">
        <f>'[1]22'!D13</f>
        <v>203</v>
      </c>
      <c r="E11" s="16">
        <f>'[1]22'!E13</f>
        <v>0</v>
      </c>
      <c r="F11" s="15">
        <f t="shared" si="6"/>
        <v>323</v>
      </c>
      <c r="G11" s="15">
        <f>'[1]22'!H13</f>
        <v>-0.5</v>
      </c>
      <c r="H11" s="16">
        <f>'[1]22'!I13</f>
        <v>0</v>
      </c>
      <c r="I11" s="16">
        <f>'[1]22'!J13</f>
        <v>0</v>
      </c>
      <c r="J11" s="16">
        <f>'[1]22'!K13</f>
        <v>0</v>
      </c>
      <c r="K11" s="15">
        <f t="shared" si="4"/>
        <v>-0.5</v>
      </c>
      <c r="L11" s="18">
        <f>frq!C11</f>
        <v>1</v>
      </c>
      <c r="M11" s="16">
        <f t="shared" si="0"/>
        <v>-0.5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-0.5</v>
      </c>
    </row>
    <row r="12" spans="1:18">
      <c r="A12" s="8" t="s">
        <v>54</v>
      </c>
      <c r="B12" s="15">
        <f>'[1]22'!B14</f>
        <v>120</v>
      </c>
      <c r="C12" s="16">
        <f>'[1]22'!C14</f>
        <v>0</v>
      </c>
      <c r="D12" s="16">
        <f>'[1]22'!D14</f>
        <v>203</v>
      </c>
      <c r="E12" s="16">
        <f>'[1]22'!E14</f>
        <v>0</v>
      </c>
      <c r="F12" s="15">
        <f t="shared" si="6"/>
        <v>323</v>
      </c>
      <c r="G12" s="15">
        <f>'[1]22'!H14</f>
        <v>-0.5</v>
      </c>
      <c r="H12" s="16">
        <f>'[1]22'!I14</f>
        <v>0</v>
      </c>
      <c r="I12" s="16">
        <f>'[1]22'!J14</f>
        <v>0</v>
      </c>
      <c r="J12" s="16">
        <f>'[1]22'!K14</f>
        <v>0</v>
      </c>
      <c r="K12" s="15">
        <f t="shared" si="4"/>
        <v>-0.5</v>
      </c>
      <c r="L12" s="18">
        <f>frq!C12</f>
        <v>1</v>
      </c>
      <c r="M12" s="16">
        <f t="shared" si="0"/>
        <v>-0.5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-0.5</v>
      </c>
    </row>
    <row r="13" spans="1:18">
      <c r="A13" s="8" t="s">
        <v>55</v>
      </c>
      <c r="B13" s="15">
        <f>'[1]22'!B15</f>
        <v>120</v>
      </c>
      <c r="C13" s="16">
        <f>'[1]22'!C15</f>
        <v>0</v>
      </c>
      <c r="D13" s="16">
        <f>'[1]22'!D15</f>
        <v>203</v>
      </c>
      <c r="E13" s="16">
        <f>'[1]22'!E15</f>
        <v>0</v>
      </c>
      <c r="F13" s="15">
        <f t="shared" si="6"/>
        <v>323</v>
      </c>
      <c r="G13" s="15">
        <f>'[1]22'!H15</f>
        <v>-0.5</v>
      </c>
      <c r="H13" s="16">
        <f>'[1]22'!I15</f>
        <v>0</v>
      </c>
      <c r="I13" s="16">
        <f>'[1]22'!J15</f>
        <v>0</v>
      </c>
      <c r="J13" s="16">
        <f>'[1]22'!K15</f>
        <v>0</v>
      </c>
      <c r="K13" s="15">
        <f t="shared" si="4"/>
        <v>-0.5</v>
      </c>
      <c r="L13" s="18">
        <f>frq!C13</f>
        <v>1</v>
      </c>
      <c r="M13" s="16">
        <f t="shared" si="0"/>
        <v>-0.5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-0.5</v>
      </c>
    </row>
    <row r="14" spans="1:18">
      <c r="A14" s="8" t="s">
        <v>56</v>
      </c>
      <c r="B14" s="15">
        <f>'[1]22'!B16</f>
        <v>120</v>
      </c>
      <c r="C14" s="16">
        <f>'[1]22'!C16</f>
        <v>0</v>
      </c>
      <c r="D14" s="16">
        <f>'[1]22'!D16</f>
        <v>203</v>
      </c>
      <c r="E14" s="16">
        <f>'[1]22'!E16</f>
        <v>0</v>
      </c>
      <c r="F14" s="15">
        <f t="shared" si="6"/>
        <v>323</v>
      </c>
      <c r="G14" s="15">
        <f>'[1]22'!H16</f>
        <v>-0.5</v>
      </c>
      <c r="H14" s="16">
        <f>'[1]22'!I16</f>
        <v>0</v>
      </c>
      <c r="I14" s="16">
        <f>'[1]22'!J16</f>
        <v>0</v>
      </c>
      <c r="J14" s="16">
        <f>'[1]22'!K16</f>
        <v>0</v>
      </c>
      <c r="K14" s="15">
        <f t="shared" si="4"/>
        <v>-0.5</v>
      </c>
      <c r="L14" s="18">
        <f>frq!C14</f>
        <v>1</v>
      </c>
      <c r="M14" s="16">
        <f t="shared" si="0"/>
        <v>-0.5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-0.5</v>
      </c>
    </row>
    <row r="15" spans="1:18">
      <c r="A15" s="8" t="s">
        <v>57</v>
      </c>
      <c r="B15" s="15">
        <f>'[1]22'!B17</f>
        <v>120</v>
      </c>
      <c r="C15" s="16">
        <f>'[1]22'!C17</f>
        <v>0</v>
      </c>
      <c r="D15" s="16">
        <f>'[1]22'!D17</f>
        <v>203</v>
      </c>
      <c r="E15" s="16">
        <f>'[1]22'!E17</f>
        <v>0</v>
      </c>
      <c r="F15" s="15">
        <f t="shared" si="6"/>
        <v>323</v>
      </c>
      <c r="G15" s="15">
        <f>'[1]22'!H17</f>
        <v>-0.5</v>
      </c>
      <c r="H15" s="16">
        <f>'[1]22'!I17</f>
        <v>0</v>
      </c>
      <c r="I15" s="16">
        <f>'[1]22'!J17</f>
        <v>0</v>
      </c>
      <c r="J15" s="16">
        <f>'[1]22'!K17</f>
        <v>0</v>
      </c>
      <c r="K15" s="15">
        <f t="shared" si="4"/>
        <v>-0.5</v>
      </c>
      <c r="L15" s="18">
        <f>frq!C15</f>
        <v>1</v>
      </c>
      <c r="M15" s="16">
        <f t="shared" si="0"/>
        <v>-0.5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-0.5</v>
      </c>
    </row>
    <row r="16" spans="1:18">
      <c r="A16" s="8" t="s">
        <v>58</v>
      </c>
      <c r="B16" s="15">
        <f>'[1]22'!B18</f>
        <v>120</v>
      </c>
      <c r="C16" s="16">
        <f>'[1]22'!C18</f>
        <v>0</v>
      </c>
      <c r="D16" s="16">
        <f>'[1]22'!D18</f>
        <v>203</v>
      </c>
      <c r="E16" s="16">
        <f>'[1]22'!E18</f>
        <v>0</v>
      </c>
      <c r="F16" s="15">
        <f t="shared" si="6"/>
        <v>323</v>
      </c>
      <c r="G16" s="15">
        <f>'[1]22'!H18</f>
        <v>-0.5</v>
      </c>
      <c r="H16" s="16">
        <f>'[1]22'!I18</f>
        <v>0</v>
      </c>
      <c r="I16" s="16">
        <f>'[1]22'!J18</f>
        <v>0</v>
      </c>
      <c r="J16" s="16">
        <f>'[1]22'!K18</f>
        <v>0</v>
      </c>
      <c r="K16" s="15">
        <f t="shared" si="4"/>
        <v>-0.5</v>
      </c>
      <c r="L16" s="18">
        <f>frq!C16</f>
        <v>1</v>
      </c>
      <c r="M16" s="16">
        <f t="shared" si="0"/>
        <v>-0.5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-0.5</v>
      </c>
    </row>
    <row r="17" spans="1:17">
      <c r="A17" s="8" t="s">
        <v>59</v>
      </c>
      <c r="B17" s="15">
        <f>'[1]22'!B19</f>
        <v>120</v>
      </c>
      <c r="C17" s="16">
        <f>'[1]22'!C19</f>
        <v>0</v>
      </c>
      <c r="D17" s="16">
        <f>'[1]22'!D19</f>
        <v>203</v>
      </c>
      <c r="E17" s="16">
        <f>'[1]22'!E19</f>
        <v>0</v>
      </c>
      <c r="F17" s="15">
        <f t="shared" si="6"/>
        <v>323</v>
      </c>
      <c r="G17" s="15">
        <f>'[1]22'!H19</f>
        <v>-0.5</v>
      </c>
      <c r="H17" s="16">
        <f>'[1]22'!I19</f>
        <v>0</v>
      </c>
      <c r="I17" s="16">
        <f>'[1]22'!J19</f>
        <v>0</v>
      </c>
      <c r="J17" s="16">
        <f>'[1]22'!K19</f>
        <v>0</v>
      </c>
      <c r="K17" s="15">
        <f t="shared" si="4"/>
        <v>-0.5</v>
      </c>
      <c r="L17" s="18">
        <f>frq!C17</f>
        <v>1</v>
      </c>
      <c r="M17" s="16">
        <f t="shared" si="0"/>
        <v>-0.5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-0.5</v>
      </c>
    </row>
    <row r="18" spans="1:17">
      <c r="A18" s="8" t="s">
        <v>60</v>
      </c>
      <c r="B18" s="15">
        <f>'[1]22'!B20</f>
        <v>120</v>
      </c>
      <c r="C18" s="16">
        <f>'[1]22'!C20</f>
        <v>0</v>
      </c>
      <c r="D18" s="16">
        <f>'[1]22'!D20</f>
        <v>203</v>
      </c>
      <c r="E18" s="16">
        <f>'[1]22'!E20</f>
        <v>0</v>
      </c>
      <c r="F18" s="15">
        <f t="shared" si="6"/>
        <v>323</v>
      </c>
      <c r="G18" s="15">
        <f>'[1]22'!H20</f>
        <v>-0.5</v>
      </c>
      <c r="H18" s="16">
        <f>'[1]22'!I20</f>
        <v>0</v>
      </c>
      <c r="I18" s="16">
        <f>'[1]22'!J20</f>
        <v>0</v>
      </c>
      <c r="J18" s="16">
        <f>'[1]22'!K20</f>
        <v>0</v>
      </c>
      <c r="K18" s="15">
        <f t="shared" si="4"/>
        <v>-0.5</v>
      </c>
      <c r="L18" s="18">
        <f>frq!C18</f>
        <v>1</v>
      </c>
      <c r="M18" s="16">
        <f t="shared" si="0"/>
        <v>-0.5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-0.5</v>
      </c>
    </row>
    <row r="19" spans="1:17">
      <c r="A19" s="8" t="s">
        <v>61</v>
      </c>
      <c r="B19" s="15">
        <f>'[1]22'!B21</f>
        <v>120</v>
      </c>
      <c r="C19" s="16">
        <f>'[1]22'!C21</f>
        <v>0</v>
      </c>
      <c r="D19" s="16">
        <f>'[1]22'!D21</f>
        <v>203</v>
      </c>
      <c r="E19" s="16">
        <f>'[1]22'!E21</f>
        <v>0</v>
      </c>
      <c r="F19" s="15">
        <f t="shared" si="6"/>
        <v>323</v>
      </c>
      <c r="G19" s="15">
        <f>'[1]22'!H21</f>
        <v>-0.5</v>
      </c>
      <c r="H19" s="16">
        <f>'[1]22'!I21</f>
        <v>0</v>
      </c>
      <c r="I19" s="16">
        <f>'[1]22'!J21</f>
        <v>0</v>
      </c>
      <c r="J19" s="16">
        <f>'[1]22'!K21</f>
        <v>0</v>
      </c>
      <c r="K19" s="15">
        <f t="shared" si="4"/>
        <v>-0.5</v>
      </c>
      <c r="L19" s="18">
        <f>frq!C19</f>
        <v>1</v>
      </c>
      <c r="M19" s="16">
        <f t="shared" si="0"/>
        <v>-0.5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-0.5</v>
      </c>
    </row>
    <row r="20" spans="1:17">
      <c r="A20" s="8" t="s">
        <v>62</v>
      </c>
      <c r="B20" s="15">
        <f>'[1]22'!B22</f>
        <v>120</v>
      </c>
      <c r="C20" s="16">
        <f>'[1]22'!C22</f>
        <v>0</v>
      </c>
      <c r="D20" s="16">
        <f>'[1]22'!D22</f>
        <v>203</v>
      </c>
      <c r="E20" s="16">
        <f>'[1]22'!E22</f>
        <v>0</v>
      </c>
      <c r="F20" s="15">
        <f t="shared" si="6"/>
        <v>323</v>
      </c>
      <c r="G20" s="15">
        <f>'[1]22'!H22</f>
        <v>-0.5</v>
      </c>
      <c r="H20" s="16">
        <f>'[1]22'!I22</f>
        <v>0</v>
      </c>
      <c r="I20" s="16">
        <f>'[1]22'!J22</f>
        <v>0</v>
      </c>
      <c r="J20" s="16">
        <f>'[1]22'!K22</f>
        <v>0</v>
      </c>
      <c r="K20" s="15">
        <f t="shared" si="4"/>
        <v>-0.5</v>
      </c>
      <c r="L20" s="18">
        <f>frq!C20</f>
        <v>1</v>
      </c>
      <c r="M20" s="16">
        <f t="shared" si="0"/>
        <v>-0.5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-0.5</v>
      </c>
    </row>
    <row r="21" spans="1:17">
      <c r="A21" s="8" t="s">
        <v>63</v>
      </c>
      <c r="B21" s="15">
        <f>'[1]22'!B23</f>
        <v>120</v>
      </c>
      <c r="C21" s="16">
        <f>'[1]22'!C23</f>
        <v>0</v>
      </c>
      <c r="D21" s="16">
        <f>'[1]22'!D23</f>
        <v>203</v>
      </c>
      <c r="E21" s="16">
        <f>'[1]22'!E23</f>
        <v>0</v>
      </c>
      <c r="F21" s="15">
        <f t="shared" si="6"/>
        <v>323</v>
      </c>
      <c r="G21" s="15">
        <f>'[1]22'!H23</f>
        <v>-0.5</v>
      </c>
      <c r="H21" s="16">
        <f>'[1]22'!I23</f>
        <v>0</v>
      </c>
      <c r="I21" s="16">
        <f>'[1]22'!J23</f>
        <v>0</v>
      </c>
      <c r="J21" s="16">
        <f>'[1]22'!K23</f>
        <v>0</v>
      </c>
      <c r="K21" s="15">
        <f t="shared" si="4"/>
        <v>-0.5</v>
      </c>
      <c r="L21" s="18">
        <f>frq!C21</f>
        <v>1</v>
      </c>
      <c r="M21" s="16">
        <f t="shared" si="0"/>
        <v>-0.5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-0.5</v>
      </c>
    </row>
    <row r="22" spans="1:17">
      <c r="A22" s="8" t="s">
        <v>64</v>
      </c>
      <c r="B22" s="15">
        <f>'[1]22'!B24</f>
        <v>120</v>
      </c>
      <c r="C22" s="16">
        <f>'[1]22'!C24</f>
        <v>0</v>
      </c>
      <c r="D22" s="16">
        <f>'[1]22'!D24</f>
        <v>203</v>
      </c>
      <c r="E22" s="16">
        <f>'[1]22'!E24</f>
        <v>0</v>
      </c>
      <c r="F22" s="15">
        <f t="shared" si="6"/>
        <v>323</v>
      </c>
      <c r="G22" s="15">
        <f>'[1]22'!H24</f>
        <v>-0.5</v>
      </c>
      <c r="H22" s="16">
        <f>'[1]22'!I24</f>
        <v>0</v>
      </c>
      <c r="I22" s="16">
        <f>'[1]22'!J24</f>
        <v>0</v>
      </c>
      <c r="J22" s="16">
        <f>'[1]22'!K24</f>
        <v>0</v>
      </c>
      <c r="K22" s="15">
        <f t="shared" si="4"/>
        <v>-0.5</v>
      </c>
      <c r="L22" s="18">
        <f>frq!C22</f>
        <v>1</v>
      </c>
      <c r="M22" s="16">
        <f t="shared" si="0"/>
        <v>-0.5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-0.5</v>
      </c>
    </row>
    <row r="23" spans="1:17">
      <c r="A23" s="8" t="s">
        <v>65</v>
      </c>
      <c r="B23" s="15">
        <f>'[1]22'!B25</f>
        <v>120</v>
      </c>
      <c r="C23" s="16">
        <f>'[1]22'!C25</f>
        <v>0</v>
      </c>
      <c r="D23" s="16">
        <f>'[1]22'!D25</f>
        <v>203</v>
      </c>
      <c r="E23" s="16">
        <f>'[1]22'!E25</f>
        <v>0</v>
      </c>
      <c r="F23" s="15">
        <f t="shared" si="6"/>
        <v>323</v>
      </c>
      <c r="G23" s="15">
        <f>'[1]22'!H25</f>
        <v>-0.5</v>
      </c>
      <c r="H23" s="16">
        <f>'[1]22'!I25</f>
        <v>0</v>
      </c>
      <c r="I23" s="16">
        <f>'[1]22'!J25</f>
        <v>0</v>
      </c>
      <c r="J23" s="16">
        <f>'[1]22'!K25</f>
        <v>0</v>
      </c>
      <c r="K23" s="15">
        <f t="shared" si="4"/>
        <v>-0.5</v>
      </c>
      <c r="L23" s="18">
        <f>frq!C23</f>
        <v>1</v>
      </c>
      <c r="M23" s="16">
        <f t="shared" si="0"/>
        <v>-0.5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-0.5</v>
      </c>
    </row>
    <row r="24" spans="1:17">
      <c r="A24" s="8" t="s">
        <v>66</v>
      </c>
      <c r="B24" s="15">
        <f>'[1]22'!B26</f>
        <v>120</v>
      </c>
      <c r="C24" s="16">
        <f>'[1]22'!C26</f>
        <v>0</v>
      </c>
      <c r="D24" s="16">
        <f>'[1]22'!D26</f>
        <v>203</v>
      </c>
      <c r="E24" s="16">
        <f>'[1]22'!E26</f>
        <v>0</v>
      </c>
      <c r="F24" s="15">
        <f t="shared" si="6"/>
        <v>323</v>
      </c>
      <c r="G24" s="15">
        <f>'[1]22'!H26</f>
        <v>-0.5</v>
      </c>
      <c r="H24" s="16">
        <f>'[1]22'!I26</f>
        <v>0</v>
      </c>
      <c r="I24" s="16">
        <f>'[1]22'!J26</f>
        <v>0</v>
      </c>
      <c r="J24" s="16">
        <f>'[1]22'!K26</f>
        <v>0</v>
      </c>
      <c r="K24" s="15">
        <f t="shared" si="4"/>
        <v>-0.5</v>
      </c>
      <c r="L24" s="18">
        <f>frq!C24</f>
        <v>1</v>
      </c>
      <c r="M24" s="16">
        <f t="shared" si="0"/>
        <v>-0.5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-0.5</v>
      </c>
    </row>
    <row r="25" spans="1:17">
      <c r="A25" s="8" t="s">
        <v>67</v>
      </c>
      <c r="B25" s="15">
        <f>'[1]22'!B27</f>
        <v>120</v>
      </c>
      <c r="C25" s="16">
        <f>'[1]22'!C27</f>
        <v>0</v>
      </c>
      <c r="D25" s="16">
        <f>'[1]22'!D27</f>
        <v>203</v>
      </c>
      <c r="E25" s="16">
        <f>'[1]22'!E27</f>
        <v>0</v>
      </c>
      <c r="F25" s="15">
        <f t="shared" si="6"/>
        <v>323</v>
      </c>
      <c r="G25" s="15">
        <f>'[1]22'!H27</f>
        <v>-0.5</v>
      </c>
      <c r="H25" s="16">
        <f>'[1]22'!I27</f>
        <v>0</v>
      </c>
      <c r="I25" s="16">
        <f>'[1]22'!J27</f>
        <v>0</v>
      </c>
      <c r="J25" s="16">
        <f>'[1]22'!K27</f>
        <v>0</v>
      </c>
      <c r="K25" s="15">
        <f t="shared" si="4"/>
        <v>-0.5</v>
      </c>
      <c r="L25" s="18">
        <f>frq!C25</f>
        <v>1</v>
      </c>
      <c r="M25" s="16">
        <f t="shared" si="0"/>
        <v>-0.5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-0.5</v>
      </c>
    </row>
    <row r="26" spans="1:17">
      <c r="A26" s="8" t="s">
        <v>68</v>
      </c>
      <c r="B26" s="15">
        <f>'[1]22'!B28</f>
        <v>120</v>
      </c>
      <c r="C26" s="16">
        <f>'[1]22'!C28</f>
        <v>0</v>
      </c>
      <c r="D26" s="16">
        <f>'[1]22'!D28</f>
        <v>203</v>
      </c>
      <c r="E26" s="16">
        <f>'[1]22'!E28</f>
        <v>0</v>
      </c>
      <c r="F26" s="15">
        <f t="shared" si="6"/>
        <v>323</v>
      </c>
      <c r="G26" s="15">
        <f>'[1]22'!H28</f>
        <v>-0.5</v>
      </c>
      <c r="H26" s="16">
        <f>'[1]22'!I28</f>
        <v>0</v>
      </c>
      <c r="I26" s="16">
        <f>'[1]22'!J28</f>
        <v>0</v>
      </c>
      <c r="J26" s="16">
        <f>'[1]22'!K28</f>
        <v>0</v>
      </c>
      <c r="K26" s="15">
        <f t="shared" si="4"/>
        <v>-0.5</v>
      </c>
      <c r="L26" s="18">
        <f>frq!C26</f>
        <v>1</v>
      </c>
      <c r="M26" s="16">
        <f t="shared" si="0"/>
        <v>-0.5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-0.5</v>
      </c>
    </row>
    <row r="27" spans="1:17">
      <c r="A27" s="8" t="s">
        <v>69</v>
      </c>
      <c r="B27" s="15">
        <f>'[1]22'!B29</f>
        <v>120</v>
      </c>
      <c r="C27" s="16">
        <f>'[1]22'!C29</f>
        <v>0</v>
      </c>
      <c r="D27" s="16">
        <f>'[1]22'!D29</f>
        <v>203</v>
      </c>
      <c r="E27" s="16">
        <f>'[1]22'!E29</f>
        <v>0</v>
      </c>
      <c r="F27" s="15">
        <f t="shared" si="6"/>
        <v>323</v>
      </c>
      <c r="G27" s="15">
        <f>'[1]22'!H29</f>
        <v>-0.5</v>
      </c>
      <c r="H27" s="16">
        <f>'[1]22'!I29</f>
        <v>0</v>
      </c>
      <c r="I27" s="16">
        <f>'[1]22'!J29</f>
        <v>0</v>
      </c>
      <c r="J27" s="16">
        <f>'[1]22'!K29</f>
        <v>0</v>
      </c>
      <c r="K27" s="15">
        <f t="shared" si="4"/>
        <v>-0.5</v>
      </c>
      <c r="L27" s="18">
        <f>frq!C27</f>
        <v>1</v>
      </c>
      <c r="M27" s="16">
        <f t="shared" si="0"/>
        <v>-0.5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-0.5</v>
      </c>
    </row>
    <row r="28" spans="1:17">
      <c r="A28" s="8" t="s">
        <v>70</v>
      </c>
      <c r="B28" s="15">
        <f>'[1]22'!B30</f>
        <v>120</v>
      </c>
      <c r="C28" s="16">
        <f>'[1]22'!C30</f>
        <v>0</v>
      </c>
      <c r="D28" s="16">
        <f>'[1]22'!D30</f>
        <v>203</v>
      </c>
      <c r="E28" s="16">
        <f>'[1]22'!E30</f>
        <v>0</v>
      </c>
      <c r="F28" s="15">
        <f t="shared" si="6"/>
        <v>323</v>
      </c>
      <c r="G28" s="15">
        <f>'[1]22'!H30</f>
        <v>-0.5</v>
      </c>
      <c r="H28" s="16">
        <f>'[1]22'!I30</f>
        <v>0</v>
      </c>
      <c r="I28" s="16">
        <f>'[1]22'!J30</f>
        <v>0</v>
      </c>
      <c r="J28" s="16">
        <f>'[1]22'!K30</f>
        <v>0</v>
      </c>
      <c r="K28" s="15">
        <f t="shared" si="4"/>
        <v>-0.5</v>
      </c>
      <c r="L28" s="18">
        <f>frq!C28</f>
        <v>1</v>
      </c>
      <c r="M28" s="16">
        <f t="shared" si="0"/>
        <v>-0.5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-0.5</v>
      </c>
    </row>
    <row r="29" spans="1:17">
      <c r="A29" s="8" t="s">
        <v>71</v>
      </c>
      <c r="B29" s="15">
        <f>'[1]22'!B31</f>
        <v>120</v>
      </c>
      <c r="C29" s="16">
        <f>'[1]22'!C31</f>
        <v>0</v>
      </c>
      <c r="D29" s="16">
        <f>'[1]22'!D31</f>
        <v>203</v>
      </c>
      <c r="E29" s="16">
        <f>'[1]22'!E31</f>
        <v>0</v>
      </c>
      <c r="F29" s="15">
        <f t="shared" si="6"/>
        <v>323</v>
      </c>
      <c r="G29" s="15">
        <f>'[1]22'!H31</f>
        <v>-0.5</v>
      </c>
      <c r="H29" s="16">
        <f>'[1]22'!I31</f>
        <v>0</v>
      </c>
      <c r="I29" s="16">
        <f>'[1]22'!J31</f>
        <v>0</v>
      </c>
      <c r="J29" s="16">
        <f>'[1]22'!K31</f>
        <v>0</v>
      </c>
      <c r="K29" s="15">
        <f t="shared" si="4"/>
        <v>-0.5</v>
      </c>
      <c r="L29" s="18">
        <f>frq!C29</f>
        <v>1</v>
      </c>
      <c r="M29" s="16">
        <f t="shared" si="0"/>
        <v>-0.5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-0.5</v>
      </c>
    </row>
    <row r="30" spans="1:17">
      <c r="A30" s="8" t="s">
        <v>72</v>
      </c>
      <c r="B30" s="15">
        <f>'[1]22'!B32</f>
        <v>120</v>
      </c>
      <c r="C30" s="16">
        <f>'[1]22'!C32</f>
        <v>0</v>
      </c>
      <c r="D30" s="16">
        <f>'[1]22'!D32</f>
        <v>203</v>
      </c>
      <c r="E30" s="16">
        <f>'[1]22'!E32</f>
        <v>0</v>
      </c>
      <c r="F30" s="15">
        <f t="shared" si="6"/>
        <v>323</v>
      </c>
      <c r="G30" s="15">
        <f>'[1]22'!H32</f>
        <v>-0.5</v>
      </c>
      <c r="H30" s="16">
        <f>'[1]22'!I32</f>
        <v>0</v>
      </c>
      <c r="I30" s="16">
        <f>'[1]22'!J32</f>
        <v>0</v>
      </c>
      <c r="J30" s="16">
        <f>'[1]22'!K32</f>
        <v>0</v>
      </c>
      <c r="K30" s="15">
        <f t="shared" si="4"/>
        <v>-0.5</v>
      </c>
      <c r="L30" s="18">
        <f>frq!C30</f>
        <v>1</v>
      </c>
      <c r="M30" s="16">
        <f t="shared" si="0"/>
        <v>-0.5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-0.5</v>
      </c>
    </row>
    <row r="31" spans="1:17">
      <c r="A31" s="8" t="s">
        <v>73</v>
      </c>
      <c r="B31" s="15">
        <f>'[1]22'!B33</f>
        <v>120</v>
      </c>
      <c r="C31" s="16">
        <f>'[1]22'!C33</f>
        <v>0</v>
      </c>
      <c r="D31" s="16">
        <f>'[1]22'!D33</f>
        <v>203</v>
      </c>
      <c r="E31" s="16">
        <f>'[1]22'!E33</f>
        <v>0</v>
      </c>
      <c r="F31" s="15">
        <f t="shared" si="6"/>
        <v>323</v>
      </c>
      <c r="G31" s="15">
        <f>'[1]22'!H33</f>
        <v>-0.5</v>
      </c>
      <c r="H31" s="16">
        <f>'[1]22'!I33</f>
        <v>0</v>
      </c>
      <c r="I31" s="16">
        <f>'[1]22'!J33</f>
        <v>0</v>
      </c>
      <c r="J31" s="16">
        <f>'[1]22'!K33</f>
        <v>0</v>
      </c>
      <c r="K31" s="15">
        <f t="shared" si="4"/>
        <v>-0.5</v>
      </c>
      <c r="L31" s="18">
        <f>frq!C31</f>
        <v>1</v>
      </c>
      <c r="M31" s="16">
        <f t="shared" si="0"/>
        <v>-0.5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-0.5</v>
      </c>
    </row>
    <row r="32" spans="1:17">
      <c r="A32" s="8" t="s">
        <v>74</v>
      </c>
      <c r="B32" s="15">
        <f>'[1]22'!B34</f>
        <v>120</v>
      </c>
      <c r="C32" s="16">
        <f>'[1]22'!C34</f>
        <v>0</v>
      </c>
      <c r="D32" s="16">
        <f>'[1]22'!D34</f>
        <v>203</v>
      </c>
      <c r="E32" s="16">
        <f>'[1]22'!E34</f>
        <v>0</v>
      </c>
      <c r="F32" s="15">
        <f t="shared" si="6"/>
        <v>323</v>
      </c>
      <c r="G32" s="15">
        <f>'[1]22'!H34</f>
        <v>-0.5</v>
      </c>
      <c r="H32" s="16">
        <f>'[1]22'!I34</f>
        <v>0</v>
      </c>
      <c r="I32" s="16">
        <f>'[1]22'!J34</f>
        <v>0</v>
      </c>
      <c r="J32" s="16">
        <f>'[1]22'!K34</f>
        <v>0</v>
      </c>
      <c r="K32" s="15">
        <f t="shared" si="4"/>
        <v>-0.5</v>
      </c>
      <c r="L32" s="18">
        <f>frq!C32</f>
        <v>1</v>
      </c>
      <c r="M32" s="16">
        <f t="shared" si="0"/>
        <v>-0.5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-0.5</v>
      </c>
    </row>
    <row r="33" spans="1:17">
      <c r="A33" s="8" t="s">
        <v>75</v>
      </c>
      <c r="B33" s="15">
        <f>'[1]22'!B35</f>
        <v>120</v>
      </c>
      <c r="C33" s="16">
        <f>'[1]22'!C35</f>
        <v>0</v>
      </c>
      <c r="D33" s="16">
        <f>'[1]22'!D35</f>
        <v>203</v>
      </c>
      <c r="E33" s="16">
        <f>'[1]22'!E35</f>
        <v>0</v>
      </c>
      <c r="F33" s="15">
        <f t="shared" si="6"/>
        <v>323</v>
      </c>
      <c r="G33" s="15">
        <f>'[1]22'!H35</f>
        <v>-0.5</v>
      </c>
      <c r="H33" s="16">
        <f>'[1]22'!I35</f>
        <v>0</v>
      </c>
      <c r="I33" s="16">
        <f>'[1]22'!J35</f>
        <v>0</v>
      </c>
      <c r="J33" s="16">
        <f>'[1]22'!K35</f>
        <v>0</v>
      </c>
      <c r="K33" s="15">
        <f t="shared" si="4"/>
        <v>-0.5</v>
      </c>
      <c r="L33" s="18">
        <f>frq!C33</f>
        <v>1</v>
      </c>
      <c r="M33" s="16">
        <f t="shared" si="0"/>
        <v>-0.5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-0.5</v>
      </c>
    </row>
    <row r="34" spans="1:17">
      <c r="A34" s="8" t="s">
        <v>76</v>
      </c>
      <c r="B34" s="15">
        <f>'[1]22'!B36</f>
        <v>120</v>
      </c>
      <c r="C34" s="16">
        <f>'[1]22'!C36</f>
        <v>0</v>
      </c>
      <c r="D34" s="16">
        <f>'[1]22'!D36</f>
        <v>203</v>
      </c>
      <c r="E34" s="16">
        <f>'[1]22'!E36</f>
        <v>0</v>
      </c>
      <c r="F34" s="15">
        <f t="shared" si="6"/>
        <v>323</v>
      </c>
      <c r="G34" s="15">
        <f>'[1]22'!H36</f>
        <v>-0.5</v>
      </c>
      <c r="H34" s="16">
        <f>'[1]22'!I36</f>
        <v>0</v>
      </c>
      <c r="I34" s="16">
        <f>'[1]22'!J36</f>
        <v>0</v>
      </c>
      <c r="J34" s="16">
        <f>'[1]22'!K36</f>
        <v>0</v>
      </c>
      <c r="K34" s="15">
        <f t="shared" si="4"/>
        <v>-0.5</v>
      </c>
      <c r="L34" s="18">
        <f>frq!C34</f>
        <v>1</v>
      </c>
      <c r="M34" s="16">
        <f t="shared" si="0"/>
        <v>-0.5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-0.5</v>
      </c>
    </row>
    <row r="35" spans="1:17">
      <c r="A35" s="8" t="s">
        <v>77</v>
      </c>
      <c r="B35" s="15">
        <f>'[1]22'!B37</f>
        <v>120</v>
      </c>
      <c r="C35" s="16">
        <f>'[1]22'!C37</f>
        <v>0</v>
      </c>
      <c r="D35" s="16">
        <f>'[1]22'!D37</f>
        <v>203</v>
      </c>
      <c r="E35" s="16">
        <f>'[1]22'!E37</f>
        <v>0</v>
      </c>
      <c r="F35" s="15">
        <f t="shared" si="6"/>
        <v>323</v>
      </c>
      <c r="G35" s="15">
        <f>'[1]22'!H37</f>
        <v>-0.5</v>
      </c>
      <c r="H35" s="16">
        <f>'[1]22'!I37</f>
        <v>0</v>
      </c>
      <c r="I35" s="16">
        <f>'[1]22'!J37</f>
        <v>0</v>
      </c>
      <c r="J35" s="16">
        <f>'[1]22'!K37</f>
        <v>0</v>
      </c>
      <c r="K35" s="15">
        <f t="shared" si="4"/>
        <v>-0.5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-0.5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-0.5</v>
      </c>
    </row>
    <row r="36" spans="1:17">
      <c r="A36" s="8" t="s">
        <v>78</v>
      </c>
      <c r="B36" s="15">
        <f>'[1]22'!B38</f>
        <v>120</v>
      </c>
      <c r="C36" s="16">
        <f>'[1]22'!C38</f>
        <v>0</v>
      </c>
      <c r="D36" s="16">
        <f>'[1]22'!D38</f>
        <v>203</v>
      </c>
      <c r="E36" s="16">
        <f>'[1]22'!E38</f>
        <v>0</v>
      </c>
      <c r="F36" s="15">
        <f t="shared" si="6"/>
        <v>323</v>
      </c>
      <c r="G36" s="15">
        <f>'[1]22'!H38</f>
        <v>-0.5</v>
      </c>
      <c r="H36" s="16">
        <f>'[1]22'!I38</f>
        <v>0</v>
      </c>
      <c r="I36" s="16">
        <f>'[1]22'!J38</f>
        <v>0</v>
      </c>
      <c r="J36" s="16">
        <f>'[1]22'!K38</f>
        <v>0</v>
      </c>
      <c r="K36" s="15">
        <f t="shared" si="4"/>
        <v>-0.5</v>
      </c>
      <c r="L36" s="18">
        <f>frq!C36</f>
        <v>1</v>
      </c>
      <c r="M36" s="16">
        <f t="shared" si="7"/>
        <v>-0.5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-0.5</v>
      </c>
    </row>
    <row r="37" spans="1:17">
      <c r="A37" s="8" t="s">
        <v>79</v>
      </c>
      <c r="B37" s="15">
        <f>'[1]22'!B39</f>
        <v>120</v>
      </c>
      <c r="C37" s="16">
        <f>'[1]22'!C39</f>
        <v>0</v>
      </c>
      <c r="D37" s="16">
        <f>'[1]22'!D39</f>
        <v>203</v>
      </c>
      <c r="E37" s="16">
        <f>'[1]22'!E39</f>
        <v>0</v>
      </c>
      <c r="F37" s="15">
        <f t="shared" si="6"/>
        <v>323</v>
      </c>
      <c r="G37" s="15">
        <f>'[1]22'!H39</f>
        <v>-0.5</v>
      </c>
      <c r="H37" s="16">
        <f>'[1]22'!I39</f>
        <v>0</v>
      </c>
      <c r="I37" s="16">
        <f>'[1]22'!J39</f>
        <v>0</v>
      </c>
      <c r="J37" s="16">
        <f>'[1]22'!K39</f>
        <v>0</v>
      </c>
      <c r="K37" s="15">
        <f t="shared" si="4"/>
        <v>-0.5</v>
      </c>
      <c r="L37" s="18">
        <f>frq!C37</f>
        <v>1</v>
      </c>
      <c r="M37" s="16">
        <f t="shared" si="7"/>
        <v>-0.5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-0.5</v>
      </c>
    </row>
    <row r="38" spans="1:17">
      <c r="A38" s="8" t="s">
        <v>80</v>
      </c>
      <c r="B38" s="15">
        <f>'[1]22'!B40</f>
        <v>120</v>
      </c>
      <c r="C38" s="16">
        <f>'[1]22'!C40</f>
        <v>0</v>
      </c>
      <c r="D38" s="16">
        <f>'[1]22'!D40</f>
        <v>203</v>
      </c>
      <c r="E38" s="16">
        <f>'[1]22'!E40</f>
        <v>0</v>
      </c>
      <c r="F38" s="15">
        <f t="shared" si="6"/>
        <v>323</v>
      </c>
      <c r="G38" s="15">
        <f>'[1]22'!H40</f>
        <v>-0.5</v>
      </c>
      <c r="H38" s="16">
        <f>'[1]22'!I40</f>
        <v>0</v>
      </c>
      <c r="I38" s="16">
        <f>'[1]22'!J40</f>
        <v>0</v>
      </c>
      <c r="J38" s="16">
        <f>'[1]22'!K40</f>
        <v>0</v>
      </c>
      <c r="K38" s="15">
        <f t="shared" si="4"/>
        <v>-0.5</v>
      </c>
      <c r="L38" s="18">
        <f>frq!C38</f>
        <v>1</v>
      </c>
      <c r="M38" s="16">
        <f t="shared" si="7"/>
        <v>-0.5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-0.5</v>
      </c>
    </row>
    <row r="39" spans="1:17">
      <c r="A39" s="8" t="s">
        <v>81</v>
      </c>
      <c r="B39" s="15">
        <f>'[1]22'!B41</f>
        <v>120</v>
      </c>
      <c r="C39" s="16">
        <f>'[1]22'!C41</f>
        <v>0</v>
      </c>
      <c r="D39" s="16">
        <f>'[1]22'!D41</f>
        <v>203</v>
      </c>
      <c r="E39" s="16">
        <f>'[1]22'!E41</f>
        <v>0</v>
      </c>
      <c r="F39" s="15">
        <f t="shared" si="6"/>
        <v>323</v>
      </c>
      <c r="G39" s="15">
        <f>'[1]22'!H41</f>
        <v>-0.5</v>
      </c>
      <c r="H39" s="16">
        <f>'[1]22'!I41</f>
        <v>0</v>
      </c>
      <c r="I39" s="16">
        <f>'[1]22'!J41</f>
        <v>0</v>
      </c>
      <c r="J39" s="16">
        <f>'[1]22'!K41</f>
        <v>0</v>
      </c>
      <c r="K39" s="15">
        <f t="shared" si="4"/>
        <v>-0.5</v>
      </c>
      <c r="L39" s="18">
        <f>frq!C39</f>
        <v>1</v>
      </c>
      <c r="M39" s="16">
        <f t="shared" si="7"/>
        <v>-0.5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-0.5</v>
      </c>
    </row>
    <row r="40" spans="1:17">
      <c r="A40" s="8" t="s">
        <v>82</v>
      </c>
      <c r="B40" s="15">
        <f>'[1]22'!B42</f>
        <v>120</v>
      </c>
      <c r="C40" s="16">
        <f>'[1]22'!C42</f>
        <v>0</v>
      </c>
      <c r="D40" s="16">
        <f>'[1]22'!D42</f>
        <v>203</v>
      </c>
      <c r="E40" s="16">
        <f>'[1]22'!E42</f>
        <v>0</v>
      </c>
      <c r="F40" s="15">
        <f t="shared" si="6"/>
        <v>323</v>
      </c>
      <c r="G40" s="15">
        <f>'[1]22'!H42</f>
        <v>-0.5</v>
      </c>
      <c r="H40" s="16">
        <f>'[1]22'!I42</f>
        <v>0</v>
      </c>
      <c r="I40" s="16">
        <f>'[1]22'!J42</f>
        <v>0</v>
      </c>
      <c r="J40" s="16">
        <f>'[1]22'!K42</f>
        <v>0</v>
      </c>
      <c r="K40" s="15">
        <f t="shared" si="4"/>
        <v>-0.5</v>
      </c>
      <c r="L40" s="18">
        <f>frq!C40</f>
        <v>1</v>
      </c>
      <c r="M40" s="16">
        <f t="shared" si="7"/>
        <v>-0.5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-0.5</v>
      </c>
    </row>
    <row r="41" spans="1:17">
      <c r="A41" s="8" t="s">
        <v>83</v>
      </c>
      <c r="B41" s="15">
        <f>'[1]22'!B43</f>
        <v>120</v>
      </c>
      <c r="C41" s="16">
        <f>'[1]22'!C43</f>
        <v>0</v>
      </c>
      <c r="D41" s="16">
        <f>'[1]22'!D43</f>
        <v>203</v>
      </c>
      <c r="E41" s="16">
        <f>'[1]22'!E43</f>
        <v>0</v>
      </c>
      <c r="F41" s="15">
        <f t="shared" si="6"/>
        <v>323</v>
      </c>
      <c r="G41" s="15">
        <f>'[1]22'!H43</f>
        <v>-0.5</v>
      </c>
      <c r="H41" s="16">
        <f>'[1]22'!I43</f>
        <v>0</v>
      </c>
      <c r="I41" s="16">
        <f>'[1]22'!J43</f>
        <v>0</v>
      </c>
      <c r="J41" s="16">
        <f>'[1]22'!K43</f>
        <v>0</v>
      </c>
      <c r="K41" s="15">
        <f t="shared" si="4"/>
        <v>-0.5</v>
      </c>
      <c r="L41" s="18">
        <f>frq!C41</f>
        <v>1</v>
      </c>
      <c r="M41" s="16">
        <f t="shared" si="7"/>
        <v>-0.5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-0.5</v>
      </c>
    </row>
    <row r="42" spans="1:17">
      <c r="A42" s="8" t="s">
        <v>84</v>
      </c>
      <c r="B42" s="15">
        <f>'[1]22'!B44</f>
        <v>120</v>
      </c>
      <c r="C42" s="16">
        <f>'[1]22'!C44</f>
        <v>0</v>
      </c>
      <c r="D42" s="16">
        <f>'[1]22'!D44</f>
        <v>203</v>
      </c>
      <c r="E42" s="16">
        <f>'[1]22'!E44</f>
        <v>0</v>
      </c>
      <c r="F42" s="15">
        <f t="shared" si="6"/>
        <v>323</v>
      </c>
      <c r="G42" s="15">
        <f>'[1]22'!H44</f>
        <v>-0.5</v>
      </c>
      <c r="H42" s="16">
        <f>'[1]22'!I44</f>
        <v>0</v>
      </c>
      <c r="I42" s="16">
        <f>'[1]22'!J44</f>
        <v>0</v>
      </c>
      <c r="J42" s="16">
        <f>'[1]22'!K44</f>
        <v>0</v>
      </c>
      <c r="K42" s="15">
        <f t="shared" si="4"/>
        <v>-0.5</v>
      </c>
      <c r="L42" s="18">
        <f>frq!C42</f>
        <v>1</v>
      </c>
      <c r="M42" s="16">
        <f t="shared" si="7"/>
        <v>-0.5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-0.5</v>
      </c>
    </row>
    <row r="43" spans="1:17">
      <c r="A43" s="8" t="s">
        <v>85</v>
      </c>
      <c r="B43" s="15">
        <f>'[1]22'!B45</f>
        <v>120</v>
      </c>
      <c r="C43" s="16">
        <f>'[1]22'!C45</f>
        <v>0</v>
      </c>
      <c r="D43" s="16">
        <f>'[1]22'!D45</f>
        <v>203</v>
      </c>
      <c r="E43" s="16">
        <f>'[1]22'!E45</f>
        <v>0</v>
      </c>
      <c r="F43" s="15">
        <f t="shared" si="6"/>
        <v>323</v>
      </c>
      <c r="G43" s="15">
        <f>'[1]22'!H45</f>
        <v>-0.5</v>
      </c>
      <c r="H43" s="16">
        <f>'[1]22'!I45</f>
        <v>0</v>
      </c>
      <c r="I43" s="16">
        <f>'[1]22'!J45</f>
        <v>0</v>
      </c>
      <c r="J43" s="16">
        <f>'[1]22'!K45</f>
        <v>0</v>
      </c>
      <c r="K43" s="15">
        <f t="shared" si="4"/>
        <v>-0.5</v>
      </c>
      <c r="L43" s="18">
        <f>frq!C43</f>
        <v>1</v>
      </c>
      <c r="M43" s="16">
        <f t="shared" si="7"/>
        <v>-0.5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-0.5</v>
      </c>
    </row>
    <row r="44" spans="1:17">
      <c r="A44" s="8" t="s">
        <v>86</v>
      </c>
      <c r="B44" s="15">
        <f>'[1]22'!B46</f>
        <v>120</v>
      </c>
      <c r="C44" s="16">
        <f>'[1]22'!C46</f>
        <v>0</v>
      </c>
      <c r="D44" s="16">
        <f>'[1]22'!D46</f>
        <v>203</v>
      </c>
      <c r="E44" s="16">
        <f>'[1]22'!E46</f>
        <v>0</v>
      </c>
      <c r="F44" s="15">
        <f t="shared" si="6"/>
        <v>323</v>
      </c>
      <c r="G44" s="15">
        <f>'[1]22'!H46</f>
        <v>-0.5</v>
      </c>
      <c r="H44" s="16">
        <f>'[1]22'!I46</f>
        <v>0</v>
      </c>
      <c r="I44" s="16">
        <f>'[1]22'!J46</f>
        <v>0</v>
      </c>
      <c r="J44" s="16">
        <f>'[1]22'!K46</f>
        <v>0</v>
      </c>
      <c r="K44" s="15">
        <f t="shared" si="4"/>
        <v>-0.5</v>
      </c>
      <c r="L44" s="18">
        <f>frq!C44</f>
        <v>1</v>
      </c>
      <c r="M44" s="16">
        <f t="shared" si="7"/>
        <v>-0.5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-0.5</v>
      </c>
    </row>
    <row r="45" spans="1:17">
      <c r="A45" s="8" t="s">
        <v>87</v>
      </c>
      <c r="B45" s="15">
        <f>'[1]22'!B47</f>
        <v>120</v>
      </c>
      <c r="C45" s="16">
        <f>'[1]22'!C47</f>
        <v>0</v>
      </c>
      <c r="D45" s="16">
        <f>'[1]22'!D47</f>
        <v>203</v>
      </c>
      <c r="E45" s="16">
        <f>'[1]22'!E47</f>
        <v>0</v>
      </c>
      <c r="F45" s="15">
        <f t="shared" si="6"/>
        <v>323</v>
      </c>
      <c r="G45" s="15">
        <f>'[1]22'!H47</f>
        <v>-0.5</v>
      </c>
      <c r="H45" s="16">
        <f>'[1]22'!I47</f>
        <v>0</v>
      </c>
      <c r="I45" s="16">
        <f>'[1]22'!J47</f>
        <v>0</v>
      </c>
      <c r="J45" s="16">
        <f>'[1]22'!K47</f>
        <v>0</v>
      </c>
      <c r="K45" s="15">
        <f t="shared" si="4"/>
        <v>-0.5</v>
      </c>
      <c r="L45" s="18">
        <f>frq!C45</f>
        <v>1</v>
      </c>
      <c r="M45" s="16">
        <f t="shared" si="7"/>
        <v>-0.5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-0.5</v>
      </c>
    </row>
    <row r="46" spans="1:17">
      <c r="A46" s="8" t="s">
        <v>88</v>
      </c>
      <c r="B46" s="15">
        <f>'[1]22'!B48</f>
        <v>120</v>
      </c>
      <c r="C46" s="16">
        <f>'[1]22'!C48</f>
        <v>0</v>
      </c>
      <c r="D46" s="16">
        <f>'[1]22'!D48</f>
        <v>203</v>
      </c>
      <c r="E46" s="16">
        <f>'[1]22'!E48</f>
        <v>0</v>
      </c>
      <c r="F46" s="15">
        <f t="shared" si="6"/>
        <v>323</v>
      </c>
      <c r="G46" s="15">
        <f>'[1]22'!H48</f>
        <v>-0.5</v>
      </c>
      <c r="H46" s="16">
        <f>'[1]22'!I48</f>
        <v>0</v>
      </c>
      <c r="I46" s="16">
        <f>'[1]22'!J48</f>
        <v>0</v>
      </c>
      <c r="J46" s="16">
        <f>'[1]22'!K48</f>
        <v>0</v>
      </c>
      <c r="K46" s="15">
        <f t="shared" si="4"/>
        <v>-0.5</v>
      </c>
      <c r="L46" s="18">
        <f>frq!C46</f>
        <v>1</v>
      </c>
      <c r="M46" s="16">
        <f t="shared" si="7"/>
        <v>-0.5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-0.5</v>
      </c>
    </row>
    <row r="47" spans="1:17">
      <c r="A47" s="8" t="s">
        <v>89</v>
      </c>
      <c r="B47" s="15">
        <f>'[1]22'!B49</f>
        <v>120</v>
      </c>
      <c r="C47" s="16">
        <f>'[1]22'!C49</f>
        <v>0</v>
      </c>
      <c r="D47" s="16">
        <f>'[1]22'!D49</f>
        <v>203</v>
      </c>
      <c r="E47" s="16">
        <f>'[1]22'!E49</f>
        <v>0</v>
      </c>
      <c r="F47" s="15">
        <f t="shared" si="6"/>
        <v>323</v>
      </c>
      <c r="G47" s="15">
        <f>'[1]22'!H49</f>
        <v>-0.5</v>
      </c>
      <c r="H47" s="16">
        <f>'[1]22'!I49</f>
        <v>0</v>
      </c>
      <c r="I47" s="16">
        <f>'[1]22'!J49</f>
        <v>0</v>
      </c>
      <c r="J47" s="16">
        <f>'[1]22'!K49</f>
        <v>0</v>
      </c>
      <c r="K47" s="15">
        <f t="shared" si="4"/>
        <v>-0.5</v>
      </c>
      <c r="L47" s="18">
        <f>frq!C47</f>
        <v>1</v>
      </c>
      <c r="M47" s="16">
        <f t="shared" si="7"/>
        <v>-0.5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-0.5</v>
      </c>
    </row>
    <row r="48" spans="1:17">
      <c r="A48" s="8" t="s">
        <v>90</v>
      </c>
      <c r="B48" s="15">
        <f>'[1]22'!B50</f>
        <v>120</v>
      </c>
      <c r="C48" s="16">
        <f>'[1]22'!C50</f>
        <v>0</v>
      </c>
      <c r="D48" s="16">
        <f>'[1]22'!D50</f>
        <v>203</v>
      </c>
      <c r="E48" s="16">
        <f>'[1]22'!E50</f>
        <v>0</v>
      </c>
      <c r="F48" s="15">
        <f t="shared" si="6"/>
        <v>323</v>
      </c>
      <c r="G48" s="15">
        <f>'[1]22'!H50</f>
        <v>-0.5</v>
      </c>
      <c r="H48" s="16">
        <f>'[1]22'!I50</f>
        <v>0</v>
      </c>
      <c r="I48" s="16">
        <f>'[1]22'!J50</f>
        <v>0</v>
      </c>
      <c r="J48" s="16">
        <f>'[1]22'!K50</f>
        <v>0</v>
      </c>
      <c r="K48" s="15">
        <f t="shared" si="4"/>
        <v>-0.5</v>
      </c>
      <c r="L48" s="18">
        <f>frq!C48</f>
        <v>1</v>
      </c>
      <c r="M48" s="16">
        <f t="shared" si="7"/>
        <v>-0.5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-0.5</v>
      </c>
    </row>
    <row r="49" spans="1:17">
      <c r="A49" s="8" t="s">
        <v>91</v>
      </c>
      <c r="B49" s="15">
        <f>'[1]22'!B51</f>
        <v>120</v>
      </c>
      <c r="C49" s="16">
        <f>'[1]22'!C51</f>
        <v>0</v>
      </c>
      <c r="D49" s="16">
        <f>'[1]22'!D51</f>
        <v>203</v>
      </c>
      <c r="E49" s="16">
        <f>'[1]22'!E51</f>
        <v>0</v>
      </c>
      <c r="F49" s="15">
        <f t="shared" si="6"/>
        <v>323</v>
      </c>
      <c r="G49" s="15">
        <f>'[1]22'!H51</f>
        <v>-0.5</v>
      </c>
      <c r="H49" s="16">
        <f>'[1]22'!I51</f>
        <v>0</v>
      </c>
      <c r="I49" s="16">
        <f>'[1]22'!J51</f>
        <v>0</v>
      </c>
      <c r="J49" s="16">
        <f>'[1]22'!K51</f>
        <v>0</v>
      </c>
      <c r="K49" s="15">
        <f t="shared" si="4"/>
        <v>-0.5</v>
      </c>
      <c r="L49" s="18">
        <f>frq!C49</f>
        <v>1</v>
      </c>
      <c r="M49" s="16">
        <f t="shared" si="7"/>
        <v>-0.5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-0.5</v>
      </c>
    </row>
    <row r="50" spans="1:17">
      <c r="A50" s="8" t="s">
        <v>92</v>
      </c>
      <c r="B50" s="15">
        <f>'[1]22'!B52</f>
        <v>120</v>
      </c>
      <c r="C50" s="16">
        <f>'[1]22'!C52</f>
        <v>0</v>
      </c>
      <c r="D50" s="16">
        <f>'[1]22'!D52</f>
        <v>203</v>
      </c>
      <c r="E50" s="16">
        <f>'[1]22'!E52</f>
        <v>0</v>
      </c>
      <c r="F50" s="15">
        <f t="shared" si="6"/>
        <v>323</v>
      </c>
      <c r="G50" s="15">
        <f>'[1]22'!H52</f>
        <v>-0.5</v>
      </c>
      <c r="H50" s="16">
        <f>'[1]22'!I52</f>
        <v>0</v>
      </c>
      <c r="I50" s="16">
        <f>'[1]22'!J52</f>
        <v>0</v>
      </c>
      <c r="J50" s="16">
        <f>'[1]22'!K52</f>
        <v>0</v>
      </c>
      <c r="K50" s="15">
        <f t="shared" si="4"/>
        <v>-0.5</v>
      </c>
      <c r="L50" s="18">
        <f>frq!C50</f>
        <v>1</v>
      </c>
      <c r="M50" s="16">
        <f t="shared" si="7"/>
        <v>-0.5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-0.5</v>
      </c>
    </row>
    <row r="51" spans="1:17">
      <c r="A51" s="8" t="s">
        <v>93</v>
      </c>
      <c r="B51" s="15">
        <f>'[1]22'!B53</f>
        <v>120</v>
      </c>
      <c r="C51" s="16">
        <f>'[1]22'!C53</f>
        <v>0</v>
      </c>
      <c r="D51" s="16">
        <f>'[1]22'!D53</f>
        <v>203</v>
      </c>
      <c r="E51" s="16">
        <f>'[1]22'!E53</f>
        <v>0</v>
      </c>
      <c r="F51" s="15">
        <f t="shared" si="6"/>
        <v>323</v>
      </c>
      <c r="G51" s="15">
        <f>'[1]22'!H53</f>
        <v>-0.5</v>
      </c>
      <c r="H51" s="16">
        <f>'[1]22'!I53</f>
        <v>0</v>
      </c>
      <c r="I51" s="16">
        <f>'[1]22'!J53</f>
        <v>0</v>
      </c>
      <c r="J51" s="16">
        <f>'[1]22'!K53</f>
        <v>0</v>
      </c>
      <c r="K51" s="15">
        <f t="shared" si="4"/>
        <v>-0.5</v>
      </c>
      <c r="L51" s="18">
        <f>frq!C51</f>
        <v>1</v>
      </c>
      <c r="M51" s="16">
        <f t="shared" si="7"/>
        <v>-0.5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-0.5</v>
      </c>
    </row>
    <row r="52" spans="1:17">
      <c r="A52" s="8" t="s">
        <v>94</v>
      </c>
      <c r="B52" s="15">
        <f>'[1]22'!B54</f>
        <v>120</v>
      </c>
      <c r="C52" s="16">
        <f>'[1]22'!C54</f>
        <v>0</v>
      </c>
      <c r="D52" s="16">
        <f>'[1]22'!D54</f>
        <v>203</v>
      </c>
      <c r="E52" s="16">
        <f>'[1]22'!E54</f>
        <v>0</v>
      </c>
      <c r="F52" s="15">
        <f t="shared" si="6"/>
        <v>323</v>
      </c>
      <c r="G52" s="15">
        <f>'[1]22'!H54</f>
        <v>-0.5</v>
      </c>
      <c r="H52" s="16">
        <f>'[1]22'!I54</f>
        <v>0</v>
      </c>
      <c r="I52" s="16">
        <f>'[1]22'!J54</f>
        <v>0</v>
      </c>
      <c r="J52" s="16">
        <f>'[1]22'!K54</f>
        <v>0</v>
      </c>
      <c r="K52" s="15">
        <f t="shared" si="4"/>
        <v>-0.5</v>
      </c>
      <c r="L52" s="18">
        <f>frq!C52</f>
        <v>1</v>
      </c>
      <c r="M52" s="16">
        <f t="shared" si="7"/>
        <v>-0.5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-0.5</v>
      </c>
    </row>
    <row r="53" spans="1:17">
      <c r="A53" s="8" t="s">
        <v>95</v>
      </c>
      <c r="B53" s="15">
        <f>'[1]22'!B55</f>
        <v>120</v>
      </c>
      <c r="C53" s="16">
        <f>'[1]22'!C55</f>
        <v>0</v>
      </c>
      <c r="D53" s="16">
        <f>'[1]22'!D55</f>
        <v>203</v>
      </c>
      <c r="E53" s="16">
        <f>'[1]22'!E55</f>
        <v>0</v>
      </c>
      <c r="F53" s="15">
        <f t="shared" si="6"/>
        <v>323</v>
      </c>
      <c r="G53" s="15">
        <f>'[1]22'!H55</f>
        <v>-0.5</v>
      </c>
      <c r="H53" s="16">
        <f>'[1]22'!I55</f>
        <v>0</v>
      </c>
      <c r="I53" s="16">
        <f>'[1]22'!J55</f>
        <v>0</v>
      </c>
      <c r="J53" s="16">
        <f>'[1]22'!K55</f>
        <v>0</v>
      </c>
      <c r="K53" s="15">
        <f t="shared" si="4"/>
        <v>-0.5</v>
      </c>
      <c r="L53" s="18">
        <f>frq!C53</f>
        <v>1</v>
      </c>
      <c r="M53" s="16">
        <f t="shared" si="7"/>
        <v>-0.5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-0.5</v>
      </c>
    </row>
    <row r="54" spans="1:17">
      <c r="A54" s="8" t="s">
        <v>96</v>
      </c>
      <c r="B54" s="15">
        <f>'[1]22'!B56</f>
        <v>120</v>
      </c>
      <c r="C54" s="16">
        <f>'[1]22'!C56</f>
        <v>0</v>
      </c>
      <c r="D54" s="16">
        <f>'[1]22'!D56</f>
        <v>203</v>
      </c>
      <c r="E54" s="16">
        <f>'[1]22'!E56</f>
        <v>0</v>
      </c>
      <c r="F54" s="15">
        <f t="shared" si="6"/>
        <v>323</v>
      </c>
      <c r="G54" s="15">
        <f>'[1]22'!H56</f>
        <v>-0.5</v>
      </c>
      <c r="H54" s="16">
        <f>'[1]22'!I56</f>
        <v>0</v>
      </c>
      <c r="I54" s="16">
        <f>'[1]22'!J56</f>
        <v>0</v>
      </c>
      <c r="J54" s="16">
        <f>'[1]22'!K56</f>
        <v>0</v>
      </c>
      <c r="K54" s="15">
        <f t="shared" si="4"/>
        <v>-0.5</v>
      </c>
      <c r="L54" s="18">
        <f>frq!C54</f>
        <v>1</v>
      </c>
      <c r="M54" s="16">
        <f t="shared" si="7"/>
        <v>-0.5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-0.5</v>
      </c>
    </row>
    <row r="55" spans="1:17">
      <c r="A55" s="8" t="s">
        <v>97</v>
      </c>
      <c r="B55" s="15">
        <f>'[1]22'!B57</f>
        <v>120</v>
      </c>
      <c r="C55" s="16">
        <f>'[1]22'!C57</f>
        <v>0</v>
      </c>
      <c r="D55" s="16">
        <f>'[1]22'!D57</f>
        <v>203</v>
      </c>
      <c r="E55" s="16">
        <f>'[1]22'!E57</f>
        <v>0</v>
      </c>
      <c r="F55" s="15">
        <f t="shared" si="6"/>
        <v>323</v>
      </c>
      <c r="G55" s="15">
        <f>'[1]22'!H57</f>
        <v>-0.5</v>
      </c>
      <c r="H55" s="16">
        <f>'[1]22'!I57</f>
        <v>0</v>
      </c>
      <c r="I55" s="16">
        <f>'[1]22'!J57</f>
        <v>0</v>
      </c>
      <c r="J55" s="16">
        <f>'[1]22'!K57</f>
        <v>0</v>
      </c>
      <c r="K55" s="15">
        <f t="shared" si="4"/>
        <v>-0.5</v>
      </c>
      <c r="L55" s="18">
        <f>frq!C55</f>
        <v>1</v>
      </c>
      <c r="M55" s="16">
        <f t="shared" si="7"/>
        <v>-0.5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-0.5</v>
      </c>
    </row>
    <row r="56" spans="1:17">
      <c r="A56" s="8" t="s">
        <v>98</v>
      </c>
      <c r="B56" s="15">
        <f>'[1]22'!B58</f>
        <v>120</v>
      </c>
      <c r="C56" s="16">
        <f>'[1]22'!C58</f>
        <v>0</v>
      </c>
      <c r="D56" s="16">
        <f>'[1]22'!D58</f>
        <v>203</v>
      </c>
      <c r="E56" s="16">
        <f>'[1]22'!E58</f>
        <v>0</v>
      </c>
      <c r="F56" s="15">
        <f t="shared" si="6"/>
        <v>323</v>
      </c>
      <c r="G56" s="15">
        <f>'[1]22'!H58</f>
        <v>-0.5</v>
      </c>
      <c r="H56" s="16">
        <f>'[1]22'!I58</f>
        <v>0</v>
      </c>
      <c r="I56" s="16">
        <f>'[1]22'!J58</f>
        <v>0</v>
      </c>
      <c r="J56" s="16">
        <f>'[1]22'!K58</f>
        <v>0</v>
      </c>
      <c r="K56" s="15">
        <f t="shared" si="4"/>
        <v>-0.5</v>
      </c>
      <c r="L56" s="18">
        <f>frq!C56</f>
        <v>1</v>
      </c>
      <c r="M56" s="16">
        <f t="shared" si="7"/>
        <v>-0.5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-0.5</v>
      </c>
    </row>
    <row r="57" spans="1:17">
      <c r="A57" s="8" t="s">
        <v>99</v>
      </c>
      <c r="B57" s="15">
        <f>'[1]22'!B59</f>
        <v>120</v>
      </c>
      <c r="C57" s="16">
        <f>'[1]22'!C59</f>
        <v>0</v>
      </c>
      <c r="D57" s="16">
        <f>'[1]22'!D59</f>
        <v>203</v>
      </c>
      <c r="E57" s="16">
        <f>'[1]22'!E59</f>
        <v>0</v>
      </c>
      <c r="F57" s="15">
        <f t="shared" si="6"/>
        <v>323</v>
      </c>
      <c r="G57" s="15">
        <f>'[1]22'!H59</f>
        <v>-0.5</v>
      </c>
      <c r="H57" s="16">
        <f>'[1]22'!I59</f>
        <v>0</v>
      </c>
      <c r="I57" s="16">
        <f>'[1]22'!J59</f>
        <v>0</v>
      </c>
      <c r="J57" s="16">
        <f>'[1]22'!K59</f>
        <v>0</v>
      </c>
      <c r="K57" s="15">
        <f t="shared" si="4"/>
        <v>-0.5</v>
      </c>
      <c r="L57" s="18">
        <f>frq!C57</f>
        <v>1</v>
      </c>
      <c r="M57" s="16">
        <f t="shared" si="7"/>
        <v>-0.5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-0.5</v>
      </c>
    </row>
    <row r="58" spans="1:17">
      <c r="A58" s="8" t="s">
        <v>100</v>
      </c>
      <c r="B58" s="15">
        <f>'[1]22'!B60</f>
        <v>120</v>
      </c>
      <c r="C58" s="16">
        <f>'[1]22'!C60</f>
        <v>0</v>
      </c>
      <c r="D58" s="16">
        <f>'[1]22'!D60</f>
        <v>203</v>
      </c>
      <c r="E58" s="16">
        <f>'[1]22'!E60</f>
        <v>0</v>
      </c>
      <c r="F58" s="15">
        <f t="shared" si="6"/>
        <v>323</v>
      </c>
      <c r="G58" s="15">
        <f>'[1]22'!H60</f>
        <v>-0.5</v>
      </c>
      <c r="H58" s="16">
        <f>'[1]22'!I60</f>
        <v>0</v>
      </c>
      <c r="I58" s="16">
        <f>'[1]22'!J60</f>
        <v>0</v>
      </c>
      <c r="J58" s="16">
        <f>'[1]22'!K60</f>
        <v>0</v>
      </c>
      <c r="K58" s="15">
        <f t="shared" si="4"/>
        <v>-0.5</v>
      </c>
      <c r="L58" s="18">
        <f>frq!C58</f>
        <v>1</v>
      </c>
      <c r="M58" s="16">
        <f t="shared" si="7"/>
        <v>-0.5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-0.5</v>
      </c>
    </row>
    <row r="59" spans="1:17">
      <c r="A59" s="8" t="s">
        <v>101</v>
      </c>
      <c r="B59" s="15">
        <f>'[1]22'!B61</f>
        <v>120</v>
      </c>
      <c r="C59" s="16">
        <f>'[1]22'!C61</f>
        <v>0</v>
      </c>
      <c r="D59" s="16">
        <f>'[1]22'!D61</f>
        <v>203</v>
      </c>
      <c r="E59" s="16">
        <f>'[1]22'!E61</f>
        <v>0</v>
      </c>
      <c r="F59" s="15">
        <f t="shared" si="6"/>
        <v>323</v>
      </c>
      <c r="G59" s="15">
        <f>'[1]22'!H61</f>
        <v>-0.5</v>
      </c>
      <c r="H59" s="16">
        <f>'[1]22'!I61</f>
        <v>0</v>
      </c>
      <c r="I59" s="16">
        <f>'[1]22'!J61</f>
        <v>0</v>
      </c>
      <c r="J59" s="16">
        <f>'[1]22'!K61</f>
        <v>0</v>
      </c>
      <c r="K59" s="15">
        <f t="shared" si="4"/>
        <v>-0.5</v>
      </c>
      <c r="L59" s="18">
        <f>frq!C59</f>
        <v>1</v>
      </c>
      <c r="M59" s="16">
        <f t="shared" si="7"/>
        <v>-0.5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-0.5</v>
      </c>
    </row>
    <row r="60" spans="1:17">
      <c r="A60" s="8" t="s">
        <v>102</v>
      </c>
      <c r="B60" s="15">
        <f>'[1]22'!B62</f>
        <v>120</v>
      </c>
      <c r="C60" s="16">
        <f>'[1]22'!C62</f>
        <v>0</v>
      </c>
      <c r="D60" s="16">
        <f>'[1]22'!D62</f>
        <v>203</v>
      </c>
      <c r="E60" s="16">
        <f>'[1]22'!E62</f>
        <v>0</v>
      </c>
      <c r="F60" s="15">
        <f t="shared" si="6"/>
        <v>323</v>
      </c>
      <c r="G60" s="15">
        <f>'[1]22'!H62</f>
        <v>-0.5</v>
      </c>
      <c r="H60" s="16">
        <f>'[1]22'!I62</f>
        <v>0</v>
      </c>
      <c r="I60" s="16">
        <f>'[1]22'!J62</f>
        <v>0</v>
      </c>
      <c r="J60" s="16">
        <f>'[1]22'!K62</f>
        <v>0</v>
      </c>
      <c r="K60" s="15">
        <f t="shared" si="4"/>
        <v>-0.5</v>
      </c>
      <c r="L60" s="18">
        <f>frq!C60</f>
        <v>1</v>
      </c>
      <c r="M60" s="16">
        <f t="shared" si="7"/>
        <v>-0.5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-0.5</v>
      </c>
    </row>
    <row r="61" spans="1:17">
      <c r="A61" s="8" t="s">
        <v>103</v>
      </c>
      <c r="B61" s="15">
        <f>'[1]22'!B63</f>
        <v>120</v>
      </c>
      <c r="C61" s="16">
        <f>'[1]22'!C63</f>
        <v>0</v>
      </c>
      <c r="D61" s="16">
        <f>'[1]22'!D63</f>
        <v>203</v>
      </c>
      <c r="E61" s="16">
        <f>'[1]22'!E63</f>
        <v>0</v>
      </c>
      <c r="F61" s="15">
        <f t="shared" si="6"/>
        <v>323</v>
      </c>
      <c r="G61" s="15">
        <f>'[1]22'!H63</f>
        <v>-0.5</v>
      </c>
      <c r="H61" s="16">
        <f>'[1]22'!I63</f>
        <v>0</v>
      </c>
      <c r="I61" s="16">
        <f>'[1]22'!J63</f>
        <v>0</v>
      </c>
      <c r="J61" s="16">
        <f>'[1]22'!K63</f>
        <v>0</v>
      </c>
      <c r="K61" s="15">
        <f t="shared" si="4"/>
        <v>-0.5</v>
      </c>
      <c r="L61" s="18">
        <f>frq!C61</f>
        <v>1</v>
      </c>
      <c r="M61" s="16">
        <f t="shared" si="7"/>
        <v>-0.5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-0.5</v>
      </c>
    </row>
    <row r="62" spans="1:17">
      <c r="A62" s="8" t="s">
        <v>104</v>
      </c>
      <c r="B62" s="15">
        <f>'[1]22'!B64</f>
        <v>120</v>
      </c>
      <c r="C62" s="16">
        <f>'[1]22'!C64</f>
        <v>0</v>
      </c>
      <c r="D62" s="16">
        <f>'[1]22'!D64</f>
        <v>203</v>
      </c>
      <c r="E62" s="16">
        <f>'[1]22'!E64</f>
        <v>0</v>
      </c>
      <c r="F62" s="15">
        <f t="shared" si="6"/>
        <v>323</v>
      </c>
      <c r="G62" s="15">
        <f>'[1]22'!H64</f>
        <v>-0.5</v>
      </c>
      <c r="H62" s="16">
        <f>'[1]22'!I64</f>
        <v>0</v>
      </c>
      <c r="I62" s="16">
        <f>'[1]22'!J64</f>
        <v>0</v>
      </c>
      <c r="J62" s="16">
        <f>'[1]22'!K64</f>
        <v>0</v>
      </c>
      <c r="K62" s="15">
        <f t="shared" si="4"/>
        <v>-0.5</v>
      </c>
      <c r="L62" s="18">
        <f>frq!C62</f>
        <v>1</v>
      </c>
      <c r="M62" s="16">
        <f t="shared" si="7"/>
        <v>-0.5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-0.5</v>
      </c>
    </row>
    <row r="63" spans="1:17">
      <c r="A63" s="8" t="s">
        <v>105</v>
      </c>
      <c r="B63" s="15">
        <f>'[1]22'!B65</f>
        <v>120</v>
      </c>
      <c r="C63" s="16">
        <f>'[1]22'!C65</f>
        <v>0</v>
      </c>
      <c r="D63" s="16">
        <f>'[1]22'!D65</f>
        <v>203</v>
      </c>
      <c r="E63" s="16">
        <f>'[1]22'!E65</f>
        <v>0</v>
      </c>
      <c r="F63" s="15">
        <f t="shared" si="6"/>
        <v>323</v>
      </c>
      <c r="G63" s="15">
        <f>'[1]22'!H65</f>
        <v>-0.5</v>
      </c>
      <c r="H63" s="16">
        <f>'[1]22'!I65</f>
        <v>0</v>
      </c>
      <c r="I63" s="16">
        <f>'[1]22'!J65</f>
        <v>0</v>
      </c>
      <c r="J63" s="16">
        <f>'[1]22'!K65</f>
        <v>0</v>
      </c>
      <c r="K63" s="15">
        <f t="shared" si="4"/>
        <v>-0.5</v>
      </c>
      <c r="L63" s="18">
        <f>frq!C63</f>
        <v>1</v>
      </c>
      <c r="M63" s="16">
        <f t="shared" si="7"/>
        <v>-0.5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-0.5</v>
      </c>
    </row>
    <row r="64" spans="1:17">
      <c r="A64" s="8" t="s">
        <v>106</v>
      </c>
      <c r="B64" s="15">
        <f>'[1]22'!B66</f>
        <v>120</v>
      </c>
      <c r="C64" s="16">
        <f>'[1]22'!C66</f>
        <v>0</v>
      </c>
      <c r="D64" s="16">
        <f>'[1]22'!D66</f>
        <v>203</v>
      </c>
      <c r="E64" s="16">
        <f>'[1]22'!E66</f>
        <v>0</v>
      </c>
      <c r="F64" s="15">
        <f t="shared" si="6"/>
        <v>323</v>
      </c>
      <c r="G64" s="15">
        <f>'[1]22'!H66</f>
        <v>-0.5</v>
      </c>
      <c r="H64" s="16">
        <f>'[1]22'!I66</f>
        <v>0</v>
      </c>
      <c r="I64" s="16">
        <f>'[1]22'!J66</f>
        <v>0</v>
      </c>
      <c r="J64" s="16">
        <f>'[1]22'!K66</f>
        <v>0</v>
      </c>
      <c r="K64" s="15">
        <f t="shared" si="4"/>
        <v>-0.5</v>
      </c>
      <c r="L64" s="18">
        <f>frq!C64</f>
        <v>1</v>
      </c>
      <c r="M64" s="16">
        <f t="shared" si="7"/>
        <v>-0.5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-0.5</v>
      </c>
    </row>
    <row r="65" spans="1:19">
      <c r="A65" s="8" t="s">
        <v>107</v>
      </c>
      <c r="B65" s="15">
        <f>'[1]22'!B67</f>
        <v>120</v>
      </c>
      <c r="C65" s="16">
        <f>'[1]22'!C67</f>
        <v>0</v>
      </c>
      <c r="D65" s="16">
        <f>'[1]22'!D67</f>
        <v>203</v>
      </c>
      <c r="E65" s="16">
        <f>'[1]22'!E67</f>
        <v>0</v>
      </c>
      <c r="F65" s="15">
        <f t="shared" si="6"/>
        <v>323</v>
      </c>
      <c r="G65" s="15">
        <f>'[1]22'!H67</f>
        <v>-0.5</v>
      </c>
      <c r="H65" s="16">
        <f>'[1]22'!I67</f>
        <v>0</v>
      </c>
      <c r="I65" s="16">
        <f>'[1]22'!J67</f>
        <v>0</v>
      </c>
      <c r="J65" s="16">
        <f>'[1]22'!K67</f>
        <v>0</v>
      </c>
      <c r="K65" s="15">
        <f t="shared" si="4"/>
        <v>-0.5</v>
      </c>
      <c r="L65" s="18">
        <f>frq!C65</f>
        <v>1</v>
      </c>
      <c r="M65" s="16">
        <f t="shared" si="7"/>
        <v>-0.5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-0.5</v>
      </c>
    </row>
    <row r="66" spans="1:19">
      <c r="A66" s="8" t="s">
        <v>108</v>
      </c>
      <c r="B66" s="15">
        <f>'[1]22'!B68</f>
        <v>120</v>
      </c>
      <c r="C66" s="16">
        <f>'[1]22'!C68</f>
        <v>0</v>
      </c>
      <c r="D66" s="16">
        <f>'[1]22'!D68</f>
        <v>203</v>
      </c>
      <c r="E66" s="16">
        <f>'[1]22'!E68</f>
        <v>0</v>
      </c>
      <c r="F66" s="15">
        <f t="shared" si="6"/>
        <v>323</v>
      </c>
      <c r="G66" s="15">
        <f>'[1]22'!H68</f>
        <v>-0.5</v>
      </c>
      <c r="H66" s="16">
        <f>'[1]22'!I68</f>
        <v>0</v>
      </c>
      <c r="I66" s="16">
        <f>'[1]22'!J68</f>
        <v>0</v>
      </c>
      <c r="J66" s="16">
        <f>'[1]22'!K68</f>
        <v>0</v>
      </c>
      <c r="K66" s="15">
        <f t="shared" si="4"/>
        <v>-0.5</v>
      </c>
      <c r="L66" s="18">
        <f>frq!C66</f>
        <v>1</v>
      </c>
      <c r="M66" s="16">
        <f t="shared" si="7"/>
        <v>-0.5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-0.5</v>
      </c>
    </row>
    <row r="67" spans="1:19">
      <c r="A67" s="8" t="s">
        <v>109</v>
      </c>
      <c r="B67" s="15">
        <f>'[1]22'!B69</f>
        <v>120</v>
      </c>
      <c r="C67" s="16">
        <f>'[1]22'!C69</f>
        <v>0</v>
      </c>
      <c r="D67" s="16">
        <f>'[1]22'!D69</f>
        <v>203</v>
      </c>
      <c r="E67" s="16">
        <f>'[1]22'!E69</f>
        <v>0</v>
      </c>
      <c r="F67" s="15">
        <f t="shared" si="6"/>
        <v>323</v>
      </c>
      <c r="G67" s="15">
        <f>'[1]22'!H69</f>
        <v>-0.5</v>
      </c>
      <c r="H67" s="16">
        <f>'[1]22'!I69</f>
        <v>0</v>
      </c>
      <c r="I67" s="16">
        <f>'[1]22'!J69</f>
        <v>0</v>
      </c>
      <c r="J67" s="16">
        <f>'[1]22'!K69</f>
        <v>0</v>
      </c>
      <c r="K67" s="15">
        <f t="shared" si="4"/>
        <v>-0.5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-0.5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-0.5</v>
      </c>
    </row>
    <row r="68" spans="1:19">
      <c r="A68" s="8" t="s">
        <v>110</v>
      </c>
      <c r="B68" s="15">
        <f>'[1]22'!B70</f>
        <v>120</v>
      </c>
      <c r="C68" s="16">
        <f>'[1]22'!C70</f>
        <v>0</v>
      </c>
      <c r="D68" s="16">
        <f>'[1]22'!D70</f>
        <v>203</v>
      </c>
      <c r="E68" s="16">
        <f>'[1]22'!E70</f>
        <v>0</v>
      </c>
      <c r="F68" s="15">
        <f t="shared" si="6"/>
        <v>323</v>
      </c>
      <c r="G68" s="15">
        <f>'[1]22'!H70</f>
        <v>-0.5</v>
      </c>
      <c r="H68" s="16">
        <f>'[1]22'!I70</f>
        <v>0</v>
      </c>
      <c r="I68" s="16">
        <f>'[1]22'!J70</f>
        <v>0</v>
      </c>
      <c r="J68" s="16">
        <f>'[1]22'!K70</f>
        <v>0</v>
      </c>
      <c r="K68" s="15">
        <f t="shared" ref="K68:K98" si="15">SUM(G68:J68)</f>
        <v>-0.5</v>
      </c>
      <c r="L68" s="18">
        <f>frq!C68</f>
        <v>1</v>
      </c>
      <c r="M68" s="16">
        <f t="shared" si="11"/>
        <v>-0.5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-0.5</v>
      </c>
    </row>
    <row r="69" spans="1:19">
      <c r="A69" s="8" t="s">
        <v>111</v>
      </c>
      <c r="B69" s="15">
        <f>'[1]22'!B71</f>
        <v>120</v>
      </c>
      <c r="C69" s="16">
        <f>'[1]22'!C71</f>
        <v>0</v>
      </c>
      <c r="D69" s="16">
        <f>'[1]22'!D71</f>
        <v>203</v>
      </c>
      <c r="E69" s="16">
        <f>'[1]22'!E71</f>
        <v>0</v>
      </c>
      <c r="F69" s="15">
        <f t="shared" ref="F69:F98" si="17">SUM(B69:E69)</f>
        <v>323</v>
      </c>
      <c r="G69" s="15">
        <f>'[1]22'!H71</f>
        <v>-0.5</v>
      </c>
      <c r="H69" s="16">
        <f>'[1]22'!I71</f>
        <v>0</v>
      </c>
      <c r="I69" s="16">
        <f>'[1]22'!J71</f>
        <v>0</v>
      </c>
      <c r="J69" s="16">
        <f>'[1]22'!K71</f>
        <v>0</v>
      </c>
      <c r="K69" s="15">
        <f t="shared" si="15"/>
        <v>-0.5</v>
      </c>
      <c r="L69" s="18">
        <f>frq!C69</f>
        <v>1</v>
      </c>
      <c r="M69" s="16">
        <f t="shared" si="11"/>
        <v>-0.5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-0.5</v>
      </c>
      <c r="S69">
        <f>96*4</f>
        <v>384</v>
      </c>
    </row>
    <row r="70" spans="1:19">
      <c r="A70" s="8" t="s">
        <v>112</v>
      </c>
      <c r="B70" s="15">
        <f>'[1]22'!B72</f>
        <v>120</v>
      </c>
      <c r="C70" s="16">
        <f>'[1]22'!C72</f>
        <v>0</v>
      </c>
      <c r="D70" s="16">
        <f>'[1]22'!D72</f>
        <v>203</v>
      </c>
      <c r="E70" s="16">
        <f>'[1]22'!E72</f>
        <v>0</v>
      </c>
      <c r="F70" s="15">
        <f t="shared" si="17"/>
        <v>323</v>
      </c>
      <c r="G70" s="15">
        <f>'[1]22'!H72</f>
        <v>-0.5</v>
      </c>
      <c r="H70" s="16">
        <f>'[1]22'!I72</f>
        <v>0</v>
      </c>
      <c r="I70" s="16">
        <f>'[1]22'!J72</f>
        <v>0</v>
      </c>
      <c r="J70" s="16">
        <f>'[1]22'!K72</f>
        <v>0</v>
      </c>
      <c r="K70" s="15">
        <f t="shared" si="15"/>
        <v>-0.5</v>
      </c>
      <c r="L70" s="18">
        <f>frq!C70</f>
        <v>1</v>
      </c>
      <c r="M70" s="16">
        <f t="shared" si="11"/>
        <v>-0.5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-0.5</v>
      </c>
    </row>
    <row r="71" spans="1:19">
      <c r="A71" s="8" t="s">
        <v>113</v>
      </c>
      <c r="B71" s="15">
        <f>'[1]22'!B73</f>
        <v>120</v>
      </c>
      <c r="C71" s="16">
        <f>'[1]22'!C73</f>
        <v>0</v>
      </c>
      <c r="D71" s="16">
        <f>'[1]22'!D73</f>
        <v>203</v>
      </c>
      <c r="E71" s="16">
        <f>'[1]22'!E73</f>
        <v>0</v>
      </c>
      <c r="F71" s="15">
        <f t="shared" si="17"/>
        <v>323</v>
      </c>
      <c r="G71" s="15">
        <f>'[1]22'!H73</f>
        <v>-0.5</v>
      </c>
      <c r="H71" s="16">
        <f>'[1]22'!I73</f>
        <v>0</v>
      </c>
      <c r="I71" s="16">
        <f>'[1]22'!J73</f>
        <v>0</v>
      </c>
      <c r="J71" s="16">
        <f>'[1]22'!K73</f>
        <v>0</v>
      </c>
      <c r="K71" s="15">
        <f t="shared" si="15"/>
        <v>-0.5</v>
      </c>
      <c r="L71" s="18">
        <f>frq!C71</f>
        <v>1</v>
      </c>
      <c r="M71" s="16">
        <f t="shared" si="11"/>
        <v>-0.5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-0.5</v>
      </c>
    </row>
    <row r="72" spans="1:19">
      <c r="A72" s="8" t="s">
        <v>114</v>
      </c>
      <c r="B72" s="15">
        <f>'[1]22'!B74</f>
        <v>120</v>
      </c>
      <c r="C72" s="16">
        <f>'[1]22'!C74</f>
        <v>0</v>
      </c>
      <c r="D72" s="16">
        <f>'[1]22'!D74</f>
        <v>203</v>
      </c>
      <c r="E72" s="16">
        <f>'[1]22'!E74</f>
        <v>0</v>
      </c>
      <c r="F72" s="15">
        <f t="shared" si="17"/>
        <v>323</v>
      </c>
      <c r="G72" s="15">
        <f>'[1]22'!H74</f>
        <v>-0.5</v>
      </c>
      <c r="H72" s="16">
        <f>'[1]22'!I74</f>
        <v>0</v>
      </c>
      <c r="I72" s="16">
        <f>'[1]22'!J74</f>
        <v>0</v>
      </c>
      <c r="J72" s="16">
        <f>'[1]22'!K74</f>
        <v>0</v>
      </c>
      <c r="K72" s="15">
        <f t="shared" si="15"/>
        <v>-0.5</v>
      </c>
      <c r="L72" s="18">
        <f>frq!C72</f>
        <v>1</v>
      </c>
      <c r="M72" s="16">
        <f t="shared" si="11"/>
        <v>-0.5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-0.5</v>
      </c>
    </row>
    <row r="73" spans="1:19">
      <c r="A73" s="8" t="s">
        <v>115</v>
      </c>
      <c r="B73" s="15">
        <f>'[1]22'!B75</f>
        <v>120</v>
      </c>
      <c r="C73" s="16">
        <f>'[1]22'!C75</f>
        <v>0</v>
      </c>
      <c r="D73" s="16">
        <f>'[1]22'!D75</f>
        <v>203</v>
      </c>
      <c r="E73" s="16">
        <f>'[1]22'!E75</f>
        <v>0</v>
      </c>
      <c r="F73" s="15">
        <f t="shared" si="17"/>
        <v>323</v>
      </c>
      <c r="G73" s="15">
        <f>'[1]22'!H75</f>
        <v>-0.5</v>
      </c>
      <c r="H73" s="16">
        <f>'[1]22'!I75</f>
        <v>0</v>
      </c>
      <c r="I73" s="16">
        <f>'[1]22'!J75</f>
        <v>0</v>
      </c>
      <c r="J73" s="16">
        <f>'[1]22'!K75</f>
        <v>0</v>
      </c>
      <c r="K73" s="15">
        <f t="shared" si="15"/>
        <v>-0.5</v>
      </c>
      <c r="L73" s="18">
        <f>frq!C73</f>
        <v>1</v>
      </c>
      <c r="M73" s="16">
        <f t="shared" si="11"/>
        <v>-0.5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-0.5</v>
      </c>
    </row>
    <row r="74" spans="1:19">
      <c r="A74" s="8" t="s">
        <v>116</v>
      </c>
      <c r="B74" s="15">
        <f>'[1]22'!B76</f>
        <v>120</v>
      </c>
      <c r="C74" s="16">
        <f>'[1]22'!C76</f>
        <v>0</v>
      </c>
      <c r="D74" s="16">
        <f>'[1]22'!D76</f>
        <v>203</v>
      </c>
      <c r="E74" s="16">
        <f>'[1]22'!E76</f>
        <v>0</v>
      </c>
      <c r="F74" s="15">
        <f t="shared" si="17"/>
        <v>323</v>
      </c>
      <c r="G74" s="15">
        <f>'[1]22'!H76</f>
        <v>-0.5</v>
      </c>
      <c r="H74" s="16">
        <f>'[1]22'!I76</f>
        <v>0</v>
      </c>
      <c r="I74" s="16">
        <f>'[1]22'!J76</f>
        <v>0</v>
      </c>
      <c r="J74" s="16">
        <f>'[1]22'!K76</f>
        <v>0</v>
      </c>
      <c r="K74" s="15">
        <f t="shared" si="15"/>
        <v>-0.5</v>
      </c>
      <c r="L74" s="18">
        <f>frq!C74</f>
        <v>1</v>
      </c>
      <c r="M74" s="16">
        <f t="shared" si="11"/>
        <v>-0.5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-0.5</v>
      </c>
    </row>
    <row r="75" spans="1:19">
      <c r="A75" s="8" t="s">
        <v>117</v>
      </c>
      <c r="B75" s="15">
        <f>'[1]22'!B77</f>
        <v>120</v>
      </c>
      <c r="C75" s="16">
        <f>'[1]22'!C77</f>
        <v>0</v>
      </c>
      <c r="D75" s="16">
        <f>'[1]22'!D77</f>
        <v>203</v>
      </c>
      <c r="E75" s="16">
        <f>'[1]22'!E77</f>
        <v>0</v>
      </c>
      <c r="F75" s="15">
        <f t="shared" si="17"/>
        <v>323</v>
      </c>
      <c r="G75" s="15">
        <f>'[1]22'!H77</f>
        <v>-0.5</v>
      </c>
      <c r="H75" s="16">
        <f>'[1]22'!I77</f>
        <v>0</v>
      </c>
      <c r="I75" s="16">
        <f>'[1]22'!J77</f>
        <v>0</v>
      </c>
      <c r="J75" s="16">
        <f>'[1]22'!K77</f>
        <v>0</v>
      </c>
      <c r="K75" s="15">
        <f t="shared" si="15"/>
        <v>-0.5</v>
      </c>
      <c r="L75" s="18">
        <f>frq!C75</f>
        <v>1</v>
      </c>
      <c r="M75" s="16">
        <f t="shared" si="11"/>
        <v>-0.5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-0.5</v>
      </c>
    </row>
    <row r="76" spans="1:19">
      <c r="A76" s="8" t="s">
        <v>118</v>
      </c>
      <c r="B76" s="15">
        <f>'[1]22'!B78</f>
        <v>120</v>
      </c>
      <c r="C76" s="16">
        <f>'[1]22'!C78</f>
        <v>0</v>
      </c>
      <c r="D76" s="16">
        <f>'[1]22'!D78</f>
        <v>203</v>
      </c>
      <c r="E76" s="16">
        <f>'[1]22'!E78</f>
        <v>0</v>
      </c>
      <c r="F76" s="15">
        <f t="shared" si="17"/>
        <v>323</v>
      </c>
      <c r="G76" s="15">
        <f>'[1]22'!H78</f>
        <v>-0.5</v>
      </c>
      <c r="H76" s="16">
        <f>'[1]22'!I78</f>
        <v>0</v>
      </c>
      <c r="I76" s="16">
        <f>'[1]22'!J78</f>
        <v>0</v>
      </c>
      <c r="J76" s="16">
        <f>'[1]22'!K78</f>
        <v>0</v>
      </c>
      <c r="K76" s="15">
        <f t="shared" si="15"/>
        <v>-0.5</v>
      </c>
      <c r="L76" s="18">
        <f>frq!C76</f>
        <v>1</v>
      </c>
      <c r="M76" s="16">
        <f t="shared" si="11"/>
        <v>-0.5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-0.5</v>
      </c>
    </row>
    <row r="77" spans="1:19">
      <c r="A77" s="8" t="s">
        <v>119</v>
      </c>
      <c r="B77" s="15">
        <f>'[1]22'!B79</f>
        <v>120</v>
      </c>
      <c r="C77" s="16">
        <f>'[1]22'!C79</f>
        <v>0</v>
      </c>
      <c r="D77" s="16">
        <f>'[1]22'!D79</f>
        <v>203</v>
      </c>
      <c r="E77" s="16">
        <f>'[1]22'!E79</f>
        <v>0</v>
      </c>
      <c r="F77" s="15">
        <f t="shared" si="17"/>
        <v>323</v>
      </c>
      <c r="G77" s="15">
        <f>'[1]22'!H79</f>
        <v>-0.5</v>
      </c>
      <c r="H77" s="16">
        <f>'[1]22'!I79</f>
        <v>0</v>
      </c>
      <c r="I77" s="16">
        <f>'[1]22'!J79</f>
        <v>0</v>
      </c>
      <c r="J77" s="16">
        <f>'[1]22'!K79</f>
        <v>0</v>
      </c>
      <c r="K77" s="15">
        <f t="shared" si="15"/>
        <v>-0.5</v>
      </c>
      <c r="L77" s="18">
        <f>frq!C77</f>
        <v>1</v>
      </c>
      <c r="M77" s="16">
        <f t="shared" si="11"/>
        <v>-0.5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-0.5</v>
      </c>
    </row>
    <row r="78" spans="1:19">
      <c r="A78" s="8" t="s">
        <v>120</v>
      </c>
      <c r="B78" s="15">
        <f>'[1]22'!B80</f>
        <v>120</v>
      </c>
      <c r="C78" s="16">
        <f>'[1]22'!C80</f>
        <v>0</v>
      </c>
      <c r="D78" s="16">
        <f>'[1]22'!D80</f>
        <v>203</v>
      </c>
      <c r="E78" s="16">
        <f>'[1]22'!E80</f>
        <v>0</v>
      </c>
      <c r="F78" s="15">
        <f t="shared" si="17"/>
        <v>323</v>
      </c>
      <c r="G78" s="15">
        <f>'[1]22'!H80</f>
        <v>-0.5</v>
      </c>
      <c r="H78" s="16">
        <f>'[1]22'!I80</f>
        <v>0</v>
      </c>
      <c r="I78" s="16">
        <f>'[1]22'!J80</f>
        <v>0</v>
      </c>
      <c r="J78" s="16">
        <f>'[1]22'!K80</f>
        <v>0</v>
      </c>
      <c r="K78" s="15">
        <f t="shared" si="15"/>
        <v>-0.5</v>
      </c>
      <c r="L78" s="18">
        <f>frq!C78</f>
        <v>1</v>
      </c>
      <c r="M78" s="16">
        <f t="shared" si="11"/>
        <v>-0.5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-0.5</v>
      </c>
    </row>
    <row r="79" spans="1:19">
      <c r="A79" s="8" t="s">
        <v>121</v>
      </c>
      <c r="B79" s="15">
        <f>'[1]22'!B81</f>
        <v>120</v>
      </c>
      <c r="C79" s="16">
        <f>'[1]22'!C81</f>
        <v>0</v>
      </c>
      <c r="D79" s="16">
        <f>'[1]22'!D81</f>
        <v>203</v>
      </c>
      <c r="E79" s="16">
        <f>'[1]22'!E81</f>
        <v>0</v>
      </c>
      <c r="F79" s="15">
        <f t="shared" si="17"/>
        <v>323</v>
      </c>
      <c r="G79" s="15">
        <f>'[1]22'!H81</f>
        <v>-0.5</v>
      </c>
      <c r="H79" s="16">
        <f>'[1]22'!I81</f>
        <v>0</v>
      </c>
      <c r="I79" s="16">
        <f>'[1]22'!J81</f>
        <v>0</v>
      </c>
      <c r="J79" s="16">
        <f>'[1]22'!K81</f>
        <v>0</v>
      </c>
      <c r="K79" s="15">
        <f t="shared" si="15"/>
        <v>-0.5</v>
      </c>
      <c r="L79" s="18">
        <f>frq!C79</f>
        <v>1</v>
      </c>
      <c r="M79" s="16">
        <f t="shared" si="11"/>
        <v>-0.5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-0.5</v>
      </c>
    </row>
    <row r="80" spans="1:19">
      <c r="A80" s="8" t="s">
        <v>122</v>
      </c>
      <c r="B80" s="15">
        <f>'[1]22'!B82</f>
        <v>120</v>
      </c>
      <c r="C80" s="16">
        <f>'[1]22'!C82</f>
        <v>0</v>
      </c>
      <c r="D80" s="16">
        <f>'[1]22'!D82</f>
        <v>203</v>
      </c>
      <c r="E80" s="16">
        <f>'[1]22'!E82</f>
        <v>0</v>
      </c>
      <c r="F80" s="15">
        <f t="shared" si="17"/>
        <v>323</v>
      </c>
      <c r="G80" s="15">
        <f>'[1]22'!H82</f>
        <v>-0.5</v>
      </c>
      <c r="H80" s="16">
        <f>'[1]22'!I82</f>
        <v>0</v>
      </c>
      <c r="I80" s="16">
        <f>'[1]22'!J82</f>
        <v>0</v>
      </c>
      <c r="J80" s="16">
        <f>'[1]22'!K82</f>
        <v>0</v>
      </c>
      <c r="K80" s="15">
        <f t="shared" si="15"/>
        <v>-0.5</v>
      </c>
      <c r="L80" s="18">
        <f>frq!C80</f>
        <v>1</v>
      </c>
      <c r="M80" s="16">
        <f t="shared" si="11"/>
        <v>-0.5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-0.5</v>
      </c>
    </row>
    <row r="81" spans="1:17">
      <c r="A81" s="8" t="s">
        <v>123</v>
      </c>
      <c r="B81" s="15">
        <f>'[1]22'!B83</f>
        <v>120</v>
      </c>
      <c r="C81" s="16">
        <f>'[1]22'!C83</f>
        <v>0</v>
      </c>
      <c r="D81" s="16">
        <f>'[1]22'!D83</f>
        <v>203</v>
      </c>
      <c r="E81" s="16">
        <f>'[1]22'!E83</f>
        <v>0</v>
      </c>
      <c r="F81" s="15">
        <f t="shared" si="17"/>
        <v>323</v>
      </c>
      <c r="G81" s="15">
        <f>'[1]22'!H83</f>
        <v>-0.5</v>
      </c>
      <c r="H81" s="16">
        <f>'[1]22'!I83</f>
        <v>0</v>
      </c>
      <c r="I81" s="16">
        <f>'[1]22'!J83</f>
        <v>0</v>
      </c>
      <c r="J81" s="16">
        <f>'[1]22'!K83</f>
        <v>0</v>
      </c>
      <c r="K81" s="15">
        <f t="shared" si="15"/>
        <v>-0.5</v>
      </c>
      <c r="L81" s="18">
        <f>frq!C81</f>
        <v>1</v>
      </c>
      <c r="M81" s="16">
        <f t="shared" si="11"/>
        <v>-0.5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-0.5</v>
      </c>
    </row>
    <row r="82" spans="1:17">
      <c r="A82" s="8" t="s">
        <v>124</v>
      </c>
      <c r="B82" s="15">
        <f>'[1]22'!B84</f>
        <v>120</v>
      </c>
      <c r="C82" s="16">
        <f>'[1]22'!C84</f>
        <v>0</v>
      </c>
      <c r="D82" s="16">
        <f>'[1]22'!D84</f>
        <v>203</v>
      </c>
      <c r="E82" s="16">
        <f>'[1]22'!E84</f>
        <v>0</v>
      </c>
      <c r="F82" s="15">
        <f t="shared" si="17"/>
        <v>323</v>
      </c>
      <c r="G82" s="15">
        <f>'[1]22'!H84</f>
        <v>-0.5</v>
      </c>
      <c r="H82" s="16">
        <f>'[1]22'!I84</f>
        <v>0</v>
      </c>
      <c r="I82" s="16">
        <f>'[1]22'!J84</f>
        <v>0</v>
      </c>
      <c r="J82" s="16">
        <f>'[1]22'!K84</f>
        <v>0</v>
      </c>
      <c r="K82" s="15">
        <f t="shared" si="15"/>
        <v>-0.5</v>
      </c>
      <c r="L82" s="18">
        <f>frq!C82</f>
        <v>1</v>
      </c>
      <c r="M82" s="16">
        <f t="shared" si="11"/>
        <v>-0.5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-0.5</v>
      </c>
    </row>
    <row r="83" spans="1:17">
      <c r="A83" s="8" t="s">
        <v>125</v>
      </c>
      <c r="B83" s="15">
        <f>'[1]22'!B85</f>
        <v>120</v>
      </c>
      <c r="C83" s="16">
        <f>'[1]22'!C85</f>
        <v>0</v>
      </c>
      <c r="D83" s="16">
        <f>'[1]22'!D85</f>
        <v>203</v>
      </c>
      <c r="E83" s="16">
        <f>'[1]22'!E85</f>
        <v>0</v>
      </c>
      <c r="F83" s="15">
        <f t="shared" si="17"/>
        <v>323</v>
      </c>
      <c r="G83" s="15">
        <f>'[1]22'!H85</f>
        <v>-0.5</v>
      </c>
      <c r="H83" s="16">
        <f>'[1]22'!I85</f>
        <v>0</v>
      </c>
      <c r="I83" s="16">
        <f>'[1]22'!J85</f>
        <v>0</v>
      </c>
      <c r="J83" s="16">
        <f>'[1]22'!K85</f>
        <v>0</v>
      </c>
      <c r="K83" s="15">
        <f t="shared" si="15"/>
        <v>-0.5</v>
      </c>
      <c r="L83" s="18">
        <f>frq!C83</f>
        <v>1</v>
      </c>
      <c r="M83" s="16">
        <f t="shared" si="11"/>
        <v>-0.5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-0.5</v>
      </c>
    </row>
    <row r="84" spans="1:17">
      <c r="A84" s="8" t="s">
        <v>126</v>
      </c>
      <c r="B84" s="15">
        <f>'[1]22'!B86</f>
        <v>120</v>
      </c>
      <c r="C84" s="16">
        <f>'[1]22'!C86</f>
        <v>0</v>
      </c>
      <c r="D84" s="16">
        <f>'[1]22'!D86</f>
        <v>203</v>
      </c>
      <c r="E84" s="16">
        <f>'[1]22'!E86</f>
        <v>0</v>
      </c>
      <c r="F84" s="15">
        <f t="shared" si="17"/>
        <v>323</v>
      </c>
      <c r="G84" s="15">
        <f>'[1]22'!H86</f>
        <v>-0.5</v>
      </c>
      <c r="H84" s="16">
        <f>'[1]22'!I86</f>
        <v>0</v>
      </c>
      <c r="I84" s="16">
        <f>'[1]22'!J86</f>
        <v>0</v>
      </c>
      <c r="J84" s="16">
        <f>'[1]22'!K86</f>
        <v>0</v>
      </c>
      <c r="K84" s="15">
        <f t="shared" si="15"/>
        <v>-0.5</v>
      </c>
      <c r="L84" s="18">
        <f>frq!C84</f>
        <v>1</v>
      </c>
      <c r="M84" s="16">
        <f t="shared" si="11"/>
        <v>-0.5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-0.5</v>
      </c>
    </row>
    <row r="85" spans="1:17">
      <c r="A85" s="8" t="s">
        <v>127</v>
      </c>
      <c r="B85" s="15">
        <f>'[1]22'!B87</f>
        <v>120</v>
      </c>
      <c r="C85" s="16">
        <f>'[1]22'!C87</f>
        <v>0</v>
      </c>
      <c r="D85" s="16">
        <f>'[1]22'!D87</f>
        <v>203</v>
      </c>
      <c r="E85" s="16">
        <f>'[1]22'!E87</f>
        <v>0</v>
      </c>
      <c r="F85" s="15">
        <f t="shared" si="17"/>
        <v>323</v>
      </c>
      <c r="G85" s="15">
        <f>'[1]22'!H87</f>
        <v>-0.5</v>
      </c>
      <c r="H85" s="16">
        <f>'[1]22'!I87</f>
        <v>0</v>
      </c>
      <c r="I85" s="16">
        <f>'[1]22'!J87</f>
        <v>0</v>
      </c>
      <c r="J85" s="16">
        <f>'[1]22'!K87</f>
        <v>0</v>
      </c>
      <c r="K85" s="15">
        <f t="shared" si="15"/>
        <v>-0.5</v>
      </c>
      <c r="L85" s="18">
        <f>frq!C85</f>
        <v>1</v>
      </c>
      <c r="M85" s="16">
        <f t="shared" si="11"/>
        <v>-0.5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-0.5</v>
      </c>
    </row>
    <row r="86" spans="1:17">
      <c r="A86" s="8" t="s">
        <v>128</v>
      </c>
      <c r="B86" s="15">
        <f>'[1]22'!B88</f>
        <v>120</v>
      </c>
      <c r="C86" s="16">
        <f>'[1]22'!C88</f>
        <v>0</v>
      </c>
      <c r="D86" s="16">
        <f>'[1]22'!D88</f>
        <v>203</v>
      </c>
      <c r="E86" s="16">
        <f>'[1]22'!E88</f>
        <v>0</v>
      </c>
      <c r="F86" s="15">
        <f t="shared" si="17"/>
        <v>323</v>
      </c>
      <c r="G86" s="15">
        <f>'[1]22'!H88</f>
        <v>-0.5</v>
      </c>
      <c r="H86" s="16">
        <f>'[1]22'!I88</f>
        <v>0</v>
      </c>
      <c r="I86" s="16">
        <f>'[1]22'!J88</f>
        <v>0</v>
      </c>
      <c r="J86" s="16">
        <f>'[1]22'!K88</f>
        <v>0</v>
      </c>
      <c r="K86" s="15">
        <f t="shared" si="15"/>
        <v>-0.5</v>
      </c>
      <c r="L86" s="18">
        <f>frq!C86</f>
        <v>1</v>
      </c>
      <c r="M86" s="16">
        <f t="shared" si="11"/>
        <v>-0.5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-0.5</v>
      </c>
    </row>
    <row r="87" spans="1:17">
      <c r="A87" s="8" t="s">
        <v>129</v>
      </c>
      <c r="B87" s="15">
        <f>'[1]22'!B89</f>
        <v>120</v>
      </c>
      <c r="C87" s="16">
        <f>'[1]22'!C89</f>
        <v>0</v>
      </c>
      <c r="D87" s="16">
        <f>'[1]22'!D89</f>
        <v>203</v>
      </c>
      <c r="E87" s="16">
        <f>'[1]22'!E89</f>
        <v>0</v>
      </c>
      <c r="F87" s="15">
        <f t="shared" si="17"/>
        <v>323</v>
      </c>
      <c r="G87" s="15">
        <f>'[1]22'!H89</f>
        <v>-0.5</v>
      </c>
      <c r="H87" s="16">
        <f>'[1]22'!I89</f>
        <v>0</v>
      </c>
      <c r="I87" s="16">
        <f>'[1]22'!J89</f>
        <v>0</v>
      </c>
      <c r="J87" s="16">
        <f>'[1]22'!K89</f>
        <v>0</v>
      </c>
      <c r="K87" s="15">
        <f t="shared" si="15"/>
        <v>-0.5</v>
      </c>
      <c r="L87" s="18">
        <f>frq!C87</f>
        <v>1</v>
      </c>
      <c r="M87" s="16">
        <f t="shared" si="11"/>
        <v>-0.5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-0.5</v>
      </c>
    </row>
    <row r="88" spans="1:17">
      <c r="A88" s="8" t="s">
        <v>130</v>
      </c>
      <c r="B88" s="15">
        <f>'[1]22'!B90</f>
        <v>120</v>
      </c>
      <c r="C88" s="16">
        <f>'[1]22'!C90</f>
        <v>0</v>
      </c>
      <c r="D88" s="16">
        <f>'[1]22'!D90</f>
        <v>203</v>
      </c>
      <c r="E88" s="16">
        <f>'[1]22'!E90</f>
        <v>0</v>
      </c>
      <c r="F88" s="15">
        <f t="shared" si="17"/>
        <v>323</v>
      </c>
      <c r="G88" s="15">
        <f>'[1]22'!H90</f>
        <v>-0.5</v>
      </c>
      <c r="H88" s="16">
        <f>'[1]22'!I90</f>
        <v>0</v>
      </c>
      <c r="I88" s="16">
        <f>'[1]22'!J90</f>
        <v>0</v>
      </c>
      <c r="J88" s="16">
        <f>'[1]22'!K90</f>
        <v>0</v>
      </c>
      <c r="K88" s="15">
        <f t="shared" si="15"/>
        <v>-0.5</v>
      </c>
      <c r="L88" s="18">
        <f>frq!C88</f>
        <v>1</v>
      </c>
      <c r="M88" s="16">
        <f t="shared" si="11"/>
        <v>-0.5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-0.5</v>
      </c>
    </row>
    <row r="89" spans="1:17">
      <c r="A89" s="8" t="s">
        <v>131</v>
      </c>
      <c r="B89" s="15">
        <f>'[1]22'!B91</f>
        <v>120</v>
      </c>
      <c r="C89" s="16">
        <f>'[1]22'!C91</f>
        <v>0</v>
      </c>
      <c r="D89" s="16">
        <f>'[1]22'!D91</f>
        <v>203</v>
      </c>
      <c r="E89" s="16">
        <f>'[1]22'!E91</f>
        <v>0</v>
      </c>
      <c r="F89" s="15">
        <f t="shared" si="17"/>
        <v>323</v>
      </c>
      <c r="G89" s="15">
        <f>'[1]22'!H91</f>
        <v>-0.5</v>
      </c>
      <c r="H89" s="16">
        <f>'[1]22'!I91</f>
        <v>0</v>
      </c>
      <c r="I89" s="16">
        <f>'[1]22'!J91</f>
        <v>0</v>
      </c>
      <c r="J89" s="16">
        <f>'[1]22'!K91</f>
        <v>0</v>
      </c>
      <c r="K89" s="15">
        <f t="shared" si="15"/>
        <v>-0.5</v>
      </c>
      <c r="L89" s="18">
        <f>frq!C89</f>
        <v>1</v>
      </c>
      <c r="M89" s="16">
        <f t="shared" si="11"/>
        <v>-0.5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-0.5</v>
      </c>
    </row>
    <row r="90" spans="1:17">
      <c r="A90" s="8" t="s">
        <v>132</v>
      </c>
      <c r="B90" s="15">
        <f>'[1]22'!B92</f>
        <v>120</v>
      </c>
      <c r="C90" s="16">
        <f>'[1]22'!C92</f>
        <v>0</v>
      </c>
      <c r="D90" s="16">
        <f>'[1]22'!D92</f>
        <v>203</v>
      </c>
      <c r="E90" s="16">
        <f>'[1]22'!E92</f>
        <v>0</v>
      </c>
      <c r="F90" s="15">
        <f t="shared" si="17"/>
        <v>323</v>
      </c>
      <c r="G90" s="15">
        <f>'[1]22'!H92</f>
        <v>-0.5</v>
      </c>
      <c r="H90" s="16">
        <f>'[1]22'!I92</f>
        <v>0</v>
      </c>
      <c r="I90" s="16">
        <f>'[1]22'!J92</f>
        <v>0</v>
      </c>
      <c r="J90" s="16">
        <f>'[1]22'!K92</f>
        <v>0</v>
      </c>
      <c r="K90" s="15">
        <f t="shared" si="15"/>
        <v>-0.5</v>
      </c>
      <c r="L90" s="18">
        <f>frq!C90</f>
        <v>1</v>
      </c>
      <c r="M90" s="16">
        <f t="shared" si="11"/>
        <v>-0.5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-0.5</v>
      </c>
    </row>
    <row r="91" spans="1:17">
      <c r="A91" s="8" t="s">
        <v>133</v>
      </c>
      <c r="B91" s="15">
        <f>'[1]22'!B93</f>
        <v>120</v>
      </c>
      <c r="C91" s="16">
        <f>'[1]22'!C93</f>
        <v>0</v>
      </c>
      <c r="D91" s="16">
        <f>'[1]22'!D93</f>
        <v>203</v>
      </c>
      <c r="E91" s="16">
        <f>'[1]22'!E93</f>
        <v>0</v>
      </c>
      <c r="F91" s="15">
        <f t="shared" si="17"/>
        <v>323</v>
      </c>
      <c r="G91" s="15">
        <f>'[1]22'!H93</f>
        <v>-0.5</v>
      </c>
      <c r="H91" s="16">
        <f>'[1]22'!I93</f>
        <v>0</v>
      </c>
      <c r="I91" s="16">
        <f>'[1]22'!J93</f>
        <v>0</v>
      </c>
      <c r="J91" s="16">
        <f>'[1]22'!K93</f>
        <v>0</v>
      </c>
      <c r="K91" s="15">
        <f t="shared" si="15"/>
        <v>-0.5</v>
      </c>
      <c r="L91" s="18">
        <f>frq!C91</f>
        <v>1</v>
      </c>
      <c r="M91" s="16">
        <f t="shared" si="11"/>
        <v>-0.5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-0.5</v>
      </c>
    </row>
    <row r="92" spans="1:17">
      <c r="A92" s="8" t="s">
        <v>134</v>
      </c>
      <c r="B92" s="15">
        <f>'[1]22'!B94</f>
        <v>120</v>
      </c>
      <c r="C92" s="16">
        <f>'[1]22'!C94</f>
        <v>0</v>
      </c>
      <c r="D92" s="16">
        <f>'[1]22'!D94</f>
        <v>203</v>
      </c>
      <c r="E92" s="16">
        <f>'[1]22'!E94</f>
        <v>0</v>
      </c>
      <c r="F92" s="15">
        <f t="shared" si="17"/>
        <v>323</v>
      </c>
      <c r="G92" s="15">
        <f>'[1]22'!H94</f>
        <v>-0.5</v>
      </c>
      <c r="H92" s="16">
        <f>'[1]22'!I94</f>
        <v>0</v>
      </c>
      <c r="I92" s="16">
        <f>'[1]22'!J94</f>
        <v>0</v>
      </c>
      <c r="J92" s="16">
        <f>'[1]22'!K94</f>
        <v>0</v>
      </c>
      <c r="K92" s="15">
        <f t="shared" si="15"/>
        <v>-0.5</v>
      </c>
      <c r="L92" s="18">
        <f>frq!C92</f>
        <v>1</v>
      </c>
      <c r="M92" s="16">
        <f t="shared" si="11"/>
        <v>-0.5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-0.5</v>
      </c>
    </row>
    <row r="93" spans="1:17">
      <c r="A93" s="8" t="s">
        <v>135</v>
      </c>
      <c r="B93" s="15">
        <f>'[1]22'!B95</f>
        <v>120</v>
      </c>
      <c r="C93" s="16">
        <f>'[1]22'!C95</f>
        <v>0</v>
      </c>
      <c r="D93" s="16">
        <f>'[1]22'!D95</f>
        <v>203</v>
      </c>
      <c r="E93" s="16">
        <f>'[1]22'!E95</f>
        <v>0</v>
      </c>
      <c r="F93" s="15">
        <f t="shared" si="17"/>
        <v>323</v>
      </c>
      <c r="G93" s="15">
        <f>'[1]22'!H95</f>
        <v>-0.5</v>
      </c>
      <c r="H93" s="16">
        <f>'[1]22'!I95</f>
        <v>0</v>
      </c>
      <c r="I93" s="16">
        <f>'[1]22'!J95</f>
        <v>0</v>
      </c>
      <c r="J93" s="16">
        <f>'[1]22'!K95</f>
        <v>0</v>
      </c>
      <c r="K93" s="15">
        <f t="shared" si="15"/>
        <v>-0.5</v>
      </c>
      <c r="L93" s="18">
        <f>frq!C93</f>
        <v>1</v>
      </c>
      <c r="M93" s="16">
        <f t="shared" si="11"/>
        <v>-0.5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-0.5</v>
      </c>
    </row>
    <row r="94" spans="1:17">
      <c r="A94" s="8" t="s">
        <v>136</v>
      </c>
      <c r="B94" s="15">
        <f>'[1]22'!B96</f>
        <v>120</v>
      </c>
      <c r="C94" s="16">
        <f>'[1]22'!C96</f>
        <v>0</v>
      </c>
      <c r="D94" s="16">
        <f>'[1]22'!D96</f>
        <v>203</v>
      </c>
      <c r="E94" s="16">
        <f>'[1]22'!E96</f>
        <v>0</v>
      </c>
      <c r="F94" s="15">
        <f t="shared" si="17"/>
        <v>323</v>
      </c>
      <c r="G94" s="15">
        <f>'[1]22'!H96</f>
        <v>-0.5</v>
      </c>
      <c r="H94" s="16">
        <f>'[1]22'!I96</f>
        <v>0</v>
      </c>
      <c r="I94" s="16">
        <f>'[1]22'!J96</f>
        <v>0</v>
      </c>
      <c r="J94" s="16">
        <f>'[1]22'!K96</f>
        <v>0</v>
      </c>
      <c r="K94" s="15">
        <f t="shared" si="15"/>
        <v>-0.5</v>
      </c>
      <c r="L94" s="18">
        <f>frq!C94</f>
        <v>1</v>
      </c>
      <c r="M94" s="16">
        <f t="shared" si="11"/>
        <v>-0.5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-0.5</v>
      </c>
    </row>
    <row r="95" spans="1:17">
      <c r="A95" s="8" t="s">
        <v>137</v>
      </c>
      <c r="B95" s="15">
        <f>'[1]22'!B97</f>
        <v>120</v>
      </c>
      <c r="C95" s="16">
        <f>'[1]22'!C97</f>
        <v>0</v>
      </c>
      <c r="D95" s="16">
        <f>'[1]22'!D97</f>
        <v>203</v>
      </c>
      <c r="E95" s="16">
        <f>'[1]22'!E97</f>
        <v>0</v>
      </c>
      <c r="F95" s="15">
        <f t="shared" si="17"/>
        <v>323</v>
      </c>
      <c r="G95" s="15">
        <f>'[1]22'!H97</f>
        <v>-0.5</v>
      </c>
      <c r="H95" s="16">
        <f>'[1]22'!I97</f>
        <v>0</v>
      </c>
      <c r="I95" s="16">
        <f>'[1]22'!J97</f>
        <v>0</v>
      </c>
      <c r="J95" s="16">
        <f>'[1]22'!K97</f>
        <v>0</v>
      </c>
      <c r="K95" s="15">
        <f t="shared" si="15"/>
        <v>-0.5</v>
      </c>
      <c r="L95" s="18">
        <f>frq!C95</f>
        <v>1</v>
      </c>
      <c r="M95" s="16">
        <f t="shared" si="11"/>
        <v>-0.5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-0.5</v>
      </c>
    </row>
    <row r="96" spans="1:17">
      <c r="A96" s="8" t="s">
        <v>138</v>
      </c>
      <c r="B96" s="15">
        <f>'[1]22'!B98</f>
        <v>120</v>
      </c>
      <c r="C96" s="16">
        <f>'[1]22'!C98</f>
        <v>0</v>
      </c>
      <c r="D96" s="16">
        <f>'[1]22'!D98</f>
        <v>203</v>
      </c>
      <c r="E96" s="16">
        <f>'[1]22'!E98</f>
        <v>0</v>
      </c>
      <c r="F96" s="15">
        <f t="shared" si="17"/>
        <v>323</v>
      </c>
      <c r="G96" s="15">
        <f>'[1]22'!H98</f>
        <v>-0.5</v>
      </c>
      <c r="H96" s="16">
        <f>'[1]22'!I98</f>
        <v>0</v>
      </c>
      <c r="I96" s="16">
        <f>'[1]22'!J98</f>
        <v>0</v>
      </c>
      <c r="J96" s="16">
        <f>'[1]22'!K98</f>
        <v>0</v>
      </c>
      <c r="K96" s="15">
        <f t="shared" si="15"/>
        <v>-0.5</v>
      </c>
      <c r="L96" s="18">
        <f>frq!C96</f>
        <v>1</v>
      </c>
      <c r="M96" s="16">
        <f t="shared" si="11"/>
        <v>-0.5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-0.5</v>
      </c>
    </row>
    <row r="97" spans="1:17">
      <c r="A97" s="8" t="s">
        <v>139</v>
      </c>
      <c r="B97" s="15">
        <f>'[1]22'!B99</f>
        <v>120</v>
      </c>
      <c r="C97" s="16">
        <f>'[1]22'!C99</f>
        <v>0</v>
      </c>
      <c r="D97" s="16">
        <f>'[1]22'!D99</f>
        <v>203</v>
      </c>
      <c r="E97" s="16">
        <f>'[1]22'!E99</f>
        <v>0</v>
      </c>
      <c r="F97" s="15">
        <f t="shared" si="17"/>
        <v>323</v>
      </c>
      <c r="G97" s="15">
        <f>'[1]22'!H99</f>
        <v>-0.5</v>
      </c>
      <c r="H97" s="16">
        <f>'[1]22'!I99</f>
        <v>0</v>
      </c>
      <c r="I97" s="16">
        <f>'[1]22'!J99</f>
        <v>0</v>
      </c>
      <c r="J97" s="16">
        <f>'[1]22'!K99</f>
        <v>0</v>
      </c>
      <c r="K97" s="15">
        <f t="shared" si="15"/>
        <v>-0.5</v>
      </c>
      <c r="L97" s="18">
        <f>frq!C97</f>
        <v>1</v>
      </c>
      <c r="M97" s="16">
        <f t="shared" si="11"/>
        <v>-0.5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-0.5</v>
      </c>
    </row>
    <row r="98" spans="1:17">
      <c r="A98" s="8" t="s">
        <v>140</v>
      </c>
      <c r="B98" s="15">
        <f>'[1]22'!B100</f>
        <v>120</v>
      </c>
      <c r="C98" s="16">
        <f>'[1]22'!C100</f>
        <v>0</v>
      </c>
      <c r="D98" s="16">
        <f>'[1]22'!D100</f>
        <v>203</v>
      </c>
      <c r="E98" s="16">
        <f>'[1]22'!E100</f>
        <v>0</v>
      </c>
      <c r="F98" s="15">
        <f t="shared" si="17"/>
        <v>323</v>
      </c>
      <c r="G98" s="15">
        <f>'[1]22'!H100</f>
        <v>-0.5</v>
      </c>
      <c r="H98" s="16">
        <f>'[1]22'!I100</f>
        <v>0</v>
      </c>
      <c r="I98" s="16">
        <f>'[1]22'!J100</f>
        <v>0</v>
      </c>
      <c r="J98" s="16">
        <f>'[1]22'!K100</f>
        <v>0</v>
      </c>
      <c r="K98" s="15">
        <f t="shared" si="15"/>
        <v>-0.5</v>
      </c>
      <c r="L98" s="18">
        <f>frq!C98</f>
        <v>1</v>
      </c>
      <c r="M98" s="16">
        <f t="shared" si="11"/>
        <v>-0.5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-0.5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4.8719999999999999</v>
      </c>
      <c r="E99" s="15">
        <f t="shared" si="18"/>
        <v>0</v>
      </c>
      <c r="F99" s="15">
        <f t="shared" si="18"/>
        <v>7.7519999999999998</v>
      </c>
      <c r="G99" s="15">
        <f t="shared" si="18"/>
        <v>-1.2E-2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-1.2E-2</v>
      </c>
      <c r="L99" s="15">
        <f t="shared" si="18"/>
        <v>2.4E-2</v>
      </c>
      <c r="M99" s="15">
        <f t="shared" si="18"/>
        <v>-1.2E-2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-1.2E-2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44856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3">
        <f>'[2]22'!B5</f>
        <v>84</v>
      </c>
      <c r="C3" s="204">
        <f>'[2]22'!C5</f>
        <v>0</v>
      </c>
      <c r="D3" s="204">
        <f>'[2]22'!D5</f>
        <v>0</v>
      </c>
      <c r="E3" s="204">
        <f>'[2]22'!E5</f>
        <v>0</v>
      </c>
      <c r="F3" s="15">
        <f>SUM(B3:E3)</f>
        <v>84</v>
      </c>
      <c r="G3" s="203">
        <f>'[2]22'!H5</f>
        <v>33</v>
      </c>
      <c r="H3" s="204">
        <f>'[2]22'!I5</f>
        <v>0</v>
      </c>
      <c r="I3" s="204">
        <f>'[2]22'!J5</f>
        <v>0</v>
      </c>
      <c r="J3" s="204">
        <f>'[2]22'!K5</f>
        <v>0</v>
      </c>
      <c r="K3" s="15">
        <f>SUM(G3:J3)</f>
        <v>33</v>
      </c>
      <c r="L3" s="18">
        <f>frq!C3</f>
        <v>1</v>
      </c>
      <c r="M3" s="167">
        <f>IF($L3=1,G3,IF(AND($L3=0.985,G3&gt;0.985*B3),B3*0.985,IF(AND($L3=0.965,G3&gt;0.965*B3),0.965*B3,G3)))-R3</f>
        <v>32.6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32.6</v>
      </c>
      <c r="R3" s="18">
        <v>0.4</v>
      </c>
    </row>
    <row r="4" spans="1:18">
      <c r="A4" s="8" t="s">
        <v>46</v>
      </c>
      <c r="B4" s="203">
        <f>'[2]22'!B6</f>
        <v>84</v>
      </c>
      <c r="C4" s="204">
        <f>'[2]22'!C6</f>
        <v>0</v>
      </c>
      <c r="D4" s="204">
        <f>'[2]22'!D6</f>
        <v>0</v>
      </c>
      <c r="E4" s="204">
        <f>'[2]22'!E6</f>
        <v>0</v>
      </c>
      <c r="F4" s="15">
        <f>SUM(B4:E4)</f>
        <v>84</v>
      </c>
      <c r="G4" s="203">
        <f>'[2]22'!H6</f>
        <v>35</v>
      </c>
      <c r="H4" s="204">
        <f>'[2]22'!I6</f>
        <v>0</v>
      </c>
      <c r="I4" s="204">
        <f>'[2]22'!J6</f>
        <v>0</v>
      </c>
      <c r="J4" s="204">
        <f>'[2]22'!K6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3">
        <f>'[2]22'!B7</f>
        <v>84</v>
      </c>
      <c r="C5" s="204">
        <f>'[2]22'!C7</f>
        <v>0</v>
      </c>
      <c r="D5" s="204">
        <f>'[2]22'!D7</f>
        <v>0</v>
      </c>
      <c r="E5" s="204">
        <f>'[2]22'!E7</f>
        <v>0</v>
      </c>
      <c r="F5" s="15">
        <f t="shared" ref="F5:F68" si="6">SUM(B5:E5)</f>
        <v>84</v>
      </c>
      <c r="G5" s="203">
        <f>'[2]22'!H7</f>
        <v>35</v>
      </c>
      <c r="H5" s="204">
        <f>'[2]22'!I7</f>
        <v>0</v>
      </c>
      <c r="I5" s="204">
        <f>'[2]22'!J7</f>
        <v>0</v>
      </c>
      <c r="J5" s="204">
        <f>'[2]22'!K7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3">
        <f>'[2]22'!B8</f>
        <v>84</v>
      </c>
      <c r="C6" s="204">
        <f>'[2]22'!C8</f>
        <v>0</v>
      </c>
      <c r="D6" s="204">
        <f>'[2]22'!D8</f>
        <v>0</v>
      </c>
      <c r="E6" s="204">
        <f>'[2]22'!E8</f>
        <v>0</v>
      </c>
      <c r="F6" s="15">
        <f t="shared" si="6"/>
        <v>84</v>
      </c>
      <c r="G6" s="203">
        <f>'[2]22'!H8</f>
        <v>35</v>
      </c>
      <c r="H6" s="204">
        <f>'[2]22'!I8</f>
        <v>0</v>
      </c>
      <c r="I6" s="204">
        <f>'[2]22'!J8</f>
        <v>0</v>
      </c>
      <c r="J6" s="204">
        <f>'[2]22'!K8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3">
        <f>'[2]22'!B9</f>
        <v>84</v>
      </c>
      <c r="C7" s="204">
        <f>'[2]22'!C9</f>
        <v>0</v>
      </c>
      <c r="D7" s="204">
        <f>'[2]22'!D9</f>
        <v>0</v>
      </c>
      <c r="E7" s="204">
        <f>'[2]22'!E9</f>
        <v>0</v>
      </c>
      <c r="F7" s="15">
        <f t="shared" si="6"/>
        <v>84</v>
      </c>
      <c r="G7" s="203">
        <f>'[2]22'!H9</f>
        <v>35</v>
      </c>
      <c r="H7" s="204">
        <f>'[2]22'!I9</f>
        <v>0</v>
      </c>
      <c r="I7" s="204">
        <f>'[2]22'!J9</f>
        <v>0</v>
      </c>
      <c r="J7" s="204">
        <f>'[2]22'!K9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203">
        <f>'[2]22'!B10</f>
        <v>84</v>
      </c>
      <c r="C8" s="204">
        <f>'[2]22'!C10</f>
        <v>0</v>
      </c>
      <c r="D8" s="204">
        <f>'[2]22'!D10</f>
        <v>0</v>
      </c>
      <c r="E8" s="204">
        <f>'[2]22'!E10</f>
        <v>0</v>
      </c>
      <c r="F8" s="15">
        <f t="shared" si="6"/>
        <v>84</v>
      </c>
      <c r="G8" s="203">
        <f>'[2]22'!H10</f>
        <v>35</v>
      </c>
      <c r="H8" s="204">
        <f>'[2]22'!I10</f>
        <v>0</v>
      </c>
      <c r="I8" s="204">
        <f>'[2]22'!J10</f>
        <v>0</v>
      </c>
      <c r="J8" s="204">
        <f>'[2]22'!K10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203">
        <f>'[2]22'!B11</f>
        <v>84</v>
      </c>
      <c r="C9" s="204">
        <f>'[2]22'!C11</f>
        <v>0</v>
      </c>
      <c r="D9" s="204">
        <f>'[2]22'!D11</f>
        <v>0</v>
      </c>
      <c r="E9" s="204">
        <f>'[2]22'!E11</f>
        <v>0</v>
      </c>
      <c r="F9" s="15">
        <f t="shared" si="6"/>
        <v>84</v>
      </c>
      <c r="G9" s="203">
        <f>'[2]22'!H11</f>
        <v>35</v>
      </c>
      <c r="H9" s="204">
        <f>'[2]22'!I11</f>
        <v>0</v>
      </c>
      <c r="I9" s="204">
        <f>'[2]22'!J11</f>
        <v>0</v>
      </c>
      <c r="J9" s="204">
        <f>'[2]22'!K11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203">
        <f>'[2]22'!B12</f>
        <v>84</v>
      </c>
      <c r="C10" s="204">
        <f>'[2]22'!C12</f>
        <v>0</v>
      </c>
      <c r="D10" s="204">
        <f>'[2]22'!D12</f>
        <v>0</v>
      </c>
      <c r="E10" s="204">
        <f>'[2]22'!E12</f>
        <v>0</v>
      </c>
      <c r="F10" s="15">
        <f t="shared" si="6"/>
        <v>84</v>
      </c>
      <c r="G10" s="203">
        <f>'[2]22'!H12</f>
        <v>35</v>
      </c>
      <c r="H10" s="204">
        <f>'[2]22'!I12</f>
        <v>0</v>
      </c>
      <c r="I10" s="204">
        <f>'[2]22'!J12</f>
        <v>0</v>
      </c>
      <c r="J10" s="204">
        <f>'[2]22'!K12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203">
        <f>'[2]22'!B13</f>
        <v>84</v>
      </c>
      <c r="C11" s="204">
        <f>'[2]22'!C13</f>
        <v>0</v>
      </c>
      <c r="D11" s="204">
        <f>'[2]22'!D13</f>
        <v>0</v>
      </c>
      <c r="E11" s="204">
        <f>'[2]22'!E13</f>
        <v>0</v>
      </c>
      <c r="F11" s="15">
        <f t="shared" si="6"/>
        <v>84</v>
      </c>
      <c r="G11" s="203">
        <f>'[2]22'!H13</f>
        <v>35</v>
      </c>
      <c r="H11" s="204">
        <f>'[2]22'!I13</f>
        <v>0</v>
      </c>
      <c r="I11" s="204">
        <f>'[2]22'!J13</f>
        <v>0</v>
      </c>
      <c r="J11" s="204">
        <f>'[2]22'!K13</f>
        <v>0</v>
      </c>
      <c r="K11" s="15">
        <f t="shared" si="3"/>
        <v>35</v>
      </c>
      <c r="L11" s="18">
        <f>frq!C11</f>
        <v>1</v>
      </c>
      <c r="M11" s="167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203">
        <f>'[2]22'!B14</f>
        <v>84</v>
      </c>
      <c r="C12" s="204">
        <f>'[2]22'!C14</f>
        <v>0</v>
      </c>
      <c r="D12" s="204">
        <f>'[2]22'!D14</f>
        <v>0</v>
      </c>
      <c r="E12" s="204">
        <f>'[2]22'!E14</f>
        <v>0</v>
      </c>
      <c r="F12" s="15">
        <f t="shared" si="6"/>
        <v>84</v>
      </c>
      <c r="G12" s="203">
        <f>'[2]22'!H14</f>
        <v>35</v>
      </c>
      <c r="H12" s="204">
        <f>'[2]22'!I14</f>
        <v>0</v>
      </c>
      <c r="I12" s="204">
        <f>'[2]22'!J14</f>
        <v>0</v>
      </c>
      <c r="J12" s="204">
        <f>'[2]22'!K14</f>
        <v>0</v>
      </c>
      <c r="K12" s="15">
        <f t="shared" si="3"/>
        <v>35</v>
      </c>
      <c r="L12" s="18">
        <f>frq!C12</f>
        <v>1</v>
      </c>
      <c r="M12" s="167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203">
        <f>'[2]22'!B15</f>
        <v>84</v>
      </c>
      <c r="C13" s="204">
        <f>'[2]22'!C15</f>
        <v>0</v>
      </c>
      <c r="D13" s="204">
        <f>'[2]22'!D15</f>
        <v>0</v>
      </c>
      <c r="E13" s="204">
        <f>'[2]22'!E15</f>
        <v>0</v>
      </c>
      <c r="F13" s="15">
        <f t="shared" si="6"/>
        <v>84</v>
      </c>
      <c r="G13" s="203">
        <f>'[2]22'!H15</f>
        <v>35</v>
      </c>
      <c r="H13" s="204">
        <f>'[2]22'!I15</f>
        <v>0</v>
      </c>
      <c r="I13" s="204">
        <f>'[2]22'!J15</f>
        <v>0</v>
      </c>
      <c r="J13" s="204">
        <f>'[2]22'!K15</f>
        <v>0</v>
      </c>
      <c r="K13" s="15">
        <f t="shared" si="3"/>
        <v>35</v>
      </c>
      <c r="L13" s="18">
        <f>frq!C13</f>
        <v>1</v>
      </c>
      <c r="M13" s="167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203">
        <f>'[2]22'!B16</f>
        <v>84</v>
      </c>
      <c r="C14" s="204">
        <f>'[2]22'!C16</f>
        <v>0</v>
      </c>
      <c r="D14" s="204">
        <f>'[2]22'!D16</f>
        <v>0</v>
      </c>
      <c r="E14" s="204">
        <f>'[2]22'!E16</f>
        <v>0</v>
      </c>
      <c r="F14" s="15">
        <f t="shared" si="6"/>
        <v>84</v>
      </c>
      <c r="G14" s="203">
        <f>'[2]22'!H16</f>
        <v>35</v>
      </c>
      <c r="H14" s="204">
        <f>'[2]22'!I16</f>
        <v>0</v>
      </c>
      <c r="I14" s="204">
        <f>'[2]22'!J16</f>
        <v>0</v>
      </c>
      <c r="J14" s="204">
        <f>'[2]22'!K16</f>
        <v>0</v>
      </c>
      <c r="K14" s="15">
        <f t="shared" si="3"/>
        <v>35</v>
      </c>
      <c r="L14" s="18">
        <f>frq!C14</f>
        <v>1</v>
      </c>
      <c r="M14" s="167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203">
        <f>'[2]22'!B17</f>
        <v>84</v>
      </c>
      <c r="C15" s="204">
        <f>'[2]22'!C17</f>
        <v>0</v>
      </c>
      <c r="D15" s="204">
        <f>'[2]22'!D17</f>
        <v>0</v>
      </c>
      <c r="E15" s="204">
        <f>'[2]22'!E17</f>
        <v>0</v>
      </c>
      <c r="F15" s="15">
        <f t="shared" si="6"/>
        <v>84</v>
      </c>
      <c r="G15" s="203">
        <f>'[2]22'!H17</f>
        <v>35</v>
      </c>
      <c r="H15" s="204">
        <f>'[2]22'!I17</f>
        <v>0</v>
      </c>
      <c r="I15" s="204">
        <f>'[2]22'!J17</f>
        <v>0</v>
      </c>
      <c r="J15" s="204">
        <f>'[2]22'!K17</f>
        <v>0</v>
      </c>
      <c r="K15" s="15">
        <f t="shared" si="3"/>
        <v>35</v>
      </c>
      <c r="L15" s="18">
        <f>frq!C15</f>
        <v>1</v>
      </c>
      <c r="M15" s="167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203">
        <f>'[2]22'!B18</f>
        <v>84</v>
      </c>
      <c r="C16" s="204">
        <f>'[2]22'!C18</f>
        <v>0</v>
      </c>
      <c r="D16" s="204">
        <f>'[2]22'!D18</f>
        <v>0</v>
      </c>
      <c r="E16" s="204">
        <f>'[2]22'!E18</f>
        <v>0</v>
      </c>
      <c r="F16" s="15">
        <f t="shared" si="6"/>
        <v>84</v>
      </c>
      <c r="G16" s="203">
        <f>'[2]22'!H18</f>
        <v>35</v>
      </c>
      <c r="H16" s="204">
        <f>'[2]22'!I18</f>
        <v>0</v>
      </c>
      <c r="I16" s="204">
        <f>'[2]22'!J18</f>
        <v>0</v>
      </c>
      <c r="J16" s="204">
        <f>'[2]22'!K18</f>
        <v>0</v>
      </c>
      <c r="K16" s="15">
        <f t="shared" si="3"/>
        <v>35</v>
      </c>
      <c r="L16" s="18">
        <f>frq!C16</f>
        <v>1</v>
      </c>
      <c r="M16" s="167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203">
        <f>'[2]22'!B19</f>
        <v>84</v>
      </c>
      <c r="C17" s="204">
        <f>'[2]22'!C19</f>
        <v>0</v>
      </c>
      <c r="D17" s="204">
        <f>'[2]22'!D19</f>
        <v>0</v>
      </c>
      <c r="E17" s="204">
        <f>'[2]22'!E19</f>
        <v>0</v>
      </c>
      <c r="F17" s="15">
        <f t="shared" si="6"/>
        <v>84</v>
      </c>
      <c r="G17" s="203">
        <f>'[2]22'!H19</f>
        <v>35</v>
      </c>
      <c r="H17" s="204">
        <f>'[2]22'!I19</f>
        <v>0</v>
      </c>
      <c r="I17" s="204">
        <f>'[2]22'!J19</f>
        <v>0</v>
      </c>
      <c r="J17" s="204">
        <f>'[2]22'!K19</f>
        <v>0</v>
      </c>
      <c r="K17" s="15">
        <f t="shared" si="3"/>
        <v>35</v>
      </c>
      <c r="L17" s="18">
        <f>frq!C17</f>
        <v>1</v>
      </c>
      <c r="M17" s="167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203">
        <f>'[2]22'!B20</f>
        <v>84</v>
      </c>
      <c r="C18" s="204">
        <f>'[2]22'!C20</f>
        <v>0</v>
      </c>
      <c r="D18" s="204">
        <f>'[2]22'!D20</f>
        <v>0</v>
      </c>
      <c r="E18" s="204">
        <f>'[2]22'!E20</f>
        <v>0</v>
      </c>
      <c r="F18" s="15">
        <f t="shared" si="6"/>
        <v>84</v>
      </c>
      <c r="G18" s="203">
        <f>'[2]22'!H20</f>
        <v>35</v>
      </c>
      <c r="H18" s="204">
        <f>'[2]22'!I20</f>
        <v>0</v>
      </c>
      <c r="I18" s="204">
        <f>'[2]22'!J20</f>
        <v>0</v>
      </c>
      <c r="J18" s="204">
        <f>'[2]22'!K20</f>
        <v>0</v>
      </c>
      <c r="K18" s="15">
        <f t="shared" si="3"/>
        <v>35</v>
      </c>
      <c r="L18" s="18">
        <f>frq!C18</f>
        <v>1</v>
      </c>
      <c r="M18" s="167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203">
        <f>'[2]22'!B21</f>
        <v>84</v>
      </c>
      <c r="C19" s="204">
        <f>'[2]22'!C21</f>
        <v>0</v>
      </c>
      <c r="D19" s="204">
        <f>'[2]22'!D21</f>
        <v>0</v>
      </c>
      <c r="E19" s="204">
        <f>'[2]22'!E21</f>
        <v>0</v>
      </c>
      <c r="F19" s="15">
        <f t="shared" si="6"/>
        <v>84</v>
      </c>
      <c r="G19" s="203">
        <f>'[2]22'!H21</f>
        <v>35</v>
      </c>
      <c r="H19" s="204">
        <f>'[2]22'!I21</f>
        <v>0</v>
      </c>
      <c r="I19" s="204">
        <f>'[2]22'!J21</f>
        <v>0</v>
      </c>
      <c r="J19" s="204">
        <f>'[2]22'!K21</f>
        <v>0</v>
      </c>
      <c r="K19" s="15">
        <f t="shared" si="3"/>
        <v>35</v>
      </c>
      <c r="L19" s="18">
        <f>frq!C19</f>
        <v>1</v>
      </c>
      <c r="M19" s="167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203">
        <f>'[2]22'!B22</f>
        <v>84</v>
      </c>
      <c r="C20" s="204">
        <f>'[2]22'!C22</f>
        <v>0</v>
      </c>
      <c r="D20" s="204">
        <f>'[2]22'!D22</f>
        <v>0</v>
      </c>
      <c r="E20" s="204">
        <f>'[2]22'!E22</f>
        <v>0</v>
      </c>
      <c r="F20" s="15">
        <f t="shared" si="6"/>
        <v>84</v>
      </c>
      <c r="G20" s="203">
        <f>'[2]22'!H22</f>
        <v>35</v>
      </c>
      <c r="H20" s="204">
        <f>'[2]22'!I22</f>
        <v>0</v>
      </c>
      <c r="I20" s="204">
        <f>'[2]22'!J22</f>
        <v>0</v>
      </c>
      <c r="J20" s="204">
        <f>'[2]22'!K22</f>
        <v>0</v>
      </c>
      <c r="K20" s="15">
        <f t="shared" si="3"/>
        <v>35</v>
      </c>
      <c r="L20" s="18">
        <f>frq!C20</f>
        <v>1</v>
      </c>
      <c r="M20" s="167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203">
        <f>'[2]22'!B23</f>
        <v>84</v>
      </c>
      <c r="C21" s="204">
        <f>'[2]22'!C23</f>
        <v>0</v>
      </c>
      <c r="D21" s="204">
        <f>'[2]22'!D23</f>
        <v>0</v>
      </c>
      <c r="E21" s="204">
        <f>'[2]22'!E23</f>
        <v>0</v>
      </c>
      <c r="F21" s="15">
        <f t="shared" si="6"/>
        <v>84</v>
      </c>
      <c r="G21" s="203">
        <f>'[2]22'!H23</f>
        <v>34</v>
      </c>
      <c r="H21" s="204">
        <f>'[2]22'!I23</f>
        <v>0</v>
      </c>
      <c r="I21" s="204">
        <f>'[2]22'!J23</f>
        <v>0</v>
      </c>
      <c r="J21" s="204">
        <f>'[2]22'!K23</f>
        <v>0</v>
      </c>
      <c r="K21" s="15">
        <f t="shared" si="3"/>
        <v>34</v>
      </c>
      <c r="L21" s="18">
        <f>frq!C21</f>
        <v>1</v>
      </c>
      <c r="M21" s="167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203">
        <f>'[2]22'!B24</f>
        <v>84</v>
      </c>
      <c r="C22" s="204">
        <f>'[2]22'!C24</f>
        <v>0</v>
      </c>
      <c r="D22" s="204">
        <f>'[2]22'!D24</f>
        <v>0</v>
      </c>
      <c r="E22" s="204">
        <f>'[2]22'!E24</f>
        <v>0</v>
      </c>
      <c r="F22" s="15">
        <f t="shared" si="6"/>
        <v>84</v>
      </c>
      <c r="G22" s="203">
        <f>'[2]22'!H24</f>
        <v>34</v>
      </c>
      <c r="H22" s="204">
        <f>'[2]22'!I24</f>
        <v>0</v>
      </c>
      <c r="I22" s="204">
        <f>'[2]22'!J24</f>
        <v>0</v>
      </c>
      <c r="J22" s="204">
        <f>'[2]22'!K24</f>
        <v>0</v>
      </c>
      <c r="K22" s="15">
        <f t="shared" si="3"/>
        <v>34</v>
      </c>
      <c r="L22" s="18">
        <f>frq!C22</f>
        <v>1</v>
      </c>
      <c r="M22" s="167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203">
        <f>'[2]22'!B25</f>
        <v>84</v>
      </c>
      <c r="C23" s="204">
        <f>'[2]22'!C25</f>
        <v>0</v>
      </c>
      <c r="D23" s="204">
        <f>'[2]22'!D25</f>
        <v>0</v>
      </c>
      <c r="E23" s="204">
        <f>'[2]22'!E25</f>
        <v>0</v>
      </c>
      <c r="F23" s="15">
        <f t="shared" si="6"/>
        <v>84</v>
      </c>
      <c r="G23" s="203">
        <f>'[2]22'!H25</f>
        <v>34</v>
      </c>
      <c r="H23" s="204">
        <f>'[2]22'!I25</f>
        <v>0</v>
      </c>
      <c r="I23" s="204">
        <f>'[2]22'!J25</f>
        <v>0</v>
      </c>
      <c r="J23" s="204">
        <f>'[2]22'!K25</f>
        <v>0</v>
      </c>
      <c r="K23" s="15">
        <f t="shared" si="3"/>
        <v>34</v>
      </c>
      <c r="L23" s="18">
        <f>frq!C23</f>
        <v>1</v>
      </c>
      <c r="M23" s="167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203">
        <f>'[2]22'!B26</f>
        <v>84</v>
      </c>
      <c r="C24" s="204">
        <f>'[2]22'!C26</f>
        <v>0</v>
      </c>
      <c r="D24" s="204">
        <f>'[2]22'!D26</f>
        <v>0</v>
      </c>
      <c r="E24" s="204">
        <f>'[2]22'!E26</f>
        <v>0</v>
      </c>
      <c r="F24" s="15">
        <f t="shared" si="6"/>
        <v>84</v>
      </c>
      <c r="G24" s="203">
        <f>'[2]22'!H26</f>
        <v>34</v>
      </c>
      <c r="H24" s="204">
        <f>'[2]22'!I26</f>
        <v>0</v>
      </c>
      <c r="I24" s="204">
        <f>'[2]22'!J26</f>
        <v>0</v>
      </c>
      <c r="J24" s="204">
        <f>'[2]22'!K26</f>
        <v>0</v>
      </c>
      <c r="K24" s="15">
        <f t="shared" si="3"/>
        <v>34</v>
      </c>
      <c r="L24" s="18">
        <f>frq!C24</f>
        <v>1</v>
      </c>
      <c r="M24" s="167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203">
        <f>'[2]22'!B27</f>
        <v>84</v>
      </c>
      <c r="C25" s="204">
        <f>'[2]22'!C27</f>
        <v>0</v>
      </c>
      <c r="D25" s="204">
        <f>'[2]22'!D27</f>
        <v>0</v>
      </c>
      <c r="E25" s="204">
        <f>'[2]22'!E27</f>
        <v>0</v>
      </c>
      <c r="F25" s="15">
        <f t="shared" si="6"/>
        <v>84</v>
      </c>
      <c r="G25" s="203">
        <f>'[2]22'!H27</f>
        <v>34</v>
      </c>
      <c r="H25" s="204">
        <f>'[2]22'!I27</f>
        <v>0</v>
      </c>
      <c r="I25" s="204">
        <f>'[2]22'!J27</f>
        <v>0</v>
      </c>
      <c r="J25" s="204">
        <f>'[2]22'!K27</f>
        <v>0</v>
      </c>
      <c r="K25" s="15">
        <f t="shared" si="3"/>
        <v>34</v>
      </c>
      <c r="L25" s="18">
        <f>frq!C25</f>
        <v>1</v>
      </c>
      <c r="M25" s="167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203">
        <f>'[2]22'!B28</f>
        <v>84</v>
      </c>
      <c r="C26" s="204">
        <f>'[2]22'!C28</f>
        <v>0</v>
      </c>
      <c r="D26" s="204">
        <f>'[2]22'!D28</f>
        <v>0</v>
      </c>
      <c r="E26" s="204">
        <f>'[2]22'!E28</f>
        <v>0</v>
      </c>
      <c r="F26" s="15">
        <f t="shared" si="6"/>
        <v>84</v>
      </c>
      <c r="G26" s="203">
        <f>'[2]22'!H28</f>
        <v>35</v>
      </c>
      <c r="H26" s="204">
        <f>'[2]22'!I28</f>
        <v>0</v>
      </c>
      <c r="I26" s="204">
        <f>'[2]22'!J28</f>
        <v>0</v>
      </c>
      <c r="J26" s="204">
        <f>'[2]22'!K28</f>
        <v>0</v>
      </c>
      <c r="K26" s="15">
        <f t="shared" si="3"/>
        <v>35</v>
      </c>
      <c r="L26" s="18">
        <f>frq!C26</f>
        <v>1</v>
      </c>
      <c r="M26" s="167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</row>
    <row r="27" spans="1:18">
      <c r="A27" s="8" t="s">
        <v>69</v>
      </c>
      <c r="B27" s="203">
        <f>'[2]22'!B29</f>
        <v>84</v>
      </c>
      <c r="C27" s="204">
        <f>'[2]22'!C29</f>
        <v>0</v>
      </c>
      <c r="D27" s="204">
        <f>'[2]22'!D29</f>
        <v>0</v>
      </c>
      <c r="E27" s="204">
        <f>'[2]22'!E29</f>
        <v>0</v>
      </c>
      <c r="F27" s="15">
        <f t="shared" si="6"/>
        <v>84</v>
      </c>
      <c r="G27" s="203">
        <f>'[2]22'!H29</f>
        <v>35</v>
      </c>
      <c r="H27" s="204">
        <f>'[2]22'!I29</f>
        <v>0</v>
      </c>
      <c r="I27" s="204">
        <f>'[2]22'!J29</f>
        <v>0</v>
      </c>
      <c r="J27" s="204">
        <f>'[2]22'!K29</f>
        <v>0</v>
      </c>
      <c r="K27" s="15">
        <f t="shared" si="3"/>
        <v>35</v>
      </c>
      <c r="L27" s="18">
        <f>frq!C27</f>
        <v>1</v>
      </c>
      <c r="M27" s="167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</row>
    <row r="28" spans="1:18">
      <c r="A28" s="8" t="s">
        <v>70</v>
      </c>
      <c r="B28" s="203">
        <f>'[2]22'!B30</f>
        <v>84</v>
      </c>
      <c r="C28" s="204">
        <f>'[2]22'!C30</f>
        <v>0</v>
      </c>
      <c r="D28" s="204">
        <f>'[2]22'!D30</f>
        <v>0</v>
      </c>
      <c r="E28" s="204">
        <f>'[2]22'!E30</f>
        <v>0</v>
      </c>
      <c r="F28" s="15">
        <f t="shared" si="6"/>
        <v>84</v>
      </c>
      <c r="G28" s="203">
        <f>'[2]22'!H30</f>
        <v>35</v>
      </c>
      <c r="H28" s="204">
        <f>'[2]22'!I30</f>
        <v>0</v>
      </c>
      <c r="I28" s="204">
        <f>'[2]22'!J30</f>
        <v>0</v>
      </c>
      <c r="J28" s="204">
        <f>'[2]22'!K30</f>
        <v>0</v>
      </c>
      <c r="K28" s="15">
        <f t="shared" si="3"/>
        <v>35</v>
      </c>
      <c r="L28" s="18">
        <f>frq!C28</f>
        <v>1</v>
      </c>
      <c r="M28" s="167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</row>
    <row r="29" spans="1:18">
      <c r="A29" s="8" t="s">
        <v>71</v>
      </c>
      <c r="B29" s="203">
        <f>'[2]22'!B31</f>
        <v>84</v>
      </c>
      <c r="C29" s="204">
        <f>'[2]22'!C31</f>
        <v>0</v>
      </c>
      <c r="D29" s="204">
        <f>'[2]22'!D31</f>
        <v>0</v>
      </c>
      <c r="E29" s="204">
        <f>'[2]22'!E31</f>
        <v>0</v>
      </c>
      <c r="F29" s="15">
        <f t="shared" si="6"/>
        <v>84</v>
      </c>
      <c r="G29" s="203">
        <f>'[2]22'!H31</f>
        <v>35</v>
      </c>
      <c r="H29" s="204">
        <f>'[2]22'!I31</f>
        <v>0</v>
      </c>
      <c r="I29" s="204">
        <f>'[2]22'!J31</f>
        <v>0</v>
      </c>
      <c r="J29" s="204">
        <f>'[2]22'!K31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3">
        <f>'[2]22'!B32</f>
        <v>84</v>
      </c>
      <c r="C30" s="204">
        <f>'[2]22'!C32</f>
        <v>0</v>
      </c>
      <c r="D30" s="204">
        <f>'[2]22'!D32</f>
        <v>0</v>
      </c>
      <c r="E30" s="204">
        <f>'[2]22'!E32</f>
        <v>0</v>
      </c>
      <c r="F30" s="15">
        <f t="shared" si="6"/>
        <v>84</v>
      </c>
      <c r="G30" s="203">
        <f>'[2]22'!H32</f>
        <v>35</v>
      </c>
      <c r="H30" s="204">
        <f>'[2]22'!I32</f>
        <v>0</v>
      </c>
      <c r="I30" s="204">
        <f>'[2]22'!J32</f>
        <v>0</v>
      </c>
      <c r="J30" s="204">
        <f>'[2]22'!K32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3">
        <f>'[2]22'!B33</f>
        <v>84</v>
      </c>
      <c r="C31" s="204">
        <f>'[2]22'!C33</f>
        <v>0</v>
      </c>
      <c r="D31" s="204">
        <f>'[2]22'!D33</f>
        <v>0</v>
      </c>
      <c r="E31" s="204">
        <f>'[2]22'!E33</f>
        <v>0</v>
      </c>
      <c r="F31" s="15">
        <f t="shared" si="6"/>
        <v>84</v>
      </c>
      <c r="G31" s="203">
        <f>'[2]22'!H33</f>
        <v>34</v>
      </c>
      <c r="H31" s="204">
        <f>'[2]22'!I33</f>
        <v>0</v>
      </c>
      <c r="I31" s="204">
        <f>'[2]22'!J33</f>
        <v>0</v>
      </c>
      <c r="J31" s="204">
        <f>'[2]22'!K33</f>
        <v>0</v>
      </c>
      <c r="K31" s="15">
        <f t="shared" si="3"/>
        <v>34</v>
      </c>
      <c r="L31" s="18">
        <f>frq!C31</f>
        <v>1</v>
      </c>
      <c r="M31" s="167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203">
        <f>'[2]22'!B34</f>
        <v>84</v>
      </c>
      <c r="C32" s="204">
        <f>'[2]22'!C34</f>
        <v>0</v>
      </c>
      <c r="D32" s="204">
        <f>'[2]22'!D34</f>
        <v>0</v>
      </c>
      <c r="E32" s="204">
        <f>'[2]22'!E34</f>
        <v>0</v>
      </c>
      <c r="F32" s="15">
        <f t="shared" si="6"/>
        <v>84</v>
      </c>
      <c r="G32" s="203">
        <f>'[2]22'!H34</f>
        <v>34</v>
      </c>
      <c r="H32" s="204">
        <f>'[2]22'!I34</f>
        <v>0</v>
      </c>
      <c r="I32" s="204">
        <f>'[2]22'!J34</f>
        <v>0</v>
      </c>
      <c r="J32" s="204">
        <f>'[2]22'!K34</f>
        <v>0</v>
      </c>
      <c r="K32" s="15">
        <f t="shared" si="3"/>
        <v>34</v>
      </c>
      <c r="L32" s="18">
        <f>frq!C32</f>
        <v>1</v>
      </c>
      <c r="M32" s="167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203">
        <f>'[2]22'!B35</f>
        <v>84</v>
      </c>
      <c r="C33" s="204">
        <f>'[2]22'!C35</f>
        <v>0</v>
      </c>
      <c r="D33" s="204">
        <f>'[2]22'!D35</f>
        <v>0</v>
      </c>
      <c r="E33" s="204">
        <f>'[2]22'!E35</f>
        <v>0</v>
      </c>
      <c r="F33" s="15">
        <f t="shared" si="6"/>
        <v>84</v>
      </c>
      <c r="G33" s="203">
        <f>'[2]22'!H35</f>
        <v>34</v>
      </c>
      <c r="H33" s="204">
        <f>'[2]22'!I35</f>
        <v>0</v>
      </c>
      <c r="I33" s="204">
        <f>'[2]22'!J35</f>
        <v>0</v>
      </c>
      <c r="J33" s="204">
        <f>'[2]22'!K35</f>
        <v>0</v>
      </c>
      <c r="K33" s="15">
        <f t="shared" si="3"/>
        <v>34</v>
      </c>
      <c r="L33" s="18">
        <f>frq!C33</f>
        <v>1</v>
      </c>
      <c r="M33" s="167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203">
        <f>'[2]22'!B36</f>
        <v>84</v>
      </c>
      <c r="C34" s="204">
        <f>'[2]22'!C36</f>
        <v>0</v>
      </c>
      <c r="D34" s="204">
        <f>'[2]22'!D36</f>
        <v>0</v>
      </c>
      <c r="E34" s="204">
        <f>'[2]22'!E36</f>
        <v>0</v>
      </c>
      <c r="F34" s="15">
        <f t="shared" si="6"/>
        <v>84</v>
      </c>
      <c r="G34" s="203">
        <f>'[2]22'!H36</f>
        <v>34</v>
      </c>
      <c r="H34" s="204">
        <f>'[2]22'!I36</f>
        <v>0</v>
      </c>
      <c r="I34" s="204">
        <f>'[2]22'!J36</f>
        <v>0</v>
      </c>
      <c r="J34" s="204">
        <f>'[2]22'!K36</f>
        <v>0</v>
      </c>
      <c r="K34" s="15">
        <f t="shared" si="3"/>
        <v>34</v>
      </c>
      <c r="L34" s="18">
        <f>frq!C34</f>
        <v>1</v>
      </c>
      <c r="M34" s="167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203">
        <f>'[2]22'!B37</f>
        <v>84</v>
      </c>
      <c r="C35" s="204">
        <f>'[2]22'!C37</f>
        <v>0</v>
      </c>
      <c r="D35" s="204">
        <f>'[2]22'!D37</f>
        <v>0</v>
      </c>
      <c r="E35" s="204">
        <f>'[2]22'!E37</f>
        <v>0</v>
      </c>
      <c r="F35" s="15">
        <f t="shared" si="6"/>
        <v>84</v>
      </c>
      <c r="G35" s="203">
        <f>'[2]22'!H37</f>
        <v>34</v>
      </c>
      <c r="H35" s="204">
        <f>'[2]22'!I37</f>
        <v>0</v>
      </c>
      <c r="I35" s="204">
        <f>'[2]22'!J37</f>
        <v>0</v>
      </c>
      <c r="J35" s="204">
        <f>'[2]22'!K37</f>
        <v>0</v>
      </c>
      <c r="K35" s="15">
        <f t="shared" si="3"/>
        <v>34</v>
      </c>
      <c r="L35" s="18">
        <f>frq!C35</f>
        <v>1</v>
      </c>
      <c r="M35" s="167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203">
        <f>'[2]22'!B38</f>
        <v>84</v>
      </c>
      <c r="C36" s="204">
        <f>'[2]22'!C38</f>
        <v>0</v>
      </c>
      <c r="D36" s="204">
        <f>'[2]22'!D38</f>
        <v>0</v>
      </c>
      <c r="E36" s="204">
        <f>'[2]22'!E38</f>
        <v>0</v>
      </c>
      <c r="F36" s="15">
        <f t="shared" si="6"/>
        <v>84</v>
      </c>
      <c r="G36" s="203">
        <f>'[2]22'!H38</f>
        <v>34</v>
      </c>
      <c r="H36" s="204">
        <f>'[2]22'!I38</f>
        <v>0</v>
      </c>
      <c r="I36" s="204">
        <f>'[2]22'!J38</f>
        <v>0</v>
      </c>
      <c r="J36" s="204">
        <f>'[2]22'!K38</f>
        <v>0</v>
      </c>
      <c r="K36" s="15">
        <f t="shared" si="3"/>
        <v>34</v>
      </c>
      <c r="L36" s="18">
        <f>frq!C36</f>
        <v>1</v>
      </c>
      <c r="M36" s="167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203">
        <f>'[2]22'!B39</f>
        <v>84</v>
      </c>
      <c r="C37" s="204">
        <f>'[2]22'!C39</f>
        <v>0</v>
      </c>
      <c r="D37" s="204">
        <f>'[2]22'!D39</f>
        <v>0</v>
      </c>
      <c r="E37" s="204">
        <f>'[2]22'!E39</f>
        <v>0</v>
      </c>
      <c r="F37" s="15">
        <f t="shared" si="6"/>
        <v>84</v>
      </c>
      <c r="G37" s="203">
        <f>'[2]22'!H39</f>
        <v>34</v>
      </c>
      <c r="H37" s="204">
        <f>'[2]22'!I39</f>
        <v>0</v>
      </c>
      <c r="I37" s="204">
        <f>'[2]22'!J39</f>
        <v>0</v>
      </c>
      <c r="J37" s="204">
        <f>'[2]22'!K39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203">
        <f>'[2]22'!B40</f>
        <v>84</v>
      </c>
      <c r="C38" s="204">
        <f>'[2]22'!C40</f>
        <v>0</v>
      </c>
      <c r="D38" s="204">
        <f>'[2]22'!D40</f>
        <v>0</v>
      </c>
      <c r="E38" s="204">
        <f>'[2]22'!E40</f>
        <v>0</v>
      </c>
      <c r="F38" s="15">
        <f t="shared" si="6"/>
        <v>84</v>
      </c>
      <c r="G38" s="203">
        <f>'[2]22'!H40</f>
        <v>34</v>
      </c>
      <c r="H38" s="204">
        <f>'[2]22'!I40</f>
        <v>0</v>
      </c>
      <c r="I38" s="204">
        <f>'[2]22'!J40</f>
        <v>0</v>
      </c>
      <c r="J38" s="204">
        <f>'[2]22'!K40</f>
        <v>0</v>
      </c>
      <c r="K38" s="15">
        <f t="shared" si="3"/>
        <v>34</v>
      </c>
      <c r="L38" s="18">
        <f>frq!C38</f>
        <v>1</v>
      </c>
      <c r="M38" s="167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203">
        <f>'[2]22'!B41</f>
        <v>84</v>
      </c>
      <c r="C39" s="204">
        <f>'[2]22'!C41</f>
        <v>0</v>
      </c>
      <c r="D39" s="204">
        <f>'[2]22'!D41</f>
        <v>0</v>
      </c>
      <c r="E39" s="204">
        <f>'[2]22'!E41</f>
        <v>0</v>
      </c>
      <c r="F39" s="15">
        <f t="shared" si="6"/>
        <v>84</v>
      </c>
      <c r="G39" s="203">
        <f>'[2]22'!H41</f>
        <v>33</v>
      </c>
      <c r="H39" s="204">
        <f>'[2]22'!I41</f>
        <v>0</v>
      </c>
      <c r="I39" s="204">
        <f>'[2]22'!J41</f>
        <v>0</v>
      </c>
      <c r="J39" s="204">
        <f>'[2]22'!K41</f>
        <v>0</v>
      </c>
      <c r="K39" s="15">
        <f t="shared" si="3"/>
        <v>33</v>
      </c>
      <c r="L39" s="18">
        <f>frq!C39</f>
        <v>1</v>
      </c>
      <c r="M39" s="167">
        <f t="shared" si="4"/>
        <v>32.6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32.6</v>
      </c>
      <c r="R39" s="18">
        <v>0.4</v>
      </c>
    </row>
    <row r="40" spans="1:18">
      <c r="A40" s="8" t="s">
        <v>82</v>
      </c>
      <c r="B40" s="203">
        <f>'[2]22'!B42</f>
        <v>84</v>
      </c>
      <c r="C40" s="204">
        <f>'[2]22'!C42</f>
        <v>0</v>
      </c>
      <c r="D40" s="204">
        <f>'[2]22'!D42</f>
        <v>0</v>
      </c>
      <c r="E40" s="204">
        <f>'[2]22'!E42</f>
        <v>0</v>
      </c>
      <c r="F40" s="15">
        <f t="shared" si="6"/>
        <v>84</v>
      </c>
      <c r="G40" s="203">
        <f>'[2]22'!H42</f>
        <v>33</v>
      </c>
      <c r="H40" s="204">
        <f>'[2]22'!I42</f>
        <v>0</v>
      </c>
      <c r="I40" s="204">
        <f>'[2]22'!J42</f>
        <v>0</v>
      </c>
      <c r="J40" s="204">
        <f>'[2]22'!K42</f>
        <v>0</v>
      </c>
      <c r="K40" s="15">
        <f t="shared" si="3"/>
        <v>33</v>
      </c>
      <c r="L40" s="18">
        <f>frq!C40</f>
        <v>1</v>
      </c>
      <c r="M40" s="167">
        <f t="shared" si="4"/>
        <v>32.6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32.6</v>
      </c>
      <c r="R40" s="18">
        <v>0.4</v>
      </c>
    </row>
    <row r="41" spans="1:18">
      <c r="A41" s="8" t="s">
        <v>83</v>
      </c>
      <c r="B41" s="203">
        <f>'[2]22'!B43</f>
        <v>84</v>
      </c>
      <c r="C41" s="204">
        <f>'[2]22'!C43</f>
        <v>0</v>
      </c>
      <c r="D41" s="204">
        <f>'[2]22'!D43</f>
        <v>0</v>
      </c>
      <c r="E41" s="204">
        <f>'[2]22'!E43</f>
        <v>0</v>
      </c>
      <c r="F41" s="15">
        <f t="shared" si="6"/>
        <v>84</v>
      </c>
      <c r="G41" s="203">
        <f>'[2]22'!H43</f>
        <v>33</v>
      </c>
      <c r="H41" s="204">
        <f>'[2]22'!I43</f>
        <v>0</v>
      </c>
      <c r="I41" s="204">
        <f>'[2]22'!J43</f>
        <v>0</v>
      </c>
      <c r="J41" s="204">
        <f>'[2]22'!K43</f>
        <v>0</v>
      </c>
      <c r="K41" s="15">
        <f t="shared" si="3"/>
        <v>33</v>
      </c>
      <c r="L41" s="18">
        <f>frq!C41</f>
        <v>1</v>
      </c>
      <c r="M41" s="167">
        <f t="shared" si="4"/>
        <v>32.6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32.6</v>
      </c>
      <c r="R41" s="18">
        <v>0.4</v>
      </c>
    </row>
    <row r="42" spans="1:18">
      <c r="A42" s="8" t="s">
        <v>84</v>
      </c>
      <c r="B42" s="203">
        <f>'[2]22'!B44</f>
        <v>84</v>
      </c>
      <c r="C42" s="204">
        <f>'[2]22'!C44</f>
        <v>0</v>
      </c>
      <c r="D42" s="204">
        <f>'[2]22'!D44</f>
        <v>0</v>
      </c>
      <c r="E42" s="204">
        <f>'[2]22'!E44</f>
        <v>0</v>
      </c>
      <c r="F42" s="15">
        <f t="shared" si="6"/>
        <v>84</v>
      </c>
      <c r="G42" s="203">
        <f>'[2]22'!H44</f>
        <v>33</v>
      </c>
      <c r="H42" s="204">
        <f>'[2]22'!I44</f>
        <v>0</v>
      </c>
      <c r="I42" s="204">
        <f>'[2]22'!J44</f>
        <v>0</v>
      </c>
      <c r="J42" s="204">
        <f>'[2]22'!K44</f>
        <v>0</v>
      </c>
      <c r="K42" s="15">
        <f t="shared" si="3"/>
        <v>33</v>
      </c>
      <c r="L42" s="18">
        <f>frq!C42</f>
        <v>1</v>
      </c>
      <c r="M42" s="167">
        <f t="shared" si="4"/>
        <v>32.6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32.6</v>
      </c>
      <c r="R42" s="18">
        <v>0.4</v>
      </c>
    </row>
    <row r="43" spans="1:18">
      <c r="A43" s="8" t="s">
        <v>85</v>
      </c>
      <c r="B43" s="203">
        <f>'[2]22'!B45</f>
        <v>84</v>
      </c>
      <c r="C43" s="204">
        <f>'[2]22'!C45</f>
        <v>0</v>
      </c>
      <c r="D43" s="204">
        <f>'[2]22'!D45</f>
        <v>0</v>
      </c>
      <c r="E43" s="204">
        <f>'[2]22'!E45</f>
        <v>0</v>
      </c>
      <c r="F43" s="15">
        <f t="shared" si="6"/>
        <v>84</v>
      </c>
      <c r="G43" s="203">
        <f>'[2]22'!H45</f>
        <v>33</v>
      </c>
      <c r="H43" s="204">
        <f>'[2]22'!I45</f>
        <v>0</v>
      </c>
      <c r="I43" s="204">
        <f>'[2]22'!J45</f>
        <v>0</v>
      </c>
      <c r="J43" s="204">
        <f>'[2]22'!K45</f>
        <v>0</v>
      </c>
      <c r="K43" s="15">
        <f t="shared" si="3"/>
        <v>33</v>
      </c>
      <c r="L43" s="18">
        <f>frq!C43</f>
        <v>1</v>
      </c>
      <c r="M43" s="167">
        <f t="shared" si="4"/>
        <v>32.6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32.6</v>
      </c>
      <c r="R43" s="18">
        <v>0.4</v>
      </c>
    </row>
    <row r="44" spans="1:18">
      <c r="A44" s="8" t="s">
        <v>86</v>
      </c>
      <c r="B44" s="203">
        <f>'[2]22'!B46</f>
        <v>84</v>
      </c>
      <c r="C44" s="204">
        <f>'[2]22'!C46</f>
        <v>0</v>
      </c>
      <c r="D44" s="204">
        <f>'[2]22'!D46</f>
        <v>0</v>
      </c>
      <c r="E44" s="204">
        <f>'[2]22'!E46</f>
        <v>0</v>
      </c>
      <c r="F44" s="15">
        <f t="shared" si="6"/>
        <v>84</v>
      </c>
      <c r="G44" s="203">
        <f>'[2]22'!H46</f>
        <v>33</v>
      </c>
      <c r="H44" s="204">
        <f>'[2]22'!I46</f>
        <v>0</v>
      </c>
      <c r="I44" s="204">
        <f>'[2]22'!J46</f>
        <v>0</v>
      </c>
      <c r="J44" s="204">
        <f>'[2]22'!K46</f>
        <v>0</v>
      </c>
      <c r="K44" s="15">
        <f t="shared" si="3"/>
        <v>33</v>
      </c>
      <c r="L44" s="18">
        <f>frq!C44</f>
        <v>1</v>
      </c>
      <c r="M44" s="167">
        <f t="shared" si="4"/>
        <v>32.6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32.6</v>
      </c>
      <c r="R44" s="18">
        <v>0.4</v>
      </c>
    </row>
    <row r="45" spans="1:18">
      <c r="A45" s="8" t="s">
        <v>87</v>
      </c>
      <c r="B45" s="203">
        <f>'[2]22'!B47</f>
        <v>84</v>
      </c>
      <c r="C45" s="204">
        <f>'[2]22'!C47</f>
        <v>0</v>
      </c>
      <c r="D45" s="204">
        <f>'[2]22'!D47</f>
        <v>0</v>
      </c>
      <c r="E45" s="204">
        <f>'[2]22'!E47</f>
        <v>0</v>
      </c>
      <c r="F45" s="15">
        <f t="shared" si="6"/>
        <v>84</v>
      </c>
      <c r="G45" s="203">
        <f>'[2]22'!H47</f>
        <v>33</v>
      </c>
      <c r="H45" s="204">
        <f>'[2]22'!I47</f>
        <v>0</v>
      </c>
      <c r="I45" s="204">
        <f>'[2]22'!J47</f>
        <v>0</v>
      </c>
      <c r="J45" s="204">
        <f>'[2]22'!K47</f>
        <v>0</v>
      </c>
      <c r="K45" s="15">
        <f t="shared" si="3"/>
        <v>33</v>
      </c>
      <c r="L45" s="18">
        <f>frq!C45</f>
        <v>1</v>
      </c>
      <c r="M45" s="167">
        <f t="shared" si="4"/>
        <v>32.6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32.6</v>
      </c>
      <c r="R45" s="18">
        <v>0.4</v>
      </c>
    </row>
    <row r="46" spans="1:18">
      <c r="A46" s="8" t="s">
        <v>88</v>
      </c>
      <c r="B46" s="203">
        <f>'[2]22'!B48</f>
        <v>84</v>
      </c>
      <c r="C46" s="204">
        <f>'[2]22'!C48</f>
        <v>0</v>
      </c>
      <c r="D46" s="204">
        <f>'[2]22'!D48</f>
        <v>0</v>
      </c>
      <c r="E46" s="204">
        <f>'[2]22'!E48</f>
        <v>0</v>
      </c>
      <c r="F46" s="15">
        <f t="shared" si="6"/>
        <v>84</v>
      </c>
      <c r="G46" s="203">
        <f>'[2]22'!H48</f>
        <v>33</v>
      </c>
      <c r="H46" s="204">
        <f>'[2]22'!I48</f>
        <v>0</v>
      </c>
      <c r="I46" s="204">
        <f>'[2]22'!J48</f>
        <v>0</v>
      </c>
      <c r="J46" s="204">
        <f>'[2]22'!K48</f>
        <v>0</v>
      </c>
      <c r="K46" s="15">
        <f t="shared" si="3"/>
        <v>33</v>
      </c>
      <c r="L46" s="18">
        <f>frq!C46</f>
        <v>1</v>
      </c>
      <c r="M46" s="167">
        <f t="shared" si="4"/>
        <v>32.6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32.6</v>
      </c>
      <c r="R46" s="18">
        <v>0.4</v>
      </c>
    </row>
    <row r="47" spans="1:18">
      <c r="A47" s="8" t="s">
        <v>89</v>
      </c>
      <c r="B47" s="203">
        <f>'[2]22'!B49</f>
        <v>84</v>
      </c>
      <c r="C47" s="204">
        <f>'[2]22'!C49</f>
        <v>0</v>
      </c>
      <c r="D47" s="204">
        <f>'[2]22'!D49</f>
        <v>0</v>
      </c>
      <c r="E47" s="204">
        <f>'[2]22'!E49</f>
        <v>0</v>
      </c>
      <c r="F47" s="15">
        <f t="shared" si="6"/>
        <v>84</v>
      </c>
      <c r="G47" s="203">
        <f>'[2]22'!H49</f>
        <v>33</v>
      </c>
      <c r="H47" s="204">
        <f>'[2]22'!I49</f>
        <v>0</v>
      </c>
      <c r="I47" s="204">
        <f>'[2]22'!J49</f>
        <v>0</v>
      </c>
      <c r="J47" s="204">
        <f>'[2]22'!K49</f>
        <v>0</v>
      </c>
      <c r="K47" s="15">
        <f t="shared" si="3"/>
        <v>33</v>
      </c>
      <c r="L47" s="18">
        <f>frq!C47</f>
        <v>1</v>
      </c>
      <c r="M47" s="167">
        <f t="shared" si="4"/>
        <v>32.6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32.6</v>
      </c>
      <c r="R47" s="18">
        <v>0.4</v>
      </c>
    </row>
    <row r="48" spans="1:18">
      <c r="A48" s="8" t="s">
        <v>90</v>
      </c>
      <c r="B48" s="203">
        <f>'[2]22'!B50</f>
        <v>84</v>
      </c>
      <c r="C48" s="204">
        <f>'[2]22'!C50</f>
        <v>0</v>
      </c>
      <c r="D48" s="204">
        <f>'[2]22'!D50</f>
        <v>0</v>
      </c>
      <c r="E48" s="204">
        <f>'[2]22'!E50</f>
        <v>0</v>
      </c>
      <c r="F48" s="15">
        <f t="shared" si="6"/>
        <v>84</v>
      </c>
      <c r="G48" s="203">
        <f>'[2]22'!H50</f>
        <v>33</v>
      </c>
      <c r="H48" s="204">
        <f>'[2]22'!I50</f>
        <v>0</v>
      </c>
      <c r="I48" s="204">
        <f>'[2]22'!J50</f>
        <v>0</v>
      </c>
      <c r="J48" s="204">
        <f>'[2]22'!K50</f>
        <v>0</v>
      </c>
      <c r="K48" s="15">
        <f t="shared" si="3"/>
        <v>33</v>
      </c>
      <c r="L48" s="18">
        <f>frq!C48</f>
        <v>1</v>
      </c>
      <c r="M48" s="167">
        <f t="shared" si="4"/>
        <v>32.6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32.6</v>
      </c>
      <c r="R48" s="18">
        <v>0.4</v>
      </c>
    </row>
    <row r="49" spans="1:18">
      <c r="A49" s="8" t="s">
        <v>91</v>
      </c>
      <c r="B49" s="203">
        <f>'[2]22'!B51</f>
        <v>84</v>
      </c>
      <c r="C49" s="204">
        <f>'[2]22'!C51</f>
        <v>0</v>
      </c>
      <c r="D49" s="204">
        <f>'[2]22'!D51</f>
        <v>0</v>
      </c>
      <c r="E49" s="204">
        <f>'[2]22'!E51</f>
        <v>0</v>
      </c>
      <c r="F49" s="15">
        <f t="shared" si="6"/>
        <v>84</v>
      </c>
      <c r="G49" s="203">
        <f>'[2]22'!H51</f>
        <v>33</v>
      </c>
      <c r="H49" s="204">
        <f>'[2]22'!I51</f>
        <v>0</v>
      </c>
      <c r="I49" s="204">
        <f>'[2]22'!J51</f>
        <v>0</v>
      </c>
      <c r="J49" s="204">
        <f>'[2]22'!K51</f>
        <v>0</v>
      </c>
      <c r="K49" s="15">
        <f t="shared" si="3"/>
        <v>33</v>
      </c>
      <c r="L49" s="18">
        <f>frq!C49</f>
        <v>1</v>
      </c>
      <c r="M49" s="167">
        <f t="shared" si="4"/>
        <v>32.6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32.6</v>
      </c>
      <c r="R49" s="18">
        <v>0.4</v>
      </c>
    </row>
    <row r="50" spans="1:18">
      <c r="A50" s="8" t="s">
        <v>92</v>
      </c>
      <c r="B50" s="203">
        <f>'[2]22'!B52</f>
        <v>84</v>
      </c>
      <c r="C50" s="204">
        <f>'[2]22'!C52</f>
        <v>0</v>
      </c>
      <c r="D50" s="204">
        <f>'[2]22'!D52</f>
        <v>0</v>
      </c>
      <c r="E50" s="204">
        <f>'[2]22'!E52</f>
        <v>0</v>
      </c>
      <c r="F50" s="15">
        <f t="shared" si="6"/>
        <v>84</v>
      </c>
      <c r="G50" s="203">
        <f>'[2]22'!H52</f>
        <v>33</v>
      </c>
      <c r="H50" s="204">
        <f>'[2]22'!I52</f>
        <v>0</v>
      </c>
      <c r="I50" s="204">
        <f>'[2]22'!J52</f>
        <v>0</v>
      </c>
      <c r="J50" s="204">
        <f>'[2]22'!K52</f>
        <v>0</v>
      </c>
      <c r="K50" s="15">
        <f t="shared" si="3"/>
        <v>33</v>
      </c>
      <c r="L50" s="18">
        <f>frq!C50</f>
        <v>1</v>
      </c>
      <c r="M50" s="167">
        <f t="shared" si="4"/>
        <v>32.6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32.6</v>
      </c>
      <c r="R50" s="18">
        <v>0.4</v>
      </c>
    </row>
    <row r="51" spans="1:18">
      <c r="A51" s="8" t="s">
        <v>93</v>
      </c>
      <c r="B51" s="203">
        <f>'[2]22'!B53</f>
        <v>84</v>
      </c>
      <c r="C51" s="204">
        <f>'[2]22'!C53</f>
        <v>0</v>
      </c>
      <c r="D51" s="204">
        <f>'[2]22'!D53</f>
        <v>0</v>
      </c>
      <c r="E51" s="204">
        <f>'[2]22'!E53</f>
        <v>0</v>
      </c>
      <c r="F51" s="15">
        <f t="shared" si="6"/>
        <v>84</v>
      </c>
      <c r="G51" s="203">
        <f>'[2]22'!H53</f>
        <v>33</v>
      </c>
      <c r="H51" s="204">
        <f>'[2]22'!I53</f>
        <v>0</v>
      </c>
      <c r="I51" s="204">
        <f>'[2]22'!J53</f>
        <v>0</v>
      </c>
      <c r="J51" s="204">
        <f>'[2]22'!K53</f>
        <v>0</v>
      </c>
      <c r="K51" s="15">
        <f t="shared" si="3"/>
        <v>33</v>
      </c>
      <c r="L51" s="18">
        <f>frq!C51</f>
        <v>1</v>
      </c>
      <c r="M51" s="167">
        <f t="shared" si="4"/>
        <v>32.6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32.6</v>
      </c>
      <c r="R51" s="18">
        <v>0.4</v>
      </c>
    </row>
    <row r="52" spans="1:18">
      <c r="A52" s="8" t="s">
        <v>94</v>
      </c>
      <c r="B52" s="203">
        <f>'[2]22'!B54</f>
        <v>84</v>
      </c>
      <c r="C52" s="204">
        <f>'[2]22'!C54</f>
        <v>0</v>
      </c>
      <c r="D52" s="204">
        <f>'[2]22'!D54</f>
        <v>0</v>
      </c>
      <c r="E52" s="204">
        <f>'[2]22'!E54</f>
        <v>0</v>
      </c>
      <c r="F52" s="15">
        <f t="shared" si="6"/>
        <v>84</v>
      </c>
      <c r="G52" s="203">
        <f>'[2]22'!H54</f>
        <v>33</v>
      </c>
      <c r="H52" s="204">
        <f>'[2]22'!I54</f>
        <v>0</v>
      </c>
      <c r="I52" s="204">
        <f>'[2]22'!J54</f>
        <v>0</v>
      </c>
      <c r="J52" s="204">
        <f>'[2]22'!K54</f>
        <v>0</v>
      </c>
      <c r="K52" s="15">
        <f t="shared" si="3"/>
        <v>33</v>
      </c>
      <c r="L52" s="18">
        <f>frq!C52</f>
        <v>1</v>
      </c>
      <c r="M52" s="167">
        <f t="shared" si="4"/>
        <v>32.6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32.6</v>
      </c>
      <c r="R52" s="18">
        <v>0.4</v>
      </c>
    </row>
    <row r="53" spans="1:18">
      <c r="A53" s="8" t="s">
        <v>95</v>
      </c>
      <c r="B53" s="203">
        <f>'[2]22'!B55</f>
        <v>84</v>
      </c>
      <c r="C53" s="204">
        <f>'[2]22'!C55</f>
        <v>0</v>
      </c>
      <c r="D53" s="204">
        <f>'[2]22'!D55</f>
        <v>0</v>
      </c>
      <c r="E53" s="204">
        <f>'[2]22'!E55</f>
        <v>0</v>
      </c>
      <c r="F53" s="15">
        <f t="shared" si="6"/>
        <v>84</v>
      </c>
      <c r="G53" s="203">
        <f>'[2]22'!H55</f>
        <v>33</v>
      </c>
      <c r="H53" s="204">
        <f>'[2]22'!I55</f>
        <v>0</v>
      </c>
      <c r="I53" s="204">
        <f>'[2]22'!J55</f>
        <v>0</v>
      </c>
      <c r="J53" s="204">
        <f>'[2]22'!K55</f>
        <v>0</v>
      </c>
      <c r="K53" s="15">
        <f t="shared" si="3"/>
        <v>33</v>
      </c>
      <c r="L53" s="18">
        <f>frq!C53</f>
        <v>1</v>
      </c>
      <c r="M53" s="167">
        <f t="shared" si="4"/>
        <v>32.6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32.6</v>
      </c>
      <c r="R53" s="18">
        <v>0.4</v>
      </c>
    </row>
    <row r="54" spans="1:18">
      <c r="A54" s="8" t="s">
        <v>96</v>
      </c>
      <c r="B54" s="203">
        <f>'[2]22'!B56</f>
        <v>84</v>
      </c>
      <c r="C54" s="204">
        <f>'[2]22'!C56</f>
        <v>0</v>
      </c>
      <c r="D54" s="204">
        <f>'[2]22'!D56</f>
        <v>0</v>
      </c>
      <c r="E54" s="204">
        <f>'[2]22'!E56</f>
        <v>0</v>
      </c>
      <c r="F54" s="15">
        <f t="shared" si="6"/>
        <v>84</v>
      </c>
      <c r="G54" s="203">
        <f>'[2]22'!H56</f>
        <v>33</v>
      </c>
      <c r="H54" s="204">
        <f>'[2]22'!I56</f>
        <v>0</v>
      </c>
      <c r="I54" s="204">
        <f>'[2]22'!J56</f>
        <v>0</v>
      </c>
      <c r="J54" s="204">
        <f>'[2]22'!K56</f>
        <v>0</v>
      </c>
      <c r="K54" s="15">
        <f t="shared" si="3"/>
        <v>33</v>
      </c>
      <c r="L54" s="18">
        <f>frq!C54</f>
        <v>1</v>
      </c>
      <c r="M54" s="167">
        <f t="shared" si="4"/>
        <v>32.6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32.6</v>
      </c>
      <c r="R54" s="18">
        <v>0.4</v>
      </c>
    </row>
    <row r="55" spans="1:18">
      <c r="A55" s="8" t="s">
        <v>97</v>
      </c>
      <c r="B55" s="203">
        <f>'[2]22'!B57</f>
        <v>84</v>
      </c>
      <c r="C55" s="204">
        <f>'[2]22'!C57</f>
        <v>0</v>
      </c>
      <c r="D55" s="204">
        <f>'[2]22'!D57</f>
        <v>0</v>
      </c>
      <c r="E55" s="204">
        <f>'[2]22'!E57</f>
        <v>0</v>
      </c>
      <c r="F55" s="15">
        <f t="shared" si="6"/>
        <v>84</v>
      </c>
      <c r="G55" s="203">
        <f>'[2]22'!H57</f>
        <v>34</v>
      </c>
      <c r="H55" s="204">
        <f>'[2]22'!I57</f>
        <v>0</v>
      </c>
      <c r="I55" s="204">
        <f>'[2]22'!J57</f>
        <v>0</v>
      </c>
      <c r="J55" s="204">
        <f>'[2]22'!K57</f>
        <v>0</v>
      </c>
      <c r="K55" s="15">
        <f t="shared" si="3"/>
        <v>34</v>
      </c>
      <c r="L55" s="18">
        <f>frq!C55</f>
        <v>1</v>
      </c>
      <c r="M55" s="167">
        <f t="shared" si="4"/>
        <v>33.6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33.6</v>
      </c>
      <c r="R55" s="18">
        <v>0.4</v>
      </c>
    </row>
    <row r="56" spans="1:18">
      <c r="A56" s="8" t="s">
        <v>98</v>
      </c>
      <c r="B56" s="203">
        <f>'[2]22'!B58</f>
        <v>84</v>
      </c>
      <c r="C56" s="204">
        <f>'[2]22'!C58</f>
        <v>0</v>
      </c>
      <c r="D56" s="204">
        <f>'[2]22'!D58</f>
        <v>0</v>
      </c>
      <c r="E56" s="204">
        <f>'[2]22'!E58</f>
        <v>0</v>
      </c>
      <c r="F56" s="15">
        <f t="shared" si="6"/>
        <v>84</v>
      </c>
      <c r="G56" s="203">
        <f>'[2]22'!H58</f>
        <v>34</v>
      </c>
      <c r="H56" s="204">
        <f>'[2]22'!I58</f>
        <v>0</v>
      </c>
      <c r="I56" s="204">
        <f>'[2]22'!J58</f>
        <v>0</v>
      </c>
      <c r="J56" s="204">
        <f>'[2]22'!K58</f>
        <v>0</v>
      </c>
      <c r="K56" s="15">
        <f t="shared" si="3"/>
        <v>34</v>
      </c>
      <c r="L56" s="18">
        <f>frq!C56</f>
        <v>1</v>
      </c>
      <c r="M56" s="167">
        <f t="shared" si="4"/>
        <v>33.6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33.6</v>
      </c>
      <c r="R56" s="18">
        <v>0.4</v>
      </c>
    </row>
    <row r="57" spans="1:18">
      <c r="A57" s="8" t="s">
        <v>99</v>
      </c>
      <c r="B57" s="203">
        <f>'[2]22'!B59</f>
        <v>84</v>
      </c>
      <c r="C57" s="204">
        <f>'[2]22'!C59</f>
        <v>0</v>
      </c>
      <c r="D57" s="204">
        <f>'[2]22'!D59</f>
        <v>0</v>
      </c>
      <c r="E57" s="204">
        <f>'[2]22'!E59</f>
        <v>0</v>
      </c>
      <c r="F57" s="15">
        <f t="shared" si="6"/>
        <v>84</v>
      </c>
      <c r="G57" s="203">
        <f>'[2]22'!H59</f>
        <v>34</v>
      </c>
      <c r="H57" s="204">
        <f>'[2]22'!I59</f>
        <v>0</v>
      </c>
      <c r="I57" s="204">
        <f>'[2]22'!J59</f>
        <v>0</v>
      </c>
      <c r="J57" s="204">
        <f>'[2]22'!K59</f>
        <v>0</v>
      </c>
      <c r="K57" s="15">
        <f t="shared" si="3"/>
        <v>34</v>
      </c>
      <c r="L57" s="18">
        <f>frq!C57</f>
        <v>1</v>
      </c>
      <c r="M57" s="167">
        <f t="shared" si="4"/>
        <v>33.6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33.6</v>
      </c>
      <c r="R57" s="18">
        <v>0.4</v>
      </c>
    </row>
    <row r="58" spans="1:18">
      <c r="A58" s="8" t="s">
        <v>100</v>
      </c>
      <c r="B58" s="203">
        <f>'[2]22'!B60</f>
        <v>84</v>
      </c>
      <c r="C58" s="204">
        <f>'[2]22'!C60</f>
        <v>0</v>
      </c>
      <c r="D58" s="204">
        <f>'[2]22'!D60</f>
        <v>0</v>
      </c>
      <c r="E58" s="204">
        <f>'[2]22'!E60</f>
        <v>0</v>
      </c>
      <c r="F58" s="15">
        <f t="shared" si="6"/>
        <v>84</v>
      </c>
      <c r="G58" s="203">
        <f>'[2]22'!H60</f>
        <v>34</v>
      </c>
      <c r="H58" s="204">
        <f>'[2]22'!I60</f>
        <v>0</v>
      </c>
      <c r="I58" s="204">
        <f>'[2]22'!J60</f>
        <v>0</v>
      </c>
      <c r="J58" s="204">
        <f>'[2]22'!K60</f>
        <v>0</v>
      </c>
      <c r="K58" s="15">
        <f t="shared" si="3"/>
        <v>34</v>
      </c>
      <c r="L58" s="18">
        <f>frq!C58</f>
        <v>1</v>
      </c>
      <c r="M58" s="167">
        <f t="shared" si="4"/>
        <v>33.6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33.6</v>
      </c>
      <c r="R58" s="18">
        <v>0.4</v>
      </c>
    </row>
    <row r="59" spans="1:18">
      <c r="A59" s="8" t="s">
        <v>101</v>
      </c>
      <c r="B59" s="203">
        <f>'[2]22'!B61</f>
        <v>84</v>
      </c>
      <c r="C59" s="204">
        <f>'[2]22'!C61</f>
        <v>0</v>
      </c>
      <c r="D59" s="204">
        <f>'[2]22'!D61</f>
        <v>0</v>
      </c>
      <c r="E59" s="204">
        <f>'[2]22'!E61</f>
        <v>0</v>
      </c>
      <c r="F59" s="15">
        <f t="shared" si="6"/>
        <v>84</v>
      </c>
      <c r="G59" s="203">
        <f>'[2]22'!H61</f>
        <v>34</v>
      </c>
      <c r="H59" s="204">
        <f>'[2]22'!I61</f>
        <v>0</v>
      </c>
      <c r="I59" s="204">
        <f>'[2]22'!J61</f>
        <v>0</v>
      </c>
      <c r="J59" s="204">
        <f>'[2]22'!K61</f>
        <v>0</v>
      </c>
      <c r="K59" s="15">
        <f t="shared" si="3"/>
        <v>34</v>
      </c>
      <c r="L59" s="18">
        <f>frq!C59</f>
        <v>1</v>
      </c>
      <c r="M59" s="167">
        <f t="shared" si="4"/>
        <v>33.6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33.6</v>
      </c>
      <c r="R59" s="18">
        <v>0.4</v>
      </c>
    </row>
    <row r="60" spans="1:18">
      <c r="A60" s="8" t="s">
        <v>102</v>
      </c>
      <c r="B60" s="203">
        <f>'[2]22'!B62</f>
        <v>84</v>
      </c>
      <c r="C60" s="204">
        <f>'[2]22'!C62</f>
        <v>0</v>
      </c>
      <c r="D60" s="204">
        <f>'[2]22'!D62</f>
        <v>0</v>
      </c>
      <c r="E60" s="204">
        <f>'[2]22'!E62</f>
        <v>0</v>
      </c>
      <c r="F60" s="15">
        <f t="shared" si="6"/>
        <v>84</v>
      </c>
      <c r="G60" s="203">
        <f>'[2]22'!H62</f>
        <v>34</v>
      </c>
      <c r="H60" s="204">
        <f>'[2]22'!I62</f>
        <v>0</v>
      </c>
      <c r="I60" s="204">
        <f>'[2]22'!J62</f>
        <v>0</v>
      </c>
      <c r="J60" s="204">
        <f>'[2]22'!K62</f>
        <v>0</v>
      </c>
      <c r="K60" s="15">
        <f t="shared" si="3"/>
        <v>34</v>
      </c>
      <c r="L60" s="18">
        <f>frq!C60</f>
        <v>1</v>
      </c>
      <c r="M60" s="167">
        <f t="shared" si="4"/>
        <v>33.6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33.6</v>
      </c>
      <c r="R60" s="18">
        <v>0.4</v>
      </c>
    </row>
    <row r="61" spans="1:18">
      <c r="A61" s="8" t="s">
        <v>103</v>
      </c>
      <c r="B61" s="203">
        <f>'[2]22'!B63</f>
        <v>84</v>
      </c>
      <c r="C61" s="204">
        <f>'[2]22'!C63</f>
        <v>0</v>
      </c>
      <c r="D61" s="204">
        <f>'[2]22'!D63</f>
        <v>0</v>
      </c>
      <c r="E61" s="204">
        <f>'[2]22'!E63</f>
        <v>0</v>
      </c>
      <c r="F61" s="15">
        <f t="shared" si="6"/>
        <v>84</v>
      </c>
      <c r="G61" s="203">
        <f>'[2]22'!H63</f>
        <v>34</v>
      </c>
      <c r="H61" s="204">
        <f>'[2]22'!I63</f>
        <v>0</v>
      </c>
      <c r="I61" s="204">
        <f>'[2]22'!J63</f>
        <v>0</v>
      </c>
      <c r="J61" s="204">
        <f>'[2]22'!K63</f>
        <v>0</v>
      </c>
      <c r="K61" s="15">
        <f t="shared" si="3"/>
        <v>34</v>
      </c>
      <c r="L61" s="18">
        <f>frq!C61</f>
        <v>1</v>
      </c>
      <c r="M61" s="167">
        <f t="shared" si="4"/>
        <v>33.6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33.6</v>
      </c>
      <c r="R61" s="18">
        <v>0.4</v>
      </c>
    </row>
    <row r="62" spans="1:18">
      <c r="A62" s="8" t="s">
        <v>104</v>
      </c>
      <c r="B62" s="203">
        <f>'[2]22'!B64</f>
        <v>84</v>
      </c>
      <c r="C62" s="204">
        <f>'[2]22'!C64</f>
        <v>0</v>
      </c>
      <c r="D62" s="204">
        <f>'[2]22'!D64</f>
        <v>0</v>
      </c>
      <c r="E62" s="204">
        <f>'[2]22'!E64</f>
        <v>0</v>
      </c>
      <c r="F62" s="15">
        <f t="shared" si="6"/>
        <v>84</v>
      </c>
      <c r="G62" s="203">
        <f>'[2]22'!H64</f>
        <v>34</v>
      </c>
      <c r="H62" s="204">
        <f>'[2]22'!I64</f>
        <v>0</v>
      </c>
      <c r="I62" s="204">
        <f>'[2]22'!J64</f>
        <v>0</v>
      </c>
      <c r="J62" s="204">
        <f>'[2]22'!K64</f>
        <v>0</v>
      </c>
      <c r="K62" s="15">
        <f t="shared" si="3"/>
        <v>34</v>
      </c>
      <c r="L62" s="18">
        <f>frq!C62</f>
        <v>1</v>
      </c>
      <c r="M62" s="167">
        <f t="shared" si="4"/>
        <v>33.6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33.6</v>
      </c>
      <c r="R62" s="18">
        <v>0.4</v>
      </c>
    </row>
    <row r="63" spans="1:18">
      <c r="A63" s="8" t="s">
        <v>105</v>
      </c>
      <c r="B63" s="203">
        <f>'[2]22'!B65</f>
        <v>84</v>
      </c>
      <c r="C63" s="204">
        <f>'[2]22'!C65</f>
        <v>0</v>
      </c>
      <c r="D63" s="204">
        <f>'[2]22'!D65</f>
        <v>0</v>
      </c>
      <c r="E63" s="204">
        <f>'[2]22'!E65</f>
        <v>0</v>
      </c>
      <c r="F63" s="15">
        <f t="shared" si="6"/>
        <v>84</v>
      </c>
      <c r="G63" s="203">
        <f>'[2]22'!H65</f>
        <v>34</v>
      </c>
      <c r="H63" s="204">
        <f>'[2]22'!I65</f>
        <v>0</v>
      </c>
      <c r="I63" s="204">
        <f>'[2]22'!J65</f>
        <v>0</v>
      </c>
      <c r="J63" s="204">
        <f>'[2]22'!K65</f>
        <v>0</v>
      </c>
      <c r="K63" s="15">
        <f t="shared" si="3"/>
        <v>34</v>
      </c>
      <c r="L63" s="18">
        <f>frq!C63</f>
        <v>1</v>
      </c>
      <c r="M63" s="167">
        <f t="shared" si="4"/>
        <v>33.6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33.6</v>
      </c>
      <c r="R63" s="18">
        <v>0.4</v>
      </c>
    </row>
    <row r="64" spans="1:18">
      <c r="A64" s="8" t="s">
        <v>106</v>
      </c>
      <c r="B64" s="203">
        <f>'[2]22'!B66</f>
        <v>84</v>
      </c>
      <c r="C64" s="204">
        <f>'[2]22'!C66</f>
        <v>0</v>
      </c>
      <c r="D64" s="204">
        <f>'[2]22'!D66</f>
        <v>0</v>
      </c>
      <c r="E64" s="204">
        <f>'[2]22'!E66</f>
        <v>0</v>
      </c>
      <c r="F64" s="15">
        <f t="shared" si="6"/>
        <v>84</v>
      </c>
      <c r="G64" s="203">
        <f>'[2]22'!H66</f>
        <v>34</v>
      </c>
      <c r="H64" s="204">
        <f>'[2]22'!I66</f>
        <v>0</v>
      </c>
      <c r="I64" s="204">
        <f>'[2]22'!J66</f>
        <v>0</v>
      </c>
      <c r="J64" s="204">
        <f>'[2]22'!K66</f>
        <v>0</v>
      </c>
      <c r="K64" s="15">
        <f t="shared" si="3"/>
        <v>34</v>
      </c>
      <c r="L64" s="18">
        <f>frq!C64</f>
        <v>1</v>
      </c>
      <c r="M64" s="167">
        <f t="shared" si="4"/>
        <v>33.6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33.6</v>
      </c>
      <c r="R64" s="18">
        <v>0.4</v>
      </c>
    </row>
    <row r="65" spans="1:18">
      <c r="A65" s="8" t="s">
        <v>107</v>
      </c>
      <c r="B65" s="203">
        <f>'[2]22'!B67</f>
        <v>84</v>
      </c>
      <c r="C65" s="204">
        <f>'[2]22'!C67</f>
        <v>0</v>
      </c>
      <c r="D65" s="204">
        <f>'[2]22'!D67</f>
        <v>0</v>
      </c>
      <c r="E65" s="204">
        <f>'[2]22'!E67</f>
        <v>0</v>
      </c>
      <c r="F65" s="15">
        <f t="shared" si="6"/>
        <v>84</v>
      </c>
      <c r="G65" s="203">
        <f>'[2]22'!H67</f>
        <v>34</v>
      </c>
      <c r="H65" s="204">
        <f>'[2]22'!I67</f>
        <v>0</v>
      </c>
      <c r="I65" s="204">
        <f>'[2]22'!J67</f>
        <v>0</v>
      </c>
      <c r="J65" s="204">
        <f>'[2]22'!K67</f>
        <v>0</v>
      </c>
      <c r="K65" s="15">
        <f t="shared" si="3"/>
        <v>34</v>
      </c>
      <c r="L65" s="18">
        <f>frq!C65</f>
        <v>1</v>
      </c>
      <c r="M65" s="167">
        <f t="shared" si="4"/>
        <v>33.6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33.6</v>
      </c>
      <c r="R65" s="18">
        <v>0.4</v>
      </c>
    </row>
    <row r="66" spans="1:18">
      <c r="A66" s="8" t="s">
        <v>108</v>
      </c>
      <c r="B66" s="203">
        <f>'[2]22'!B68</f>
        <v>84</v>
      </c>
      <c r="C66" s="204">
        <f>'[2]22'!C68</f>
        <v>0</v>
      </c>
      <c r="D66" s="204">
        <f>'[2]22'!D68</f>
        <v>0</v>
      </c>
      <c r="E66" s="204">
        <f>'[2]22'!E68</f>
        <v>0</v>
      </c>
      <c r="F66" s="15">
        <f t="shared" si="6"/>
        <v>84</v>
      </c>
      <c r="G66" s="203">
        <f>'[2]22'!H68</f>
        <v>34</v>
      </c>
      <c r="H66" s="204">
        <f>'[2]22'!I68</f>
        <v>0</v>
      </c>
      <c r="I66" s="204">
        <f>'[2]22'!J68</f>
        <v>0</v>
      </c>
      <c r="J66" s="204">
        <f>'[2]22'!K68</f>
        <v>0</v>
      </c>
      <c r="K66" s="15">
        <f t="shared" si="3"/>
        <v>34</v>
      </c>
      <c r="L66" s="18">
        <f>frq!C66</f>
        <v>1</v>
      </c>
      <c r="M66" s="167">
        <f t="shared" si="4"/>
        <v>33.6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33.6</v>
      </c>
      <c r="R66" s="18">
        <v>0.4</v>
      </c>
    </row>
    <row r="67" spans="1:18">
      <c r="A67" s="8" t="s">
        <v>109</v>
      </c>
      <c r="B67" s="203">
        <f>'[2]22'!B69</f>
        <v>84</v>
      </c>
      <c r="C67" s="204">
        <f>'[2]22'!C69</f>
        <v>0</v>
      </c>
      <c r="D67" s="204">
        <f>'[2]22'!D69</f>
        <v>0</v>
      </c>
      <c r="E67" s="204">
        <f>'[2]22'!E69</f>
        <v>0</v>
      </c>
      <c r="F67" s="15">
        <f t="shared" si="6"/>
        <v>84</v>
      </c>
      <c r="G67" s="203">
        <f>'[2]22'!H69</f>
        <v>34</v>
      </c>
      <c r="H67" s="204">
        <f>'[2]22'!I69</f>
        <v>0</v>
      </c>
      <c r="I67" s="204">
        <f>'[2]22'!J69</f>
        <v>0</v>
      </c>
      <c r="J67" s="204">
        <f>'[2]22'!K69</f>
        <v>0</v>
      </c>
      <c r="K67" s="15">
        <f t="shared" si="3"/>
        <v>34</v>
      </c>
      <c r="L67" s="18">
        <f>frq!C67</f>
        <v>1</v>
      </c>
      <c r="M67" s="167">
        <f t="shared" si="4"/>
        <v>33.6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33.6</v>
      </c>
      <c r="R67" s="18">
        <v>0.4</v>
      </c>
    </row>
    <row r="68" spans="1:18">
      <c r="A68" s="8" t="s">
        <v>110</v>
      </c>
      <c r="B68" s="203">
        <f>'[2]22'!B70</f>
        <v>84</v>
      </c>
      <c r="C68" s="204">
        <f>'[2]22'!C70</f>
        <v>0</v>
      </c>
      <c r="D68" s="204">
        <f>'[2]22'!D70</f>
        <v>0</v>
      </c>
      <c r="E68" s="204">
        <f>'[2]22'!E70</f>
        <v>0</v>
      </c>
      <c r="F68" s="15">
        <f t="shared" si="6"/>
        <v>84</v>
      </c>
      <c r="G68" s="203">
        <f>'[2]22'!H70</f>
        <v>34</v>
      </c>
      <c r="H68" s="204">
        <f>'[2]22'!I70</f>
        <v>0</v>
      </c>
      <c r="I68" s="204">
        <f>'[2]22'!J70</f>
        <v>0</v>
      </c>
      <c r="J68" s="204">
        <f>'[2]22'!K70</f>
        <v>0</v>
      </c>
      <c r="K68" s="15">
        <f t="shared" ref="K68:K98" si="13">SUM(G68:J68)</f>
        <v>34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33.6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33.6</v>
      </c>
      <c r="R68" s="18">
        <v>0.4</v>
      </c>
    </row>
    <row r="69" spans="1:18">
      <c r="A69" s="8" t="s">
        <v>111</v>
      </c>
      <c r="B69" s="203">
        <f>'[2]22'!B71</f>
        <v>84</v>
      </c>
      <c r="C69" s="204">
        <f>'[2]22'!C71</f>
        <v>0</v>
      </c>
      <c r="D69" s="204">
        <f>'[2]22'!D71</f>
        <v>0</v>
      </c>
      <c r="E69" s="204">
        <f>'[2]22'!E71</f>
        <v>0</v>
      </c>
      <c r="F69" s="15">
        <f t="shared" ref="F69:F98" si="16">SUM(B69:E69)</f>
        <v>84</v>
      </c>
      <c r="G69" s="203">
        <f>'[2]22'!H71</f>
        <v>34</v>
      </c>
      <c r="H69" s="204">
        <f>'[2]22'!I71</f>
        <v>0</v>
      </c>
      <c r="I69" s="204">
        <f>'[2]22'!J71</f>
        <v>0</v>
      </c>
      <c r="J69" s="204">
        <f>'[2]22'!K71</f>
        <v>0</v>
      </c>
      <c r="K69" s="15">
        <f t="shared" si="13"/>
        <v>34</v>
      </c>
      <c r="L69" s="18">
        <f>frq!C69</f>
        <v>1</v>
      </c>
      <c r="M69" s="167">
        <f t="shared" si="14"/>
        <v>33.6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33.6</v>
      </c>
      <c r="R69" s="18">
        <v>0.4</v>
      </c>
    </row>
    <row r="70" spans="1:18">
      <c r="A70" s="8" t="s">
        <v>112</v>
      </c>
      <c r="B70" s="203">
        <f>'[2]22'!B72</f>
        <v>84</v>
      </c>
      <c r="C70" s="204">
        <f>'[2]22'!C72</f>
        <v>0</v>
      </c>
      <c r="D70" s="204">
        <f>'[2]22'!D72</f>
        <v>0</v>
      </c>
      <c r="E70" s="204">
        <f>'[2]22'!E72</f>
        <v>0</v>
      </c>
      <c r="F70" s="15">
        <f t="shared" si="16"/>
        <v>84</v>
      </c>
      <c r="G70" s="203">
        <f>'[2]22'!H72</f>
        <v>34</v>
      </c>
      <c r="H70" s="204">
        <f>'[2]22'!I72</f>
        <v>0</v>
      </c>
      <c r="I70" s="204">
        <f>'[2]22'!J72</f>
        <v>0</v>
      </c>
      <c r="J70" s="204">
        <f>'[2]22'!K72</f>
        <v>0</v>
      </c>
      <c r="K70" s="15">
        <f t="shared" si="13"/>
        <v>34</v>
      </c>
      <c r="L70" s="18">
        <f>frq!C70</f>
        <v>1</v>
      </c>
      <c r="M70" s="167">
        <f t="shared" si="14"/>
        <v>33.6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33.6</v>
      </c>
      <c r="R70" s="18">
        <v>0.4</v>
      </c>
    </row>
    <row r="71" spans="1:18">
      <c r="A71" s="8" t="s">
        <v>113</v>
      </c>
      <c r="B71" s="203">
        <f>'[2]22'!B73</f>
        <v>84</v>
      </c>
      <c r="C71" s="204">
        <f>'[2]22'!C73</f>
        <v>0</v>
      </c>
      <c r="D71" s="204">
        <f>'[2]22'!D73</f>
        <v>0</v>
      </c>
      <c r="E71" s="204">
        <f>'[2]22'!E73</f>
        <v>0</v>
      </c>
      <c r="F71" s="15">
        <f t="shared" si="16"/>
        <v>84</v>
      </c>
      <c r="G71" s="203">
        <f>'[2]22'!H73</f>
        <v>34</v>
      </c>
      <c r="H71" s="204">
        <f>'[2]22'!I73</f>
        <v>0</v>
      </c>
      <c r="I71" s="204">
        <f>'[2]22'!J73</f>
        <v>0</v>
      </c>
      <c r="J71" s="204">
        <f>'[2]22'!K73</f>
        <v>0</v>
      </c>
      <c r="K71" s="15">
        <f t="shared" si="13"/>
        <v>34</v>
      </c>
      <c r="L71" s="18">
        <f>frq!C71</f>
        <v>1</v>
      </c>
      <c r="M71" s="167">
        <f t="shared" si="14"/>
        <v>33.6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33.6</v>
      </c>
      <c r="R71" s="18">
        <v>0.4</v>
      </c>
    </row>
    <row r="72" spans="1:18">
      <c r="A72" s="8" t="s">
        <v>114</v>
      </c>
      <c r="B72" s="203">
        <f>'[2]22'!B74</f>
        <v>84</v>
      </c>
      <c r="C72" s="204">
        <f>'[2]22'!C74</f>
        <v>0</v>
      </c>
      <c r="D72" s="204">
        <f>'[2]22'!D74</f>
        <v>0</v>
      </c>
      <c r="E72" s="204">
        <f>'[2]22'!E74</f>
        <v>0</v>
      </c>
      <c r="F72" s="15">
        <f t="shared" si="16"/>
        <v>84</v>
      </c>
      <c r="G72" s="203">
        <f>'[2]22'!H74</f>
        <v>33</v>
      </c>
      <c r="H72" s="204">
        <f>'[2]22'!I74</f>
        <v>0</v>
      </c>
      <c r="I72" s="204">
        <f>'[2]22'!J74</f>
        <v>0</v>
      </c>
      <c r="J72" s="204">
        <f>'[2]22'!K74</f>
        <v>0</v>
      </c>
      <c r="K72" s="15">
        <f t="shared" si="13"/>
        <v>33</v>
      </c>
      <c r="L72" s="18">
        <f>frq!C72</f>
        <v>1</v>
      </c>
      <c r="M72" s="167">
        <f t="shared" si="14"/>
        <v>32.6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32.6</v>
      </c>
      <c r="R72" s="18">
        <v>0.4</v>
      </c>
    </row>
    <row r="73" spans="1:18">
      <c r="A73" s="8" t="s">
        <v>115</v>
      </c>
      <c r="B73" s="203">
        <f>'[2]22'!B75</f>
        <v>84</v>
      </c>
      <c r="C73" s="204">
        <f>'[2]22'!C75</f>
        <v>0</v>
      </c>
      <c r="D73" s="204">
        <f>'[2]22'!D75</f>
        <v>0</v>
      </c>
      <c r="E73" s="204">
        <f>'[2]22'!E75</f>
        <v>0</v>
      </c>
      <c r="F73" s="15">
        <f t="shared" si="16"/>
        <v>84</v>
      </c>
      <c r="G73" s="203">
        <f>'[2]22'!H75</f>
        <v>33</v>
      </c>
      <c r="H73" s="204">
        <f>'[2]22'!I75</f>
        <v>0</v>
      </c>
      <c r="I73" s="204">
        <f>'[2]22'!J75</f>
        <v>0</v>
      </c>
      <c r="J73" s="204">
        <f>'[2]22'!K75</f>
        <v>0</v>
      </c>
      <c r="K73" s="15">
        <f t="shared" si="13"/>
        <v>33</v>
      </c>
      <c r="L73" s="18">
        <f>frq!C73</f>
        <v>1</v>
      </c>
      <c r="M73" s="167">
        <f t="shared" si="14"/>
        <v>32.6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32.6</v>
      </c>
      <c r="R73" s="18">
        <v>0.4</v>
      </c>
    </row>
    <row r="74" spans="1:18">
      <c r="A74" s="8" t="s">
        <v>116</v>
      </c>
      <c r="B74" s="203">
        <f>'[2]22'!B76</f>
        <v>84</v>
      </c>
      <c r="C74" s="204">
        <f>'[2]22'!C76</f>
        <v>0</v>
      </c>
      <c r="D74" s="204">
        <f>'[2]22'!D76</f>
        <v>0</v>
      </c>
      <c r="E74" s="204">
        <f>'[2]22'!E76</f>
        <v>0</v>
      </c>
      <c r="F74" s="15">
        <f t="shared" si="16"/>
        <v>84</v>
      </c>
      <c r="G74" s="203">
        <f>'[2]22'!H76</f>
        <v>33</v>
      </c>
      <c r="H74" s="204">
        <f>'[2]22'!I76</f>
        <v>0</v>
      </c>
      <c r="I74" s="204">
        <f>'[2]22'!J76</f>
        <v>0</v>
      </c>
      <c r="J74" s="204">
        <f>'[2]22'!K76</f>
        <v>0</v>
      </c>
      <c r="K74" s="15">
        <f t="shared" si="13"/>
        <v>33</v>
      </c>
      <c r="L74" s="18">
        <f>frq!C74</f>
        <v>1</v>
      </c>
      <c r="M74" s="167">
        <f t="shared" si="14"/>
        <v>32.6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32.6</v>
      </c>
      <c r="R74" s="18">
        <v>0.4</v>
      </c>
    </row>
    <row r="75" spans="1:18">
      <c r="A75" s="8" t="s">
        <v>117</v>
      </c>
      <c r="B75" s="203">
        <f>'[2]22'!B77</f>
        <v>84</v>
      </c>
      <c r="C75" s="204">
        <f>'[2]22'!C77</f>
        <v>0</v>
      </c>
      <c r="D75" s="204">
        <f>'[2]22'!D77</f>
        <v>0</v>
      </c>
      <c r="E75" s="204">
        <f>'[2]22'!E77</f>
        <v>0</v>
      </c>
      <c r="F75" s="15">
        <f t="shared" si="16"/>
        <v>84</v>
      </c>
      <c r="G75" s="203">
        <f>'[2]22'!H77</f>
        <v>33</v>
      </c>
      <c r="H75" s="204">
        <f>'[2]22'!I77</f>
        <v>0</v>
      </c>
      <c r="I75" s="204">
        <f>'[2]22'!J77</f>
        <v>0</v>
      </c>
      <c r="J75" s="204">
        <f>'[2]22'!K77</f>
        <v>0</v>
      </c>
      <c r="K75" s="15">
        <f t="shared" si="13"/>
        <v>33</v>
      </c>
      <c r="L75" s="18">
        <f>frq!C75</f>
        <v>1</v>
      </c>
      <c r="M75" s="167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203">
        <f>'[2]22'!B78</f>
        <v>84</v>
      </c>
      <c r="C76" s="204">
        <f>'[2]22'!C78</f>
        <v>0</v>
      </c>
      <c r="D76" s="204">
        <f>'[2]22'!D78</f>
        <v>0</v>
      </c>
      <c r="E76" s="204">
        <f>'[2]22'!E78</f>
        <v>0</v>
      </c>
      <c r="F76" s="15">
        <f t="shared" si="16"/>
        <v>84</v>
      </c>
      <c r="G76" s="203">
        <f>'[2]22'!H78</f>
        <v>33</v>
      </c>
      <c r="H76" s="204">
        <f>'[2]22'!I78</f>
        <v>0</v>
      </c>
      <c r="I76" s="204">
        <f>'[2]22'!J78</f>
        <v>0</v>
      </c>
      <c r="J76" s="204">
        <f>'[2]22'!K78</f>
        <v>0</v>
      </c>
      <c r="K76" s="15">
        <f t="shared" si="13"/>
        <v>33</v>
      </c>
      <c r="L76" s="18">
        <f>frq!C76</f>
        <v>1</v>
      </c>
      <c r="M76" s="167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203">
        <f>'[2]22'!B79</f>
        <v>84</v>
      </c>
      <c r="C77" s="204">
        <f>'[2]22'!C79</f>
        <v>0</v>
      </c>
      <c r="D77" s="204">
        <f>'[2]22'!D79</f>
        <v>0</v>
      </c>
      <c r="E77" s="204">
        <f>'[2]22'!E79</f>
        <v>0</v>
      </c>
      <c r="F77" s="15">
        <f t="shared" si="16"/>
        <v>84</v>
      </c>
      <c r="G77" s="203">
        <f>'[2]22'!H79</f>
        <v>33</v>
      </c>
      <c r="H77" s="204">
        <f>'[2]22'!I79</f>
        <v>0</v>
      </c>
      <c r="I77" s="204">
        <f>'[2]22'!J79</f>
        <v>0</v>
      </c>
      <c r="J77" s="204">
        <f>'[2]22'!K79</f>
        <v>0</v>
      </c>
      <c r="K77" s="15">
        <f t="shared" si="13"/>
        <v>33</v>
      </c>
      <c r="L77" s="18">
        <f>frq!C77</f>
        <v>1</v>
      </c>
      <c r="M77" s="167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203">
        <f>'[2]22'!B80</f>
        <v>84</v>
      </c>
      <c r="C78" s="204">
        <f>'[2]22'!C80</f>
        <v>0</v>
      </c>
      <c r="D78" s="204">
        <f>'[2]22'!D80</f>
        <v>0</v>
      </c>
      <c r="E78" s="204">
        <f>'[2]22'!E80</f>
        <v>0</v>
      </c>
      <c r="F78" s="15">
        <f t="shared" si="16"/>
        <v>84</v>
      </c>
      <c r="G78" s="203">
        <f>'[2]22'!H80</f>
        <v>33</v>
      </c>
      <c r="H78" s="204">
        <f>'[2]22'!I80</f>
        <v>0</v>
      </c>
      <c r="I78" s="204">
        <f>'[2]22'!J80</f>
        <v>0</v>
      </c>
      <c r="J78" s="204">
        <f>'[2]22'!K80</f>
        <v>0</v>
      </c>
      <c r="K78" s="15">
        <f t="shared" si="13"/>
        <v>33</v>
      </c>
      <c r="L78" s="18">
        <f>frq!C78</f>
        <v>1</v>
      </c>
      <c r="M78" s="167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203">
        <f>'[2]22'!B81</f>
        <v>84</v>
      </c>
      <c r="C79" s="204">
        <f>'[2]22'!C81</f>
        <v>0</v>
      </c>
      <c r="D79" s="204">
        <f>'[2]22'!D81</f>
        <v>0</v>
      </c>
      <c r="E79" s="204">
        <f>'[2]22'!E81</f>
        <v>0</v>
      </c>
      <c r="F79" s="15">
        <f t="shared" si="16"/>
        <v>84</v>
      </c>
      <c r="G79" s="203">
        <f>'[2]22'!H81</f>
        <v>33</v>
      </c>
      <c r="H79" s="204">
        <f>'[2]22'!I81</f>
        <v>0</v>
      </c>
      <c r="I79" s="204">
        <f>'[2]22'!J81</f>
        <v>0</v>
      </c>
      <c r="J79" s="204">
        <f>'[2]22'!K81</f>
        <v>0</v>
      </c>
      <c r="K79" s="15">
        <f t="shared" si="13"/>
        <v>33</v>
      </c>
      <c r="L79" s="18">
        <f>frq!C79</f>
        <v>1</v>
      </c>
      <c r="M79" s="167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203">
        <f>'[2]22'!B82</f>
        <v>84</v>
      </c>
      <c r="C80" s="204">
        <f>'[2]22'!C82</f>
        <v>0</v>
      </c>
      <c r="D80" s="204">
        <f>'[2]22'!D82</f>
        <v>0</v>
      </c>
      <c r="E80" s="204">
        <f>'[2]22'!E82</f>
        <v>0</v>
      </c>
      <c r="F80" s="15">
        <f t="shared" si="16"/>
        <v>84</v>
      </c>
      <c r="G80" s="203">
        <f>'[2]22'!H82</f>
        <v>33</v>
      </c>
      <c r="H80" s="204">
        <f>'[2]22'!I82</f>
        <v>0</v>
      </c>
      <c r="I80" s="204">
        <f>'[2]22'!J82</f>
        <v>0</v>
      </c>
      <c r="J80" s="204">
        <f>'[2]22'!K82</f>
        <v>0</v>
      </c>
      <c r="K80" s="15">
        <f t="shared" si="13"/>
        <v>33</v>
      </c>
      <c r="L80" s="18">
        <f>frq!C80</f>
        <v>1</v>
      </c>
      <c r="M80" s="167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203">
        <f>'[2]22'!B83</f>
        <v>84</v>
      </c>
      <c r="C81" s="204">
        <f>'[2]22'!C83</f>
        <v>0</v>
      </c>
      <c r="D81" s="204">
        <f>'[2]22'!D83</f>
        <v>0</v>
      </c>
      <c r="E81" s="204">
        <f>'[2]22'!E83</f>
        <v>0</v>
      </c>
      <c r="F81" s="15">
        <f t="shared" si="16"/>
        <v>84</v>
      </c>
      <c r="G81" s="203">
        <f>'[2]22'!H83</f>
        <v>34</v>
      </c>
      <c r="H81" s="204">
        <f>'[2]22'!I83</f>
        <v>0</v>
      </c>
      <c r="I81" s="204">
        <f>'[2]22'!J83</f>
        <v>0</v>
      </c>
      <c r="J81" s="204">
        <f>'[2]22'!K83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3">
        <f>'[2]22'!B84</f>
        <v>84</v>
      </c>
      <c r="C82" s="204">
        <f>'[2]22'!C84</f>
        <v>0</v>
      </c>
      <c r="D82" s="204">
        <f>'[2]22'!D84</f>
        <v>0</v>
      </c>
      <c r="E82" s="204">
        <f>'[2]22'!E84</f>
        <v>0</v>
      </c>
      <c r="F82" s="15">
        <f t="shared" si="16"/>
        <v>84</v>
      </c>
      <c r="G82" s="203">
        <f>'[2]22'!H84</f>
        <v>34</v>
      </c>
      <c r="H82" s="204">
        <f>'[2]22'!I84</f>
        <v>0</v>
      </c>
      <c r="I82" s="204">
        <f>'[2]22'!J84</f>
        <v>0</v>
      </c>
      <c r="J82" s="204">
        <f>'[2]22'!K84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3">
        <f>'[2]22'!B85</f>
        <v>84</v>
      </c>
      <c r="C83" s="204">
        <f>'[2]22'!C85</f>
        <v>0</v>
      </c>
      <c r="D83" s="204">
        <f>'[2]22'!D85</f>
        <v>0</v>
      </c>
      <c r="E83" s="204">
        <f>'[2]22'!E85</f>
        <v>0</v>
      </c>
      <c r="F83" s="15">
        <f t="shared" si="16"/>
        <v>84</v>
      </c>
      <c r="G83" s="203">
        <f>'[2]22'!H85</f>
        <v>34</v>
      </c>
      <c r="H83" s="204">
        <f>'[2]22'!I85</f>
        <v>0</v>
      </c>
      <c r="I83" s="204">
        <f>'[2]22'!J85</f>
        <v>0</v>
      </c>
      <c r="J83" s="204">
        <f>'[2]22'!K85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3">
        <f>'[2]22'!B86</f>
        <v>84</v>
      </c>
      <c r="C84" s="204">
        <f>'[2]22'!C86</f>
        <v>0</v>
      </c>
      <c r="D84" s="204">
        <f>'[2]22'!D86</f>
        <v>0</v>
      </c>
      <c r="E84" s="204">
        <f>'[2]22'!E86</f>
        <v>0</v>
      </c>
      <c r="F84" s="15">
        <f t="shared" si="16"/>
        <v>84</v>
      </c>
      <c r="G84" s="203">
        <f>'[2]22'!H86</f>
        <v>34</v>
      </c>
      <c r="H84" s="204">
        <f>'[2]22'!I86</f>
        <v>0</v>
      </c>
      <c r="I84" s="204">
        <f>'[2]22'!J86</f>
        <v>0</v>
      </c>
      <c r="J84" s="204">
        <f>'[2]22'!K86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3">
        <f>'[2]22'!B87</f>
        <v>84</v>
      </c>
      <c r="C85" s="204">
        <f>'[2]22'!C87</f>
        <v>0</v>
      </c>
      <c r="D85" s="204">
        <f>'[2]22'!D87</f>
        <v>0</v>
      </c>
      <c r="E85" s="204">
        <f>'[2]22'!E87</f>
        <v>0</v>
      </c>
      <c r="F85" s="15">
        <f t="shared" si="16"/>
        <v>84</v>
      </c>
      <c r="G85" s="203">
        <f>'[2]22'!H87</f>
        <v>34</v>
      </c>
      <c r="H85" s="204">
        <f>'[2]22'!I87</f>
        <v>0</v>
      </c>
      <c r="I85" s="204">
        <f>'[2]22'!J87</f>
        <v>0</v>
      </c>
      <c r="J85" s="204">
        <f>'[2]22'!K87</f>
        <v>0</v>
      </c>
      <c r="K85" s="15">
        <f t="shared" si="13"/>
        <v>34</v>
      </c>
      <c r="L85" s="18">
        <f>frq!C85</f>
        <v>1</v>
      </c>
      <c r="M85" s="167">
        <f t="shared" si="14"/>
        <v>33.6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33.6</v>
      </c>
      <c r="R85" s="18">
        <v>0.4</v>
      </c>
    </row>
    <row r="86" spans="1:18">
      <c r="A86" s="8" t="s">
        <v>128</v>
      </c>
      <c r="B86" s="203">
        <f>'[2]22'!B88</f>
        <v>84</v>
      </c>
      <c r="C86" s="204">
        <f>'[2]22'!C88</f>
        <v>0</v>
      </c>
      <c r="D86" s="204">
        <f>'[2]22'!D88</f>
        <v>0</v>
      </c>
      <c r="E86" s="204">
        <f>'[2]22'!E88</f>
        <v>0</v>
      </c>
      <c r="F86" s="15">
        <f t="shared" si="16"/>
        <v>84</v>
      </c>
      <c r="G86" s="203">
        <f>'[2]22'!H88</f>
        <v>34</v>
      </c>
      <c r="H86" s="204">
        <f>'[2]22'!I88</f>
        <v>0</v>
      </c>
      <c r="I86" s="204">
        <f>'[2]22'!J88</f>
        <v>0</v>
      </c>
      <c r="J86" s="204">
        <f>'[2]22'!K88</f>
        <v>0</v>
      </c>
      <c r="K86" s="15">
        <f t="shared" si="13"/>
        <v>34</v>
      </c>
      <c r="L86" s="18">
        <f>frq!C86</f>
        <v>1</v>
      </c>
      <c r="M86" s="167">
        <f t="shared" si="14"/>
        <v>33.6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33.6</v>
      </c>
      <c r="R86" s="18">
        <v>0.4</v>
      </c>
    </row>
    <row r="87" spans="1:18">
      <c r="A87" s="8" t="s">
        <v>129</v>
      </c>
      <c r="B87" s="203">
        <f>'[2]22'!B89</f>
        <v>84</v>
      </c>
      <c r="C87" s="204">
        <f>'[2]22'!C89</f>
        <v>0</v>
      </c>
      <c r="D87" s="204">
        <f>'[2]22'!D89</f>
        <v>0</v>
      </c>
      <c r="E87" s="204">
        <f>'[2]22'!E89</f>
        <v>0</v>
      </c>
      <c r="F87" s="15">
        <f t="shared" si="16"/>
        <v>84</v>
      </c>
      <c r="G87" s="203">
        <f>'[2]22'!H89</f>
        <v>35</v>
      </c>
      <c r="H87" s="204">
        <f>'[2]22'!I89</f>
        <v>0</v>
      </c>
      <c r="I87" s="204">
        <f>'[2]22'!J89</f>
        <v>0</v>
      </c>
      <c r="J87" s="204">
        <f>'[2]22'!K89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203">
        <f>'[2]22'!B90</f>
        <v>84</v>
      </c>
      <c r="C88" s="204">
        <f>'[2]22'!C90</f>
        <v>0</v>
      </c>
      <c r="D88" s="204">
        <f>'[2]22'!D90</f>
        <v>0</v>
      </c>
      <c r="E88" s="204">
        <f>'[2]22'!E90</f>
        <v>0</v>
      </c>
      <c r="F88" s="15">
        <f t="shared" si="16"/>
        <v>84</v>
      </c>
      <c r="G88" s="203">
        <f>'[2]22'!H90</f>
        <v>35</v>
      </c>
      <c r="H88" s="204">
        <f>'[2]22'!I90</f>
        <v>0</v>
      </c>
      <c r="I88" s="204">
        <f>'[2]22'!J90</f>
        <v>0</v>
      </c>
      <c r="J88" s="204">
        <f>'[2]22'!K90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203">
        <f>'[2]22'!B91</f>
        <v>84</v>
      </c>
      <c r="C89" s="204">
        <f>'[2]22'!C91</f>
        <v>0</v>
      </c>
      <c r="D89" s="204">
        <f>'[2]22'!D91</f>
        <v>0</v>
      </c>
      <c r="E89" s="204">
        <f>'[2]22'!E91</f>
        <v>0</v>
      </c>
      <c r="F89" s="15">
        <f t="shared" si="16"/>
        <v>84</v>
      </c>
      <c r="G89" s="203">
        <f>'[2]22'!H91</f>
        <v>35</v>
      </c>
      <c r="H89" s="204">
        <f>'[2]22'!I91</f>
        <v>0</v>
      </c>
      <c r="I89" s="204">
        <f>'[2]22'!J91</f>
        <v>0</v>
      </c>
      <c r="J89" s="204">
        <f>'[2]22'!K91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203">
        <f>'[2]22'!B92</f>
        <v>84</v>
      </c>
      <c r="C90" s="204">
        <f>'[2]22'!C92</f>
        <v>0</v>
      </c>
      <c r="D90" s="204">
        <f>'[2]22'!D92</f>
        <v>0</v>
      </c>
      <c r="E90" s="204">
        <f>'[2]22'!E92</f>
        <v>0</v>
      </c>
      <c r="F90" s="15">
        <f t="shared" si="16"/>
        <v>84</v>
      </c>
      <c r="G90" s="203">
        <f>'[2]22'!H92</f>
        <v>35</v>
      </c>
      <c r="H90" s="204">
        <f>'[2]22'!I92</f>
        <v>0</v>
      </c>
      <c r="I90" s="204">
        <f>'[2]22'!J92</f>
        <v>0</v>
      </c>
      <c r="J90" s="204">
        <f>'[2]22'!K92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203">
        <f>'[2]22'!B93</f>
        <v>84</v>
      </c>
      <c r="C91" s="204">
        <f>'[2]22'!C93</f>
        <v>0</v>
      </c>
      <c r="D91" s="204">
        <f>'[2]22'!D93</f>
        <v>0</v>
      </c>
      <c r="E91" s="204">
        <f>'[2]22'!E93</f>
        <v>0</v>
      </c>
      <c r="F91" s="15">
        <f t="shared" si="16"/>
        <v>84</v>
      </c>
      <c r="G91" s="203">
        <f>'[2]22'!H93</f>
        <v>35</v>
      </c>
      <c r="H91" s="204">
        <f>'[2]22'!I93</f>
        <v>0</v>
      </c>
      <c r="I91" s="204">
        <f>'[2]22'!J93</f>
        <v>0</v>
      </c>
      <c r="J91" s="204">
        <f>'[2]22'!K93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203">
        <f>'[2]22'!B94</f>
        <v>84</v>
      </c>
      <c r="C92" s="204">
        <f>'[2]22'!C94</f>
        <v>0</v>
      </c>
      <c r="D92" s="204">
        <f>'[2]22'!D94</f>
        <v>0</v>
      </c>
      <c r="E92" s="204">
        <f>'[2]22'!E94</f>
        <v>0</v>
      </c>
      <c r="F92" s="15">
        <f t="shared" si="16"/>
        <v>84</v>
      </c>
      <c r="G92" s="203">
        <f>'[2]22'!H94</f>
        <v>35</v>
      </c>
      <c r="H92" s="204">
        <f>'[2]22'!I94</f>
        <v>0</v>
      </c>
      <c r="I92" s="204">
        <f>'[2]22'!J94</f>
        <v>0</v>
      </c>
      <c r="J92" s="204">
        <f>'[2]22'!K94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203">
        <f>'[2]22'!B95</f>
        <v>84</v>
      </c>
      <c r="C93" s="204">
        <f>'[2]22'!C95</f>
        <v>0</v>
      </c>
      <c r="D93" s="204">
        <f>'[2]22'!D95</f>
        <v>0</v>
      </c>
      <c r="E93" s="204">
        <f>'[2]22'!E95</f>
        <v>0</v>
      </c>
      <c r="F93" s="15">
        <f t="shared" si="16"/>
        <v>84</v>
      </c>
      <c r="G93" s="203">
        <f>'[2]22'!H95</f>
        <v>35</v>
      </c>
      <c r="H93" s="204">
        <f>'[2]22'!I95</f>
        <v>0</v>
      </c>
      <c r="I93" s="204">
        <f>'[2]22'!J95</f>
        <v>0</v>
      </c>
      <c r="J93" s="204">
        <f>'[2]22'!K95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203">
        <f>'[2]22'!B96</f>
        <v>84</v>
      </c>
      <c r="C94" s="204">
        <f>'[2]22'!C96</f>
        <v>0</v>
      </c>
      <c r="D94" s="204">
        <f>'[2]22'!D96</f>
        <v>0</v>
      </c>
      <c r="E94" s="204">
        <f>'[2]22'!E96</f>
        <v>0</v>
      </c>
      <c r="F94" s="15">
        <f t="shared" si="16"/>
        <v>84</v>
      </c>
      <c r="G94" s="203">
        <f>'[2]22'!H96</f>
        <v>35</v>
      </c>
      <c r="H94" s="204">
        <f>'[2]22'!I96</f>
        <v>0</v>
      </c>
      <c r="I94" s="204">
        <f>'[2]22'!J96</f>
        <v>0</v>
      </c>
      <c r="J94" s="204">
        <f>'[2]22'!K96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203">
        <f>'[2]22'!B97</f>
        <v>84</v>
      </c>
      <c r="C95" s="204">
        <f>'[2]22'!C97</f>
        <v>0</v>
      </c>
      <c r="D95" s="204">
        <f>'[2]22'!D97</f>
        <v>0</v>
      </c>
      <c r="E95" s="204">
        <f>'[2]22'!E97</f>
        <v>0</v>
      </c>
      <c r="F95" s="15">
        <f t="shared" si="16"/>
        <v>84</v>
      </c>
      <c r="G95" s="203">
        <f>'[2]22'!H97</f>
        <v>35</v>
      </c>
      <c r="H95" s="204">
        <f>'[2]22'!I97</f>
        <v>0</v>
      </c>
      <c r="I95" s="204">
        <f>'[2]22'!J97</f>
        <v>0</v>
      </c>
      <c r="J95" s="204">
        <f>'[2]22'!K97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03">
        <f>'[2]22'!B98</f>
        <v>84</v>
      </c>
      <c r="C96" s="204">
        <f>'[2]22'!C98</f>
        <v>0</v>
      </c>
      <c r="D96" s="204">
        <f>'[2]22'!D98</f>
        <v>0</v>
      </c>
      <c r="E96" s="204">
        <f>'[2]22'!E98</f>
        <v>0</v>
      </c>
      <c r="F96" s="15">
        <f t="shared" si="16"/>
        <v>84</v>
      </c>
      <c r="G96" s="203">
        <f>'[2]22'!H98</f>
        <v>35</v>
      </c>
      <c r="H96" s="204">
        <f>'[2]22'!I98</f>
        <v>0</v>
      </c>
      <c r="I96" s="204">
        <f>'[2]22'!J98</f>
        <v>0</v>
      </c>
      <c r="J96" s="204">
        <f>'[2]22'!K98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03">
        <f>'[2]22'!B99</f>
        <v>84</v>
      </c>
      <c r="C97" s="204">
        <f>'[2]22'!C99</f>
        <v>0</v>
      </c>
      <c r="D97" s="204">
        <f>'[2]22'!D99</f>
        <v>0</v>
      </c>
      <c r="E97" s="204">
        <f>'[2]22'!E99</f>
        <v>0</v>
      </c>
      <c r="F97" s="15">
        <f t="shared" si="16"/>
        <v>84</v>
      </c>
      <c r="G97" s="203">
        <f>'[2]22'!H99</f>
        <v>35</v>
      </c>
      <c r="H97" s="204">
        <f>'[2]22'!I99</f>
        <v>0</v>
      </c>
      <c r="I97" s="204">
        <f>'[2]22'!J99</f>
        <v>0</v>
      </c>
      <c r="J97" s="204">
        <f>'[2]22'!K99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203">
        <f>'[2]22'!B100</f>
        <v>84</v>
      </c>
      <c r="C98" s="204">
        <f>'[2]22'!C100</f>
        <v>0</v>
      </c>
      <c r="D98" s="204">
        <f>'[2]22'!D100</f>
        <v>0</v>
      </c>
      <c r="E98" s="204">
        <f>'[2]22'!E100</f>
        <v>0</v>
      </c>
      <c r="F98" s="15">
        <f t="shared" si="16"/>
        <v>84</v>
      </c>
      <c r="G98" s="203">
        <f>'[2]22'!H100</f>
        <v>35</v>
      </c>
      <c r="H98" s="204">
        <f>'[2]22'!I100</f>
        <v>0</v>
      </c>
      <c r="I98" s="204">
        <f>'[2]22'!J100</f>
        <v>0</v>
      </c>
      <c r="J98" s="204">
        <f>'[2]22'!K100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0.81799999999999995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0.81799999999999995</v>
      </c>
      <c r="L99" s="171">
        <f t="shared" si="17"/>
        <v>2.4E-2</v>
      </c>
      <c r="M99" s="171">
        <f t="shared" si="17"/>
        <v>0.80839999999999856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0.80839999999999856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44856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373</v>
      </c>
      <c r="BO1" s="232"/>
      <c r="BP1" s="233" t="s">
        <v>372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'[3]22'!B5</f>
        <v>320</v>
      </c>
      <c r="C3" s="16">
        <f>'[3]22'!C5</f>
        <v>0</v>
      </c>
      <c r="D3" s="16">
        <f>'[3]22'!D5</f>
        <v>0</v>
      </c>
      <c r="E3" s="16">
        <f>'[3]22'!E5</f>
        <v>0</v>
      </c>
      <c r="F3" s="16">
        <f>'[3]22'!F5</f>
        <v>950</v>
      </c>
      <c r="G3" s="16">
        <f>'[3]22'!G5</f>
        <v>0</v>
      </c>
      <c r="H3" s="17">
        <f>SUM(B3:G3)</f>
        <v>1270</v>
      </c>
      <c r="I3" s="15">
        <f>'[3]22'!J5</f>
        <v>270</v>
      </c>
      <c r="J3" s="16">
        <f>'[3]22'!K5</f>
        <v>0</v>
      </c>
      <c r="K3" s="16">
        <f>'[3]22'!L5</f>
        <v>0</v>
      </c>
      <c r="L3" s="16">
        <f>'[3]22'!M5</f>
        <v>0</v>
      </c>
      <c r="M3" s="16">
        <f>'[3]22'!N5</f>
        <v>0</v>
      </c>
      <c r="N3" s="16">
        <f>'[3]22'!O5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6">
        <v>26.99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26.99</v>
      </c>
      <c r="BD3" s="206">
        <v>26.99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'[3]22'!B6</f>
        <v>320</v>
      </c>
      <c r="C4" s="16">
        <f>'[3]22'!C6</f>
        <v>0</v>
      </c>
      <c r="D4" s="16">
        <f>'[3]22'!D6</f>
        <v>0</v>
      </c>
      <c r="E4" s="16">
        <f>'[3]22'!E6</f>
        <v>0</v>
      </c>
      <c r="F4" s="16">
        <f>'[3]22'!F6</f>
        <v>950</v>
      </c>
      <c r="G4" s="16">
        <f>'[3]22'!G6</f>
        <v>0</v>
      </c>
      <c r="H4" s="17">
        <f>SUM(B4:G4)</f>
        <v>1270</v>
      </c>
      <c r="I4" s="15">
        <f>'[3]22'!J6</f>
        <v>270</v>
      </c>
      <c r="J4" s="16">
        <f>'[3]22'!K6</f>
        <v>0</v>
      </c>
      <c r="K4" s="16">
        <f>'[3]22'!L6</f>
        <v>0</v>
      </c>
      <c r="L4" s="16">
        <f>'[3]22'!M6</f>
        <v>0</v>
      </c>
      <c r="M4" s="16">
        <f>'[3]22'!N6</f>
        <v>0</v>
      </c>
      <c r="N4" s="16">
        <f>'[3]22'!O6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6">
        <v>26.99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26.99</v>
      </c>
      <c r="BD4" s="206">
        <v>26.99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'[3]22'!B7</f>
        <v>320</v>
      </c>
      <c r="C5" s="16">
        <f>'[3]22'!C7</f>
        <v>0</v>
      </c>
      <c r="D5" s="16">
        <f>'[3]22'!D7</f>
        <v>0</v>
      </c>
      <c r="E5" s="16">
        <f>'[3]22'!E7</f>
        <v>0</v>
      </c>
      <c r="F5" s="16">
        <f>'[3]22'!F7</f>
        <v>950</v>
      </c>
      <c r="G5" s="16">
        <f>'[3]22'!G7</f>
        <v>0</v>
      </c>
      <c r="H5" s="17">
        <f t="shared" ref="H5:H68" si="27">SUM(B5:G5)</f>
        <v>1270</v>
      </c>
      <c r="I5" s="15">
        <f>'[3]22'!J7</f>
        <v>270</v>
      </c>
      <c r="J5" s="16">
        <f>'[3]22'!K7</f>
        <v>0</v>
      </c>
      <c r="K5" s="16">
        <f>'[3]22'!L7</f>
        <v>0</v>
      </c>
      <c r="L5" s="16">
        <f>'[3]22'!M7</f>
        <v>0</v>
      </c>
      <c r="M5" s="16">
        <f>'[3]22'!N7</f>
        <v>0</v>
      </c>
      <c r="N5" s="16">
        <f>'[3]22'!O7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6">
        <v>26.99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26.99</v>
      </c>
      <c r="BD5" s="206">
        <v>26.99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'[3]22'!B8</f>
        <v>320</v>
      </c>
      <c r="C6" s="16">
        <f>'[3]22'!C8</f>
        <v>0</v>
      </c>
      <c r="D6" s="16">
        <f>'[3]22'!D8</f>
        <v>0</v>
      </c>
      <c r="E6" s="16">
        <f>'[3]22'!E8</f>
        <v>0</v>
      </c>
      <c r="F6" s="16">
        <f>'[3]22'!F8</f>
        <v>950</v>
      </c>
      <c r="G6" s="16">
        <f>'[3]22'!G8</f>
        <v>0</v>
      </c>
      <c r="H6" s="17">
        <f t="shared" si="27"/>
        <v>1270</v>
      </c>
      <c r="I6" s="15">
        <f>'[3]22'!J8</f>
        <v>270</v>
      </c>
      <c r="J6" s="16">
        <f>'[3]22'!K8</f>
        <v>0</v>
      </c>
      <c r="K6" s="16">
        <f>'[3]22'!L8</f>
        <v>0</v>
      </c>
      <c r="L6" s="16">
        <f>'[3]22'!M8</f>
        <v>0</v>
      </c>
      <c r="M6" s="16">
        <f>'[3]22'!N8</f>
        <v>0</v>
      </c>
      <c r="N6" s="16">
        <f>'[3]22'!O8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6">
        <v>26.99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26.99</v>
      </c>
      <c r="BD6" s="206">
        <v>26.99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'[3]22'!B9</f>
        <v>320</v>
      </c>
      <c r="C7" s="16">
        <f>'[3]22'!C9</f>
        <v>0</v>
      </c>
      <c r="D7" s="16">
        <f>'[3]22'!D9</f>
        <v>0</v>
      </c>
      <c r="E7" s="16">
        <f>'[3]22'!E9</f>
        <v>0</v>
      </c>
      <c r="F7" s="16">
        <f>'[3]22'!F9</f>
        <v>950</v>
      </c>
      <c r="G7" s="16">
        <f>'[3]22'!G9</f>
        <v>0</v>
      </c>
      <c r="H7" s="17">
        <f t="shared" si="27"/>
        <v>1270</v>
      </c>
      <c r="I7" s="15">
        <f>'[3]22'!J9</f>
        <v>270</v>
      </c>
      <c r="J7" s="16">
        <f>'[3]22'!K9</f>
        <v>0</v>
      </c>
      <c r="K7" s="16">
        <f>'[3]22'!L9</f>
        <v>0</v>
      </c>
      <c r="L7" s="16">
        <f>'[3]22'!M9</f>
        <v>0</v>
      </c>
      <c r="M7" s="16">
        <f>'[3]22'!N9</f>
        <v>0</v>
      </c>
      <c r="N7" s="16">
        <f>'[3]22'!O9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6">
        <v>26.99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26.99</v>
      </c>
      <c r="BD7" s="206">
        <v>26.99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'[3]22'!B10</f>
        <v>320</v>
      </c>
      <c r="C8" s="16">
        <f>'[3]22'!C10</f>
        <v>0</v>
      </c>
      <c r="D8" s="16">
        <f>'[3]22'!D10</f>
        <v>0</v>
      </c>
      <c r="E8" s="16">
        <f>'[3]22'!E10</f>
        <v>0</v>
      </c>
      <c r="F8" s="16">
        <f>'[3]22'!F10</f>
        <v>950</v>
      </c>
      <c r="G8" s="16">
        <f>'[3]22'!G10</f>
        <v>0</v>
      </c>
      <c r="H8" s="17">
        <f t="shared" si="27"/>
        <v>1270</v>
      </c>
      <c r="I8" s="15">
        <f>'[3]22'!J10</f>
        <v>270</v>
      </c>
      <c r="J8" s="16">
        <f>'[3]22'!K10</f>
        <v>0</v>
      </c>
      <c r="K8" s="16">
        <f>'[3]22'!L10</f>
        <v>0</v>
      </c>
      <c r="L8" s="16">
        <f>'[3]22'!M10</f>
        <v>0</v>
      </c>
      <c r="M8" s="16">
        <f>'[3]22'!N10</f>
        <v>0</v>
      </c>
      <c r="N8" s="16">
        <f>'[3]22'!O10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6">
        <v>26.99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26.99</v>
      </c>
      <c r="BD8" s="206">
        <v>26.99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'[3]22'!B11</f>
        <v>320</v>
      </c>
      <c r="C9" s="16">
        <f>'[3]22'!C11</f>
        <v>0</v>
      </c>
      <c r="D9" s="16">
        <f>'[3]22'!D11</f>
        <v>0</v>
      </c>
      <c r="E9" s="16">
        <f>'[3]22'!E11</f>
        <v>0</v>
      </c>
      <c r="F9" s="16">
        <f>'[3]22'!F11</f>
        <v>950</v>
      </c>
      <c r="G9" s="16">
        <f>'[3]22'!G11</f>
        <v>0</v>
      </c>
      <c r="H9" s="17">
        <f t="shared" si="27"/>
        <v>1270</v>
      </c>
      <c r="I9" s="15">
        <f>'[3]22'!J11</f>
        <v>270</v>
      </c>
      <c r="J9" s="16">
        <f>'[3]22'!K11</f>
        <v>0</v>
      </c>
      <c r="K9" s="16">
        <f>'[3]22'!L11</f>
        <v>0</v>
      </c>
      <c r="L9" s="16">
        <f>'[3]22'!M11</f>
        <v>0</v>
      </c>
      <c r="M9" s="16">
        <f>'[3]22'!N11</f>
        <v>0</v>
      </c>
      <c r="N9" s="16">
        <f>'[3]22'!O11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6">
        <v>26.99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26.99</v>
      </c>
      <c r="BD9" s="206">
        <v>26.99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'[3]22'!B12</f>
        <v>320</v>
      </c>
      <c r="C10" s="16">
        <f>'[3]22'!C12</f>
        <v>0</v>
      </c>
      <c r="D10" s="16">
        <f>'[3]22'!D12</f>
        <v>0</v>
      </c>
      <c r="E10" s="16">
        <f>'[3]22'!E12</f>
        <v>0</v>
      </c>
      <c r="F10" s="16">
        <f>'[3]22'!F12</f>
        <v>950</v>
      </c>
      <c r="G10" s="16">
        <f>'[3]22'!G12</f>
        <v>0</v>
      </c>
      <c r="H10" s="17">
        <f t="shared" si="27"/>
        <v>1270</v>
      </c>
      <c r="I10" s="15">
        <f>'[3]22'!J12</f>
        <v>270</v>
      </c>
      <c r="J10" s="16">
        <f>'[3]22'!K12</f>
        <v>0</v>
      </c>
      <c r="K10" s="16">
        <f>'[3]22'!L12</f>
        <v>0</v>
      </c>
      <c r="L10" s="16">
        <f>'[3]22'!M12</f>
        <v>0</v>
      </c>
      <c r="M10" s="16">
        <f>'[3]22'!N12</f>
        <v>0</v>
      </c>
      <c r="N10" s="16">
        <f>'[3]22'!O12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6">
        <v>26.99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26.99</v>
      </c>
      <c r="BD10" s="206">
        <v>26.99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'[3]22'!B13</f>
        <v>320</v>
      </c>
      <c r="C11" s="16">
        <f>'[3]22'!C13</f>
        <v>0</v>
      </c>
      <c r="D11" s="16">
        <f>'[3]22'!D13</f>
        <v>0</v>
      </c>
      <c r="E11" s="16">
        <f>'[3]22'!E13</f>
        <v>0</v>
      </c>
      <c r="F11" s="16">
        <f>'[3]22'!F13</f>
        <v>950</v>
      </c>
      <c r="G11" s="16">
        <f>'[3]22'!G13</f>
        <v>0</v>
      </c>
      <c r="H11" s="17">
        <f t="shared" si="27"/>
        <v>1270</v>
      </c>
      <c r="I11" s="15">
        <f>'[3]22'!J13</f>
        <v>270</v>
      </c>
      <c r="J11" s="16">
        <f>'[3]22'!K13</f>
        <v>0</v>
      </c>
      <c r="K11" s="16">
        <f>'[3]22'!L13</f>
        <v>0</v>
      </c>
      <c r="L11" s="16">
        <f>'[3]22'!M13</f>
        <v>0</v>
      </c>
      <c r="M11" s="16">
        <f>'[3]22'!N13</f>
        <v>0</v>
      </c>
      <c r="N11" s="16">
        <f>'[3]22'!O13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6">
        <v>26.99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26.99</v>
      </c>
      <c r="BD11" s="206">
        <v>26.99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'[3]22'!B14</f>
        <v>320</v>
      </c>
      <c r="C12" s="16">
        <f>'[3]22'!C14</f>
        <v>0</v>
      </c>
      <c r="D12" s="16">
        <f>'[3]22'!D14</f>
        <v>0</v>
      </c>
      <c r="E12" s="16">
        <f>'[3]22'!E14</f>
        <v>0</v>
      </c>
      <c r="F12" s="16">
        <f>'[3]22'!F14</f>
        <v>950</v>
      </c>
      <c r="G12" s="16">
        <f>'[3]22'!G14</f>
        <v>0</v>
      </c>
      <c r="H12" s="17">
        <f t="shared" si="27"/>
        <v>1270</v>
      </c>
      <c r="I12" s="15">
        <f>'[3]22'!J14</f>
        <v>270</v>
      </c>
      <c r="J12" s="16">
        <f>'[3]22'!K14</f>
        <v>0</v>
      </c>
      <c r="K12" s="16">
        <f>'[3]22'!L14</f>
        <v>0</v>
      </c>
      <c r="L12" s="16">
        <f>'[3]22'!M14</f>
        <v>0</v>
      </c>
      <c r="M12" s="16">
        <f>'[3]22'!N14</f>
        <v>0</v>
      </c>
      <c r="N12" s="16">
        <f>'[3]22'!O14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6">
        <v>26.99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26.99</v>
      </c>
      <c r="BD12" s="206">
        <v>26.99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'[3]22'!B15</f>
        <v>320</v>
      </c>
      <c r="C13" s="16">
        <f>'[3]22'!C15</f>
        <v>0</v>
      </c>
      <c r="D13" s="16">
        <f>'[3]22'!D15</f>
        <v>0</v>
      </c>
      <c r="E13" s="16">
        <f>'[3]22'!E15</f>
        <v>0</v>
      </c>
      <c r="F13" s="16">
        <f>'[3]22'!F15</f>
        <v>950</v>
      </c>
      <c r="G13" s="16">
        <f>'[3]22'!G15</f>
        <v>0</v>
      </c>
      <c r="H13" s="17">
        <f t="shared" si="27"/>
        <v>1270</v>
      </c>
      <c r="I13" s="15">
        <f>'[3]22'!J15</f>
        <v>270</v>
      </c>
      <c r="J13" s="16">
        <f>'[3]22'!K15</f>
        <v>0</v>
      </c>
      <c r="K13" s="16">
        <f>'[3]22'!L15</f>
        <v>0</v>
      </c>
      <c r="L13" s="16">
        <f>'[3]22'!M15</f>
        <v>0</v>
      </c>
      <c r="M13" s="16">
        <f>'[3]22'!N15</f>
        <v>0</v>
      </c>
      <c r="N13" s="16">
        <f>'[3]22'!O15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6">
        <v>26.99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26.99</v>
      </c>
      <c r="BD13" s="206">
        <v>26.99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'[3]22'!B16</f>
        <v>320</v>
      </c>
      <c r="C14" s="16">
        <f>'[3]22'!C16</f>
        <v>0</v>
      </c>
      <c r="D14" s="16">
        <f>'[3]22'!D16</f>
        <v>0</v>
      </c>
      <c r="E14" s="16">
        <f>'[3]22'!E16</f>
        <v>0</v>
      </c>
      <c r="F14" s="16">
        <f>'[3]22'!F16</f>
        <v>950</v>
      </c>
      <c r="G14" s="16">
        <f>'[3]22'!G16</f>
        <v>0</v>
      </c>
      <c r="H14" s="17">
        <f t="shared" si="27"/>
        <v>1270</v>
      </c>
      <c r="I14" s="15">
        <f>'[3]22'!J16</f>
        <v>270</v>
      </c>
      <c r="J14" s="16">
        <f>'[3]22'!K16</f>
        <v>0</v>
      </c>
      <c r="K14" s="16">
        <f>'[3]22'!L16</f>
        <v>0</v>
      </c>
      <c r="L14" s="16">
        <f>'[3]22'!M16</f>
        <v>0</v>
      </c>
      <c r="M14" s="16">
        <f>'[3]22'!N16</f>
        <v>0</v>
      </c>
      <c r="N14" s="16">
        <f>'[3]22'!O16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6">
        <v>26.99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26.99</v>
      </c>
      <c r="BD14" s="206">
        <v>26.99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'[3]22'!B17</f>
        <v>320</v>
      </c>
      <c r="C15" s="16">
        <f>'[3]22'!C17</f>
        <v>0</v>
      </c>
      <c r="D15" s="16">
        <f>'[3]22'!D17</f>
        <v>0</v>
      </c>
      <c r="E15" s="16">
        <f>'[3]22'!E17</f>
        <v>0</v>
      </c>
      <c r="F15" s="16">
        <f>'[3]22'!F17</f>
        <v>950</v>
      </c>
      <c r="G15" s="16">
        <f>'[3]22'!G17</f>
        <v>0</v>
      </c>
      <c r="H15" s="17">
        <f t="shared" si="27"/>
        <v>1270</v>
      </c>
      <c r="I15" s="15">
        <f>'[3]22'!J17</f>
        <v>270</v>
      </c>
      <c r="J15" s="16">
        <f>'[3]22'!K17</f>
        <v>0</v>
      </c>
      <c r="K15" s="16">
        <f>'[3]22'!L17</f>
        <v>0</v>
      </c>
      <c r="L15" s="16">
        <f>'[3]22'!M17</f>
        <v>0</v>
      </c>
      <c r="M15" s="16">
        <f>'[3]22'!N17</f>
        <v>0</v>
      </c>
      <c r="N15" s="16">
        <f>'[3]22'!O17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6">
        <v>26.99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26.99</v>
      </c>
      <c r="BD15" s="206">
        <v>26.99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'[3]22'!B18</f>
        <v>320</v>
      </c>
      <c r="C16" s="16">
        <f>'[3]22'!C18</f>
        <v>0</v>
      </c>
      <c r="D16" s="16">
        <f>'[3]22'!D18</f>
        <v>0</v>
      </c>
      <c r="E16" s="16">
        <f>'[3]22'!E18</f>
        <v>0</v>
      </c>
      <c r="F16" s="16">
        <f>'[3]22'!F18</f>
        <v>950</v>
      </c>
      <c r="G16" s="16">
        <f>'[3]22'!G18</f>
        <v>0</v>
      </c>
      <c r="H16" s="17">
        <f t="shared" si="27"/>
        <v>1270</v>
      </c>
      <c r="I16" s="15">
        <f>'[3]22'!J18</f>
        <v>270</v>
      </c>
      <c r="J16" s="16">
        <f>'[3]22'!K18</f>
        <v>0</v>
      </c>
      <c r="K16" s="16">
        <f>'[3]22'!L18</f>
        <v>0</v>
      </c>
      <c r="L16" s="16">
        <f>'[3]22'!M18</f>
        <v>0</v>
      </c>
      <c r="M16" s="16">
        <f>'[3]22'!N18</f>
        <v>0</v>
      </c>
      <c r="N16" s="16">
        <f>'[3]22'!O18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6">
        <v>26.99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26.99</v>
      </c>
      <c r="BD16" s="206">
        <v>26.99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'[3]22'!B19</f>
        <v>320</v>
      </c>
      <c r="C17" s="16">
        <f>'[3]22'!C19</f>
        <v>0</v>
      </c>
      <c r="D17" s="16">
        <f>'[3]22'!D19</f>
        <v>0</v>
      </c>
      <c r="E17" s="16">
        <f>'[3]22'!E19</f>
        <v>0</v>
      </c>
      <c r="F17" s="16">
        <f>'[3]22'!F19</f>
        <v>950</v>
      </c>
      <c r="G17" s="16">
        <f>'[3]22'!G19</f>
        <v>0</v>
      </c>
      <c r="H17" s="17">
        <f t="shared" si="27"/>
        <v>1270</v>
      </c>
      <c r="I17" s="15">
        <f>'[3]22'!J19</f>
        <v>270</v>
      </c>
      <c r="J17" s="16">
        <f>'[3]22'!K19</f>
        <v>0</v>
      </c>
      <c r="K17" s="16">
        <f>'[3]22'!L19</f>
        <v>0</v>
      </c>
      <c r="L17" s="16">
        <f>'[3]22'!M19</f>
        <v>0</v>
      </c>
      <c r="M17" s="16">
        <f>'[3]22'!N19</f>
        <v>0</v>
      </c>
      <c r="N17" s="16">
        <f>'[3]22'!O19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6">
        <v>26.99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26.99</v>
      </c>
      <c r="BD17" s="206">
        <v>26.99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'[3]22'!B20</f>
        <v>320</v>
      </c>
      <c r="C18" s="16">
        <f>'[3]22'!C20</f>
        <v>0</v>
      </c>
      <c r="D18" s="16">
        <f>'[3]22'!D20</f>
        <v>0</v>
      </c>
      <c r="E18" s="16">
        <f>'[3]22'!E20</f>
        <v>0</v>
      </c>
      <c r="F18" s="16">
        <f>'[3]22'!F20</f>
        <v>950</v>
      </c>
      <c r="G18" s="16">
        <f>'[3]22'!G20</f>
        <v>0</v>
      </c>
      <c r="H18" s="17">
        <f t="shared" si="27"/>
        <v>1270</v>
      </c>
      <c r="I18" s="15">
        <f>'[3]22'!J20</f>
        <v>270</v>
      </c>
      <c r="J18" s="16">
        <f>'[3]22'!K20</f>
        <v>0</v>
      </c>
      <c r="K18" s="16">
        <f>'[3]22'!L20</f>
        <v>0</v>
      </c>
      <c r="L18" s="16">
        <f>'[3]22'!M20</f>
        <v>0</v>
      </c>
      <c r="M18" s="16">
        <f>'[3]22'!N20</f>
        <v>0</v>
      </c>
      <c r="N18" s="16">
        <f>'[3]22'!O20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6">
        <v>26.99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26.99</v>
      </c>
      <c r="BD18" s="206">
        <v>26.99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'[3]22'!B21</f>
        <v>320</v>
      </c>
      <c r="C19" s="16">
        <f>'[3]22'!C21</f>
        <v>0</v>
      </c>
      <c r="D19" s="16">
        <f>'[3]22'!D21</f>
        <v>0</v>
      </c>
      <c r="E19" s="16">
        <f>'[3]22'!E21</f>
        <v>0</v>
      </c>
      <c r="F19" s="16">
        <f>'[3]22'!F21</f>
        <v>950</v>
      </c>
      <c r="G19" s="16">
        <f>'[3]22'!G21</f>
        <v>0</v>
      </c>
      <c r="H19" s="17">
        <f t="shared" si="27"/>
        <v>1270</v>
      </c>
      <c r="I19" s="15">
        <f>'[3]22'!J21</f>
        <v>270</v>
      </c>
      <c r="J19" s="16">
        <f>'[3]22'!K21</f>
        <v>0</v>
      </c>
      <c r="K19" s="16">
        <f>'[3]22'!L21</f>
        <v>0</v>
      </c>
      <c r="L19" s="16">
        <f>'[3]22'!M21</f>
        <v>0</v>
      </c>
      <c r="M19" s="16">
        <f>'[3]22'!N21</f>
        <v>0</v>
      </c>
      <c r="N19" s="16">
        <f>'[3]22'!O21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6">
        <v>26.99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26.99</v>
      </c>
      <c r="BD19" s="206">
        <v>26.99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'[3]22'!B22</f>
        <v>320</v>
      </c>
      <c r="C20" s="16">
        <f>'[3]22'!C22</f>
        <v>0</v>
      </c>
      <c r="D20" s="16">
        <f>'[3]22'!D22</f>
        <v>0</v>
      </c>
      <c r="E20" s="16">
        <f>'[3]22'!E22</f>
        <v>0</v>
      </c>
      <c r="F20" s="16">
        <f>'[3]22'!F22</f>
        <v>950</v>
      </c>
      <c r="G20" s="16">
        <f>'[3]22'!G22</f>
        <v>0</v>
      </c>
      <c r="H20" s="17">
        <f t="shared" si="27"/>
        <v>1270</v>
      </c>
      <c r="I20" s="15">
        <f>'[3]22'!J22</f>
        <v>270</v>
      </c>
      <c r="J20" s="16">
        <f>'[3]22'!K22</f>
        <v>0</v>
      </c>
      <c r="K20" s="16">
        <f>'[3]22'!L22</f>
        <v>0</v>
      </c>
      <c r="L20" s="16">
        <f>'[3]22'!M22</f>
        <v>0</v>
      </c>
      <c r="M20" s="16">
        <f>'[3]22'!N22</f>
        <v>0</v>
      </c>
      <c r="N20" s="16">
        <f>'[3]22'!O22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6">
        <v>26.99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26.99</v>
      </c>
      <c r="BD20" s="206">
        <v>26.99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'[3]22'!B23</f>
        <v>320</v>
      </c>
      <c r="C21" s="16">
        <f>'[3]22'!C23</f>
        <v>0</v>
      </c>
      <c r="D21" s="16">
        <f>'[3]22'!D23</f>
        <v>0</v>
      </c>
      <c r="E21" s="16">
        <f>'[3]22'!E23</f>
        <v>0</v>
      </c>
      <c r="F21" s="16">
        <f>'[3]22'!F23</f>
        <v>950</v>
      </c>
      <c r="G21" s="16">
        <f>'[3]22'!G23</f>
        <v>0</v>
      </c>
      <c r="H21" s="17">
        <f t="shared" si="27"/>
        <v>1270</v>
      </c>
      <c r="I21" s="15">
        <f>'[3]22'!J23</f>
        <v>270</v>
      </c>
      <c r="J21" s="16">
        <f>'[3]22'!K23</f>
        <v>0</v>
      </c>
      <c r="K21" s="16">
        <f>'[3]22'!L23</f>
        <v>0</v>
      </c>
      <c r="L21" s="16">
        <f>'[3]22'!M23</f>
        <v>0</v>
      </c>
      <c r="M21" s="16">
        <f>'[3]22'!N23</f>
        <v>0</v>
      </c>
      <c r="N21" s="16">
        <f>'[3]22'!O23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6">
        <v>26.99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26.99</v>
      </c>
      <c r="BD21" s="206">
        <v>26.99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'[3]22'!B24</f>
        <v>320</v>
      </c>
      <c r="C22" s="16">
        <f>'[3]22'!C24</f>
        <v>0</v>
      </c>
      <c r="D22" s="16">
        <f>'[3]22'!D24</f>
        <v>0</v>
      </c>
      <c r="E22" s="16">
        <f>'[3]22'!E24</f>
        <v>0</v>
      </c>
      <c r="F22" s="16">
        <f>'[3]22'!F24</f>
        <v>950</v>
      </c>
      <c r="G22" s="16">
        <f>'[3]22'!G24</f>
        <v>0</v>
      </c>
      <c r="H22" s="17">
        <f t="shared" si="27"/>
        <v>1270</v>
      </c>
      <c r="I22" s="15">
        <f>'[3]22'!J24</f>
        <v>270</v>
      </c>
      <c r="J22" s="16">
        <f>'[3]22'!K24</f>
        <v>0</v>
      </c>
      <c r="K22" s="16">
        <f>'[3]22'!L24</f>
        <v>0</v>
      </c>
      <c r="L22" s="16">
        <f>'[3]22'!M24</f>
        <v>0</v>
      </c>
      <c r="M22" s="16">
        <f>'[3]22'!N24</f>
        <v>0</v>
      </c>
      <c r="N22" s="16">
        <f>'[3]22'!O24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6">
        <v>26.99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26.99</v>
      </c>
      <c r="BD22" s="206">
        <v>26.99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'[3]22'!B25</f>
        <v>320</v>
      </c>
      <c r="C23" s="16">
        <f>'[3]22'!C25</f>
        <v>0</v>
      </c>
      <c r="D23" s="16">
        <f>'[3]22'!D25</f>
        <v>0</v>
      </c>
      <c r="E23" s="16">
        <f>'[3]22'!E25</f>
        <v>0</v>
      </c>
      <c r="F23" s="16">
        <f>'[3]22'!F25</f>
        <v>950</v>
      </c>
      <c r="G23" s="16">
        <f>'[3]22'!G25</f>
        <v>0</v>
      </c>
      <c r="H23" s="17">
        <f t="shared" si="27"/>
        <v>1270</v>
      </c>
      <c r="I23" s="15">
        <f>'[3]22'!J25</f>
        <v>270</v>
      </c>
      <c r="J23" s="16">
        <f>'[3]22'!K25</f>
        <v>0</v>
      </c>
      <c r="K23" s="16">
        <f>'[3]22'!L25</f>
        <v>0</v>
      </c>
      <c r="L23" s="16">
        <f>'[3]22'!M25</f>
        <v>0</v>
      </c>
      <c r="M23" s="16">
        <f>'[3]22'!N25</f>
        <v>0</v>
      </c>
      <c r="N23" s="16">
        <f>'[3]22'!O25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6">
        <v>26.99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26.99</v>
      </c>
      <c r="BD23" s="206">
        <v>26.99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'[3]22'!B26</f>
        <v>320</v>
      </c>
      <c r="C24" s="16">
        <f>'[3]22'!C26</f>
        <v>0</v>
      </c>
      <c r="D24" s="16">
        <f>'[3]22'!D26</f>
        <v>0</v>
      </c>
      <c r="E24" s="16">
        <f>'[3]22'!E26</f>
        <v>0</v>
      </c>
      <c r="F24" s="16">
        <f>'[3]22'!F26</f>
        <v>950</v>
      </c>
      <c r="G24" s="16">
        <f>'[3]22'!G26</f>
        <v>0</v>
      </c>
      <c r="H24" s="17">
        <f t="shared" si="27"/>
        <v>1270</v>
      </c>
      <c r="I24" s="15">
        <f>'[3]22'!J26</f>
        <v>270</v>
      </c>
      <c r="J24" s="16">
        <f>'[3]22'!K26</f>
        <v>0</v>
      </c>
      <c r="K24" s="16">
        <f>'[3]22'!L26</f>
        <v>0</v>
      </c>
      <c r="L24" s="16">
        <f>'[3]22'!M26</f>
        <v>0</v>
      </c>
      <c r="M24" s="16">
        <f>'[3]22'!N26</f>
        <v>0</v>
      </c>
      <c r="N24" s="16">
        <f>'[3]22'!O26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6">
        <v>26.99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26.99</v>
      </c>
      <c r="BD24" s="206">
        <v>26.99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'[3]22'!B27</f>
        <v>320</v>
      </c>
      <c r="C25" s="16">
        <f>'[3]22'!C27</f>
        <v>0</v>
      </c>
      <c r="D25" s="16">
        <f>'[3]22'!D27</f>
        <v>0</v>
      </c>
      <c r="E25" s="16">
        <f>'[3]22'!E27</f>
        <v>0</v>
      </c>
      <c r="F25" s="16">
        <f>'[3]22'!F27</f>
        <v>950</v>
      </c>
      <c r="G25" s="16">
        <f>'[3]22'!G27</f>
        <v>0</v>
      </c>
      <c r="H25" s="17">
        <f t="shared" si="27"/>
        <v>1270</v>
      </c>
      <c r="I25" s="15">
        <f>'[3]22'!J27</f>
        <v>270</v>
      </c>
      <c r="J25" s="16">
        <f>'[3]22'!K27</f>
        <v>0</v>
      </c>
      <c r="K25" s="16">
        <f>'[3]22'!L27</f>
        <v>0</v>
      </c>
      <c r="L25" s="16">
        <f>'[3]22'!M27</f>
        <v>0</v>
      </c>
      <c r="M25" s="16">
        <f>'[3]22'!N27</f>
        <v>0</v>
      </c>
      <c r="N25" s="16">
        <f>'[3]22'!O27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6">
        <v>26.99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26.99</v>
      </c>
      <c r="BD25" s="206">
        <v>26.99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'[3]22'!B28</f>
        <v>320</v>
      </c>
      <c r="C26" s="16">
        <f>'[3]22'!C28</f>
        <v>0</v>
      </c>
      <c r="D26" s="16">
        <f>'[3]22'!D28</f>
        <v>0</v>
      </c>
      <c r="E26" s="16">
        <f>'[3]22'!E28</f>
        <v>0</v>
      </c>
      <c r="F26" s="16">
        <f>'[3]22'!F28</f>
        <v>950</v>
      </c>
      <c r="G26" s="16">
        <f>'[3]22'!G28</f>
        <v>0</v>
      </c>
      <c r="H26" s="17">
        <f t="shared" si="27"/>
        <v>1270</v>
      </c>
      <c r="I26" s="15">
        <f>'[3]22'!J28</f>
        <v>270</v>
      </c>
      <c r="J26" s="16">
        <f>'[3]22'!K28</f>
        <v>0</v>
      </c>
      <c r="K26" s="16">
        <f>'[3]22'!L28</f>
        <v>0</v>
      </c>
      <c r="L26" s="16">
        <f>'[3]22'!M28</f>
        <v>0</v>
      </c>
      <c r="M26" s="16">
        <f>'[3]22'!N28</f>
        <v>0</v>
      </c>
      <c r="N26" s="16">
        <f>'[3]22'!O28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6">
        <v>26.99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26.99</v>
      </c>
      <c r="BD26" s="206">
        <v>26.99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'[3]22'!B29</f>
        <v>320</v>
      </c>
      <c r="C27" s="16">
        <f>'[3]22'!C29</f>
        <v>0</v>
      </c>
      <c r="D27" s="16">
        <f>'[3]22'!D29</f>
        <v>0</v>
      </c>
      <c r="E27" s="16">
        <f>'[3]22'!E29</f>
        <v>0</v>
      </c>
      <c r="F27" s="16">
        <f>'[3]22'!F29</f>
        <v>950</v>
      </c>
      <c r="G27" s="16">
        <f>'[3]22'!G29</f>
        <v>0</v>
      </c>
      <c r="H27" s="17">
        <f t="shared" si="27"/>
        <v>1270</v>
      </c>
      <c r="I27" s="15">
        <f>'[3]22'!J29</f>
        <v>270</v>
      </c>
      <c r="J27" s="16">
        <f>'[3]22'!K29</f>
        <v>0</v>
      </c>
      <c r="K27" s="16">
        <f>'[3]22'!L29</f>
        <v>0</v>
      </c>
      <c r="L27" s="16">
        <f>'[3]22'!M29</f>
        <v>0</v>
      </c>
      <c r="M27" s="16">
        <f>'[3]22'!N29</f>
        <v>0</v>
      </c>
      <c r="N27" s="16">
        <f>'[3]22'!O29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26.42</v>
      </c>
      <c r="AU27" s="8">
        <v>32</v>
      </c>
      <c r="AW27" s="206">
        <v>26.42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26.42</v>
      </c>
      <c r="BD27" s="206">
        <v>32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32</v>
      </c>
      <c r="BL27" s="8">
        <f t="shared" si="21"/>
        <v>26.42</v>
      </c>
      <c r="BM27" s="8">
        <f t="shared" si="22"/>
        <v>32</v>
      </c>
      <c r="BN27" s="8">
        <f t="shared" si="23"/>
        <v>26.42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'[3]22'!B30</f>
        <v>320</v>
      </c>
      <c r="C28" s="16">
        <f>'[3]22'!C30</f>
        <v>0</v>
      </c>
      <c r="D28" s="16">
        <f>'[3]22'!D30</f>
        <v>0</v>
      </c>
      <c r="E28" s="16">
        <f>'[3]22'!E30</f>
        <v>0</v>
      </c>
      <c r="F28" s="16">
        <f>'[3]22'!F30</f>
        <v>950</v>
      </c>
      <c r="G28" s="16">
        <f>'[3]22'!G30</f>
        <v>0</v>
      </c>
      <c r="H28" s="17">
        <f t="shared" si="27"/>
        <v>1270</v>
      </c>
      <c r="I28" s="15">
        <f>'[3]22'!J30</f>
        <v>270</v>
      </c>
      <c r="J28" s="16">
        <f>'[3]22'!K30</f>
        <v>0</v>
      </c>
      <c r="K28" s="16">
        <f>'[3]22'!L30</f>
        <v>0</v>
      </c>
      <c r="L28" s="16">
        <f>'[3]22'!M30</f>
        <v>0</v>
      </c>
      <c r="M28" s="16">
        <f>'[3]22'!N30</f>
        <v>0</v>
      </c>
      <c r="N28" s="16">
        <f>'[3]22'!O30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25.36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25.36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212.64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212.64</v>
      </c>
      <c r="AT28" s="8">
        <v>25.36</v>
      </c>
      <c r="AU28" s="8">
        <v>32</v>
      </c>
      <c r="AW28" s="206">
        <v>25.36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25.36</v>
      </c>
      <c r="BD28" s="206">
        <v>32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32</v>
      </c>
      <c r="BL28" s="8">
        <f t="shared" si="21"/>
        <v>25.36</v>
      </c>
      <c r="BM28" s="8">
        <f t="shared" si="22"/>
        <v>32</v>
      </c>
      <c r="BN28" s="8">
        <f t="shared" si="23"/>
        <v>25.36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'[3]22'!B31</f>
        <v>320</v>
      </c>
      <c r="C29" s="16">
        <f>'[3]22'!C31</f>
        <v>0</v>
      </c>
      <c r="D29" s="16">
        <f>'[3]22'!D31</f>
        <v>0</v>
      </c>
      <c r="E29" s="16">
        <f>'[3]22'!E31</f>
        <v>0</v>
      </c>
      <c r="F29" s="16">
        <f>'[3]22'!F31</f>
        <v>950</v>
      </c>
      <c r="G29" s="16">
        <f>'[3]22'!G31</f>
        <v>0</v>
      </c>
      <c r="H29" s="17">
        <f t="shared" si="27"/>
        <v>1270</v>
      </c>
      <c r="I29" s="15">
        <f>'[3]22'!J31</f>
        <v>270</v>
      </c>
      <c r="J29" s="16">
        <f>'[3]22'!K31</f>
        <v>0</v>
      </c>
      <c r="K29" s="16">
        <f>'[3]22'!L31</f>
        <v>0</v>
      </c>
      <c r="L29" s="16">
        <f>'[3]22'!M31</f>
        <v>0</v>
      </c>
      <c r="M29" s="16">
        <f>'[3]22'!N31</f>
        <v>0</v>
      </c>
      <c r="N29" s="16">
        <f>'[3]22'!O31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25.36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25.36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212.64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212.64</v>
      </c>
      <c r="AT29" s="8">
        <v>25.36</v>
      </c>
      <c r="AU29" s="8">
        <v>32</v>
      </c>
      <c r="AW29" s="206">
        <v>25.36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25.36</v>
      </c>
      <c r="BD29" s="206">
        <v>32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32</v>
      </c>
      <c r="BL29" s="8">
        <f t="shared" si="21"/>
        <v>25.36</v>
      </c>
      <c r="BM29" s="8">
        <f t="shared" si="22"/>
        <v>32</v>
      </c>
      <c r="BN29" s="8">
        <f t="shared" si="23"/>
        <v>25.36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'[3]22'!B32</f>
        <v>320</v>
      </c>
      <c r="C30" s="16">
        <f>'[3]22'!C32</f>
        <v>0</v>
      </c>
      <c r="D30" s="16">
        <f>'[3]22'!D32</f>
        <v>0</v>
      </c>
      <c r="E30" s="16">
        <f>'[3]22'!E32</f>
        <v>0</v>
      </c>
      <c r="F30" s="16">
        <f>'[3]22'!F32</f>
        <v>950</v>
      </c>
      <c r="G30" s="16">
        <f>'[3]22'!G32</f>
        <v>0</v>
      </c>
      <c r="H30" s="17">
        <f t="shared" si="27"/>
        <v>1270</v>
      </c>
      <c r="I30" s="15">
        <f>'[3]22'!J32</f>
        <v>270</v>
      </c>
      <c r="J30" s="16">
        <f>'[3]22'!K32</f>
        <v>0</v>
      </c>
      <c r="K30" s="16">
        <f>'[3]22'!L32</f>
        <v>0</v>
      </c>
      <c r="L30" s="16">
        <f>'[3]22'!M32</f>
        <v>0</v>
      </c>
      <c r="M30" s="16">
        <f>'[3]22'!N32</f>
        <v>0</v>
      </c>
      <c r="N30" s="16">
        <f>'[3]22'!O32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25.36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25.36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212.64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212.64</v>
      </c>
      <c r="AT30" s="8">
        <v>25.36</v>
      </c>
      <c r="AU30" s="8">
        <v>32</v>
      </c>
      <c r="AW30" s="206">
        <v>25.36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25.36</v>
      </c>
      <c r="BD30" s="206">
        <v>32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32</v>
      </c>
      <c r="BL30" s="8">
        <f t="shared" si="21"/>
        <v>25.36</v>
      </c>
      <c r="BM30" s="8">
        <f t="shared" si="22"/>
        <v>32</v>
      </c>
      <c r="BN30" s="8">
        <f t="shared" si="23"/>
        <v>25.36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'[3]22'!B33</f>
        <v>320</v>
      </c>
      <c r="C31" s="16">
        <f>'[3]22'!C33</f>
        <v>0</v>
      </c>
      <c r="D31" s="16">
        <f>'[3]22'!D33</f>
        <v>0</v>
      </c>
      <c r="E31" s="16">
        <f>'[3]22'!E33</f>
        <v>0</v>
      </c>
      <c r="F31" s="16">
        <f>'[3]22'!F33</f>
        <v>950</v>
      </c>
      <c r="G31" s="16">
        <f>'[3]22'!G33</f>
        <v>0</v>
      </c>
      <c r="H31" s="17">
        <f t="shared" si="27"/>
        <v>1270</v>
      </c>
      <c r="I31" s="15">
        <f>'[3]22'!J33</f>
        <v>270</v>
      </c>
      <c r="J31" s="16">
        <f>'[3]22'!K33</f>
        <v>0</v>
      </c>
      <c r="K31" s="16">
        <f>'[3]22'!L33</f>
        <v>0</v>
      </c>
      <c r="L31" s="16">
        <f>'[3]22'!M33</f>
        <v>0</v>
      </c>
      <c r="M31" s="16">
        <f>'[3]22'!N33</f>
        <v>0</v>
      </c>
      <c r="N31" s="16">
        <f>'[3]22'!O33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25.36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25.36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212.64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212.64</v>
      </c>
      <c r="AT31" s="8">
        <v>25.36</v>
      </c>
      <c r="AU31" s="8">
        <v>32</v>
      </c>
      <c r="AW31" s="206">
        <v>25.36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25.36</v>
      </c>
      <c r="BD31" s="206">
        <v>32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32</v>
      </c>
      <c r="BL31" s="8">
        <f t="shared" si="21"/>
        <v>25.36</v>
      </c>
      <c r="BM31" s="8">
        <f t="shared" si="22"/>
        <v>32</v>
      </c>
      <c r="BN31" s="8">
        <f t="shared" si="23"/>
        <v>25.36</v>
      </c>
      <c r="BO31" s="8">
        <f t="shared" si="24"/>
        <v>32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'[3]22'!B34</f>
        <v>320</v>
      </c>
      <c r="C32" s="16">
        <f>'[3]22'!C34</f>
        <v>0</v>
      </c>
      <c r="D32" s="16">
        <f>'[3]22'!D34</f>
        <v>0</v>
      </c>
      <c r="E32" s="16">
        <f>'[3]22'!E34</f>
        <v>0</v>
      </c>
      <c r="F32" s="16">
        <f>'[3]22'!F34</f>
        <v>950</v>
      </c>
      <c r="G32" s="16">
        <f>'[3]22'!G34</f>
        <v>0</v>
      </c>
      <c r="H32" s="17">
        <f t="shared" si="27"/>
        <v>1270</v>
      </c>
      <c r="I32" s="15">
        <f>'[3]22'!J34</f>
        <v>270</v>
      </c>
      <c r="J32" s="16">
        <f>'[3]22'!K34</f>
        <v>0</v>
      </c>
      <c r="K32" s="16">
        <f>'[3]22'!L34</f>
        <v>0</v>
      </c>
      <c r="L32" s="16">
        <f>'[3]22'!M34</f>
        <v>0</v>
      </c>
      <c r="M32" s="16">
        <f>'[3]22'!N34</f>
        <v>0</v>
      </c>
      <c r="N32" s="16">
        <f>'[3]22'!O34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25.36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25.36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212.64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212.64</v>
      </c>
      <c r="AT32" s="8">
        <v>25.36</v>
      </c>
      <c r="AU32" s="8">
        <v>32</v>
      </c>
      <c r="AW32" s="206">
        <v>25.36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25.36</v>
      </c>
      <c r="BD32" s="206">
        <v>32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32</v>
      </c>
      <c r="BL32" s="8">
        <f t="shared" si="21"/>
        <v>25.36</v>
      </c>
      <c r="BM32" s="8">
        <f t="shared" si="22"/>
        <v>32</v>
      </c>
      <c r="BN32" s="8">
        <f t="shared" si="23"/>
        <v>25.36</v>
      </c>
      <c r="BO32" s="8">
        <f t="shared" si="24"/>
        <v>32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'[3]22'!B35</f>
        <v>320</v>
      </c>
      <c r="C33" s="16">
        <f>'[3]22'!C35</f>
        <v>0</v>
      </c>
      <c r="D33" s="16">
        <f>'[3]22'!D35</f>
        <v>0</v>
      </c>
      <c r="E33" s="16">
        <f>'[3]22'!E35</f>
        <v>0</v>
      </c>
      <c r="F33" s="16">
        <f>'[3]22'!F35</f>
        <v>950</v>
      </c>
      <c r="G33" s="16">
        <f>'[3]22'!G35</f>
        <v>0</v>
      </c>
      <c r="H33" s="17">
        <f t="shared" si="27"/>
        <v>1270</v>
      </c>
      <c r="I33" s="15">
        <f>'[3]22'!J35</f>
        <v>270</v>
      </c>
      <c r="J33" s="16">
        <f>'[3]22'!K35</f>
        <v>0</v>
      </c>
      <c r="K33" s="16">
        <f>'[3]22'!L35</f>
        <v>0</v>
      </c>
      <c r="L33" s="16">
        <f>'[3]22'!M35</f>
        <v>0</v>
      </c>
      <c r="M33" s="16">
        <f>'[3]22'!N35</f>
        <v>0</v>
      </c>
      <c r="N33" s="16">
        <f>'[3]22'!O35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25.36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25.36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212.64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212.64</v>
      </c>
      <c r="AT33" s="8">
        <v>25.36</v>
      </c>
      <c r="AU33" s="8">
        <v>32</v>
      </c>
      <c r="AW33" s="206">
        <v>25.36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25.36</v>
      </c>
      <c r="BD33" s="206">
        <v>32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32</v>
      </c>
      <c r="BL33" s="8">
        <f t="shared" si="21"/>
        <v>25.36</v>
      </c>
      <c r="BM33" s="8">
        <f t="shared" si="22"/>
        <v>32</v>
      </c>
      <c r="BN33" s="8">
        <f t="shared" si="23"/>
        <v>25.36</v>
      </c>
      <c r="BO33" s="8">
        <f t="shared" si="24"/>
        <v>32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'[3]22'!B36</f>
        <v>320</v>
      </c>
      <c r="C34" s="16">
        <f>'[3]22'!C36</f>
        <v>0</v>
      </c>
      <c r="D34" s="16">
        <f>'[3]22'!D36</f>
        <v>0</v>
      </c>
      <c r="E34" s="16">
        <f>'[3]22'!E36</f>
        <v>0</v>
      </c>
      <c r="F34" s="16">
        <f>'[3]22'!F36</f>
        <v>950</v>
      </c>
      <c r="G34" s="16">
        <f>'[3]22'!G36</f>
        <v>0</v>
      </c>
      <c r="H34" s="17">
        <f t="shared" si="27"/>
        <v>1270</v>
      </c>
      <c r="I34" s="15">
        <f>'[3]22'!J36</f>
        <v>270</v>
      </c>
      <c r="J34" s="16">
        <f>'[3]22'!K36</f>
        <v>0</v>
      </c>
      <c r="K34" s="16">
        <f>'[3]22'!L36</f>
        <v>0</v>
      </c>
      <c r="L34" s="16">
        <f>'[3]22'!M36</f>
        <v>0</v>
      </c>
      <c r="M34" s="16">
        <f>'[3]22'!N36</f>
        <v>0</v>
      </c>
      <c r="N34" s="16">
        <f>'[3]22'!O36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25.36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25.36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212.64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212.64</v>
      </c>
      <c r="AT34" s="8">
        <v>25.36</v>
      </c>
      <c r="AU34" s="8">
        <v>32</v>
      </c>
      <c r="AW34" s="206">
        <v>25.36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25.36</v>
      </c>
      <c r="BD34" s="206">
        <v>32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32</v>
      </c>
      <c r="BL34" s="8">
        <f t="shared" si="21"/>
        <v>25.36</v>
      </c>
      <c r="BM34" s="8">
        <f t="shared" si="22"/>
        <v>32</v>
      </c>
      <c r="BN34" s="8">
        <f t="shared" si="23"/>
        <v>25.36</v>
      </c>
      <c r="BO34" s="8">
        <f t="shared" si="24"/>
        <v>32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'[3]22'!B37</f>
        <v>320</v>
      </c>
      <c r="C35" s="16">
        <f>'[3]22'!C37</f>
        <v>0</v>
      </c>
      <c r="D35" s="16">
        <f>'[3]22'!D37</f>
        <v>0</v>
      </c>
      <c r="E35" s="16">
        <f>'[3]22'!E37</f>
        <v>0</v>
      </c>
      <c r="F35" s="16">
        <f>'[3]22'!F37</f>
        <v>950</v>
      </c>
      <c r="G35" s="16">
        <f>'[3]22'!G37</f>
        <v>0</v>
      </c>
      <c r="H35" s="17">
        <f t="shared" si="27"/>
        <v>1270</v>
      </c>
      <c r="I35" s="15">
        <f>'[3]22'!J37</f>
        <v>270</v>
      </c>
      <c r="J35" s="16">
        <f>'[3]22'!K37</f>
        <v>0</v>
      </c>
      <c r="K35" s="16">
        <f>'[3]22'!L37</f>
        <v>0</v>
      </c>
      <c r="L35" s="16">
        <f>'[3]22'!M37</f>
        <v>0</v>
      </c>
      <c r="M35" s="16">
        <f>'[3]22'!N37</f>
        <v>0</v>
      </c>
      <c r="N35" s="16">
        <f>'[3]22'!O37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26.99</v>
      </c>
      <c r="AU35" s="8">
        <v>26.99</v>
      </c>
      <c r="AW35" s="206">
        <v>26.99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26.99</v>
      </c>
      <c r="BD35" s="206">
        <v>26.99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26.99</v>
      </c>
      <c r="BL35" s="8">
        <f t="shared" si="21"/>
        <v>26.99</v>
      </c>
      <c r="BM35" s="8">
        <f t="shared" si="22"/>
        <v>26.99</v>
      </c>
      <c r="BN35" s="8">
        <f t="shared" si="23"/>
        <v>26.99</v>
      </c>
      <c r="BO35" s="8">
        <f t="shared" si="24"/>
        <v>26.99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'[3]22'!B38</f>
        <v>320</v>
      </c>
      <c r="C36" s="16">
        <f>'[3]22'!C38</f>
        <v>0</v>
      </c>
      <c r="D36" s="16">
        <f>'[3]22'!D38</f>
        <v>0</v>
      </c>
      <c r="E36" s="16">
        <f>'[3]22'!E38</f>
        <v>0</v>
      </c>
      <c r="F36" s="16">
        <f>'[3]22'!F38</f>
        <v>950</v>
      </c>
      <c r="G36" s="16">
        <f>'[3]22'!G38</f>
        <v>0</v>
      </c>
      <c r="H36" s="17">
        <f t="shared" si="27"/>
        <v>1270</v>
      </c>
      <c r="I36" s="15">
        <f>'[3]22'!J38</f>
        <v>270</v>
      </c>
      <c r="J36" s="16">
        <f>'[3]22'!K38</f>
        <v>0</v>
      </c>
      <c r="K36" s="16">
        <f>'[3]22'!L38</f>
        <v>0</v>
      </c>
      <c r="L36" s="16">
        <f>'[3]22'!M38</f>
        <v>0</v>
      </c>
      <c r="M36" s="16">
        <f>'[3]22'!N38</f>
        <v>0</v>
      </c>
      <c r="N36" s="16">
        <f>'[3]22'!O38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26.99</v>
      </c>
      <c r="AU36" s="8">
        <v>26.99</v>
      </c>
      <c r="AW36" s="206">
        <v>26.99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26.99</v>
      </c>
      <c r="BD36" s="206">
        <v>26.99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26.99</v>
      </c>
      <c r="BL36" s="8">
        <f t="shared" si="21"/>
        <v>26.99</v>
      </c>
      <c r="BM36" s="8">
        <f t="shared" si="22"/>
        <v>26.99</v>
      </c>
      <c r="BN36" s="8">
        <f t="shared" si="23"/>
        <v>26.99</v>
      </c>
      <c r="BO36" s="8">
        <f t="shared" si="24"/>
        <v>26.99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'[3]22'!B39</f>
        <v>320</v>
      </c>
      <c r="C37" s="16">
        <f>'[3]22'!C39</f>
        <v>0</v>
      </c>
      <c r="D37" s="16">
        <f>'[3]22'!D39</f>
        <v>0</v>
      </c>
      <c r="E37" s="16">
        <f>'[3]22'!E39</f>
        <v>0</v>
      </c>
      <c r="F37" s="16">
        <f>'[3]22'!F39</f>
        <v>950</v>
      </c>
      <c r="G37" s="16">
        <f>'[3]22'!G39</f>
        <v>0</v>
      </c>
      <c r="H37" s="17">
        <f t="shared" si="27"/>
        <v>1270</v>
      </c>
      <c r="I37" s="15">
        <f>'[3]22'!J39</f>
        <v>270</v>
      </c>
      <c r="J37" s="16">
        <f>'[3]22'!K39</f>
        <v>0</v>
      </c>
      <c r="K37" s="16">
        <f>'[3]22'!L39</f>
        <v>0</v>
      </c>
      <c r="L37" s="16">
        <f>'[3]22'!M39</f>
        <v>0</v>
      </c>
      <c r="M37" s="16">
        <f>'[3]22'!N39</f>
        <v>0</v>
      </c>
      <c r="N37" s="16">
        <f>'[3]22'!O39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26.99</v>
      </c>
      <c r="AU37" s="8">
        <v>26.99</v>
      </c>
      <c r="AW37" s="206">
        <v>26.99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26.99</v>
      </c>
      <c r="BD37" s="206">
        <v>26.99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26.99</v>
      </c>
      <c r="BL37" s="8">
        <f t="shared" si="21"/>
        <v>26.99</v>
      </c>
      <c r="BM37" s="8">
        <f t="shared" si="22"/>
        <v>26.99</v>
      </c>
      <c r="BN37" s="8">
        <f t="shared" si="23"/>
        <v>26.99</v>
      </c>
      <c r="BO37" s="8">
        <f t="shared" si="24"/>
        <v>26.99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'[3]22'!B40</f>
        <v>320</v>
      </c>
      <c r="C38" s="16">
        <f>'[3]22'!C40</f>
        <v>0</v>
      </c>
      <c r="D38" s="16">
        <f>'[3]22'!D40</f>
        <v>0</v>
      </c>
      <c r="E38" s="16">
        <f>'[3]22'!E40</f>
        <v>0</v>
      </c>
      <c r="F38" s="16">
        <f>'[3]22'!F40</f>
        <v>950</v>
      </c>
      <c r="G38" s="16">
        <f>'[3]22'!G40</f>
        <v>0</v>
      </c>
      <c r="H38" s="17">
        <f t="shared" si="27"/>
        <v>1270</v>
      </c>
      <c r="I38" s="15">
        <f>'[3]22'!J40</f>
        <v>270</v>
      </c>
      <c r="J38" s="16">
        <f>'[3]22'!K40</f>
        <v>0</v>
      </c>
      <c r="K38" s="16">
        <f>'[3]22'!L40</f>
        <v>0</v>
      </c>
      <c r="L38" s="16">
        <f>'[3]22'!M40</f>
        <v>0</v>
      </c>
      <c r="M38" s="16">
        <f>'[3]22'!N40</f>
        <v>0</v>
      </c>
      <c r="N38" s="16">
        <f>'[3]22'!O40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26.99</v>
      </c>
      <c r="AU38" s="8">
        <v>26.99</v>
      </c>
      <c r="AW38" s="206">
        <v>26.99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26.99</v>
      </c>
      <c r="BD38" s="206">
        <v>26.99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26.99</v>
      </c>
      <c r="BL38" s="8">
        <f t="shared" si="21"/>
        <v>26.99</v>
      </c>
      <c r="BM38" s="8">
        <f t="shared" si="22"/>
        <v>26.99</v>
      </c>
      <c r="BN38" s="8">
        <f t="shared" si="23"/>
        <v>26.99</v>
      </c>
      <c r="BO38" s="8">
        <f t="shared" si="24"/>
        <v>26.99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'[3]22'!B41</f>
        <v>320</v>
      </c>
      <c r="C39" s="16">
        <f>'[3]22'!C41</f>
        <v>0</v>
      </c>
      <c r="D39" s="16">
        <f>'[3]22'!D41</f>
        <v>0</v>
      </c>
      <c r="E39" s="16">
        <f>'[3]22'!E41</f>
        <v>0</v>
      </c>
      <c r="F39" s="16">
        <f>'[3]22'!F41</f>
        <v>950</v>
      </c>
      <c r="G39" s="16">
        <f>'[3]22'!G41</f>
        <v>0</v>
      </c>
      <c r="H39" s="17">
        <f t="shared" si="27"/>
        <v>1270</v>
      </c>
      <c r="I39" s="15">
        <f>'[3]22'!J41</f>
        <v>270</v>
      </c>
      <c r="J39" s="16">
        <f>'[3]22'!K41</f>
        <v>0</v>
      </c>
      <c r="K39" s="16">
        <f>'[3]22'!L41</f>
        <v>0</v>
      </c>
      <c r="L39" s="16">
        <f>'[3]22'!M41</f>
        <v>0</v>
      </c>
      <c r="M39" s="16">
        <f>'[3]22'!N41</f>
        <v>0</v>
      </c>
      <c r="N39" s="16">
        <f>'[3]22'!O41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26.99</v>
      </c>
      <c r="AU39" s="8">
        <v>26.99</v>
      </c>
      <c r="AW39" s="206">
        <v>26.99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26.99</v>
      </c>
      <c r="BD39" s="206">
        <v>26.99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26.99</v>
      </c>
      <c r="BL39" s="8">
        <f t="shared" si="21"/>
        <v>26.99</v>
      </c>
      <c r="BM39" s="8">
        <f t="shared" si="22"/>
        <v>26.99</v>
      </c>
      <c r="BN39" s="8">
        <f t="shared" si="23"/>
        <v>26.99</v>
      </c>
      <c r="BO39" s="8">
        <f t="shared" si="24"/>
        <v>26.99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'[3]22'!B42</f>
        <v>320</v>
      </c>
      <c r="C40" s="16">
        <f>'[3]22'!C42</f>
        <v>0</v>
      </c>
      <c r="D40" s="16">
        <f>'[3]22'!D42</f>
        <v>0</v>
      </c>
      <c r="E40" s="16">
        <f>'[3]22'!E42</f>
        <v>0</v>
      </c>
      <c r="F40" s="16">
        <f>'[3]22'!F42</f>
        <v>950</v>
      </c>
      <c r="G40" s="16">
        <f>'[3]22'!G42</f>
        <v>0</v>
      </c>
      <c r="H40" s="17">
        <f t="shared" si="27"/>
        <v>1270</v>
      </c>
      <c r="I40" s="15">
        <f>'[3]22'!J42</f>
        <v>270</v>
      </c>
      <c r="J40" s="16">
        <f>'[3]22'!K42</f>
        <v>0</v>
      </c>
      <c r="K40" s="16">
        <f>'[3]22'!L42</f>
        <v>0</v>
      </c>
      <c r="L40" s="16">
        <f>'[3]22'!M42</f>
        <v>0</v>
      </c>
      <c r="M40" s="16">
        <f>'[3]22'!N42</f>
        <v>0</v>
      </c>
      <c r="N40" s="16">
        <f>'[3]22'!O42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26.99</v>
      </c>
      <c r="AU40" s="8">
        <v>26.99</v>
      </c>
      <c r="AW40" s="206">
        <v>26.99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26.99</v>
      </c>
      <c r="BD40" s="206">
        <v>26.99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26.99</v>
      </c>
      <c r="BL40" s="8">
        <f t="shared" si="21"/>
        <v>26.99</v>
      </c>
      <c r="BM40" s="8">
        <f t="shared" si="22"/>
        <v>26.99</v>
      </c>
      <c r="BN40" s="8">
        <f t="shared" si="23"/>
        <v>26.99</v>
      </c>
      <c r="BO40" s="8">
        <f t="shared" si="24"/>
        <v>26.99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'[3]22'!B43</f>
        <v>320</v>
      </c>
      <c r="C41" s="16">
        <f>'[3]22'!C43</f>
        <v>0</v>
      </c>
      <c r="D41" s="16">
        <f>'[3]22'!D43</f>
        <v>0</v>
      </c>
      <c r="E41" s="16">
        <f>'[3]22'!E43</f>
        <v>0</v>
      </c>
      <c r="F41" s="16">
        <f>'[3]22'!F43</f>
        <v>950</v>
      </c>
      <c r="G41" s="16">
        <f>'[3]22'!G43</f>
        <v>0</v>
      </c>
      <c r="H41" s="17">
        <f t="shared" si="27"/>
        <v>1270</v>
      </c>
      <c r="I41" s="15">
        <f>'[3]22'!J43</f>
        <v>270</v>
      </c>
      <c r="J41" s="16">
        <f>'[3]22'!K43</f>
        <v>0</v>
      </c>
      <c r="K41" s="16">
        <f>'[3]22'!L43</f>
        <v>0</v>
      </c>
      <c r="L41" s="16">
        <f>'[3]22'!M43</f>
        <v>0</v>
      </c>
      <c r="M41" s="16">
        <f>'[3]22'!N43</f>
        <v>0</v>
      </c>
      <c r="N41" s="16">
        <f>'[3]22'!O43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26.99</v>
      </c>
      <c r="AU41" s="8">
        <v>26.99</v>
      </c>
      <c r="AW41" s="206">
        <v>26.99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26.99</v>
      </c>
      <c r="BD41" s="206">
        <v>26.99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26.99</v>
      </c>
      <c r="BL41" s="8">
        <f t="shared" si="21"/>
        <v>26.99</v>
      </c>
      <c r="BM41" s="8">
        <f t="shared" si="22"/>
        <v>26.99</v>
      </c>
      <c r="BN41" s="8">
        <f t="shared" si="23"/>
        <v>26.99</v>
      </c>
      <c r="BO41" s="8">
        <f t="shared" si="24"/>
        <v>26.99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'[3]22'!B44</f>
        <v>320</v>
      </c>
      <c r="C42" s="16">
        <f>'[3]22'!C44</f>
        <v>0</v>
      </c>
      <c r="D42" s="16">
        <f>'[3]22'!D44</f>
        <v>0</v>
      </c>
      <c r="E42" s="16">
        <f>'[3]22'!E44</f>
        <v>0</v>
      </c>
      <c r="F42" s="16">
        <f>'[3]22'!F44</f>
        <v>950</v>
      </c>
      <c r="G42" s="16">
        <f>'[3]22'!G44</f>
        <v>0</v>
      </c>
      <c r="H42" s="17">
        <f t="shared" si="27"/>
        <v>1270</v>
      </c>
      <c r="I42" s="15">
        <f>'[3]22'!J44</f>
        <v>270</v>
      </c>
      <c r="J42" s="16">
        <f>'[3]22'!K44</f>
        <v>0</v>
      </c>
      <c r="K42" s="16">
        <f>'[3]22'!L44</f>
        <v>0</v>
      </c>
      <c r="L42" s="16">
        <f>'[3]22'!M44</f>
        <v>0</v>
      </c>
      <c r="M42" s="16">
        <f>'[3]22'!N44</f>
        <v>0</v>
      </c>
      <c r="N42" s="16">
        <f>'[3]22'!O44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26.99</v>
      </c>
      <c r="AU42" s="8">
        <v>26.99</v>
      </c>
      <c r="AW42" s="206">
        <v>26.99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26.99</v>
      </c>
      <c r="BD42" s="206">
        <v>26.99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26.99</v>
      </c>
      <c r="BL42" s="8">
        <f t="shared" si="21"/>
        <v>26.99</v>
      </c>
      <c r="BM42" s="8">
        <f t="shared" si="22"/>
        <v>26.99</v>
      </c>
      <c r="BN42" s="8">
        <f t="shared" si="23"/>
        <v>26.99</v>
      </c>
      <c r="BO42" s="8">
        <f t="shared" si="24"/>
        <v>26.99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'[3]22'!B45</f>
        <v>320</v>
      </c>
      <c r="C43" s="16">
        <f>'[3]22'!C45</f>
        <v>0</v>
      </c>
      <c r="D43" s="16">
        <f>'[3]22'!D45</f>
        <v>0</v>
      </c>
      <c r="E43" s="16">
        <f>'[3]22'!E45</f>
        <v>0</v>
      </c>
      <c r="F43" s="16">
        <f>'[3]22'!F45</f>
        <v>950</v>
      </c>
      <c r="G43" s="16">
        <f>'[3]22'!G45</f>
        <v>0</v>
      </c>
      <c r="H43" s="17">
        <f t="shared" si="27"/>
        <v>1270</v>
      </c>
      <c r="I43" s="15">
        <f>'[3]22'!J45</f>
        <v>270</v>
      </c>
      <c r="J43" s="16">
        <f>'[3]22'!K45</f>
        <v>0</v>
      </c>
      <c r="K43" s="16">
        <f>'[3]22'!L45</f>
        <v>0</v>
      </c>
      <c r="L43" s="16">
        <f>'[3]22'!M45</f>
        <v>0</v>
      </c>
      <c r="M43" s="16">
        <f>'[3]22'!N45</f>
        <v>0</v>
      </c>
      <c r="N43" s="16">
        <f>'[3]22'!O45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6">
        <v>26.99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26.99</v>
      </c>
      <c r="BD43" s="206">
        <v>26.99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'[3]22'!B46</f>
        <v>320</v>
      </c>
      <c r="C44" s="16">
        <f>'[3]22'!C46</f>
        <v>0</v>
      </c>
      <c r="D44" s="16">
        <f>'[3]22'!D46</f>
        <v>0</v>
      </c>
      <c r="E44" s="16">
        <f>'[3]22'!E46</f>
        <v>0</v>
      </c>
      <c r="F44" s="16">
        <f>'[3]22'!F46</f>
        <v>950</v>
      </c>
      <c r="G44" s="16">
        <f>'[3]22'!G46</f>
        <v>0</v>
      </c>
      <c r="H44" s="17">
        <f t="shared" si="27"/>
        <v>1270</v>
      </c>
      <c r="I44" s="15">
        <f>'[3]22'!J46</f>
        <v>270</v>
      </c>
      <c r="J44" s="16">
        <f>'[3]22'!K46</f>
        <v>0</v>
      </c>
      <c r="K44" s="16">
        <f>'[3]22'!L46</f>
        <v>0</v>
      </c>
      <c r="L44" s="16">
        <f>'[3]22'!M46</f>
        <v>0</v>
      </c>
      <c r="M44" s="16">
        <f>'[3]22'!N46</f>
        <v>0</v>
      </c>
      <c r="N44" s="16">
        <f>'[3]22'!O46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6">
        <v>26.99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26.99</v>
      </c>
      <c r="BD44" s="206">
        <v>26.99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'[3]22'!B47</f>
        <v>320</v>
      </c>
      <c r="C45" s="16">
        <f>'[3]22'!C47</f>
        <v>0</v>
      </c>
      <c r="D45" s="16">
        <f>'[3]22'!D47</f>
        <v>0</v>
      </c>
      <c r="E45" s="16">
        <f>'[3]22'!E47</f>
        <v>0</v>
      </c>
      <c r="F45" s="16">
        <f>'[3]22'!F47</f>
        <v>950</v>
      </c>
      <c r="G45" s="16">
        <f>'[3]22'!G47</f>
        <v>0</v>
      </c>
      <c r="H45" s="17">
        <f t="shared" si="27"/>
        <v>1270</v>
      </c>
      <c r="I45" s="15">
        <f>'[3]22'!J47</f>
        <v>270</v>
      </c>
      <c r="J45" s="16">
        <f>'[3]22'!K47</f>
        <v>0</v>
      </c>
      <c r="K45" s="16">
        <f>'[3]22'!L47</f>
        <v>0</v>
      </c>
      <c r="L45" s="16">
        <f>'[3]22'!M47</f>
        <v>0</v>
      </c>
      <c r="M45" s="16">
        <f>'[3]22'!N47</f>
        <v>0</v>
      </c>
      <c r="N45" s="16">
        <f>'[3]22'!O47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6">
        <v>26.99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26.99</v>
      </c>
      <c r="BD45" s="206">
        <v>26.99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'[3]22'!B48</f>
        <v>320</v>
      </c>
      <c r="C46" s="16">
        <f>'[3]22'!C48</f>
        <v>0</v>
      </c>
      <c r="D46" s="16">
        <f>'[3]22'!D48</f>
        <v>0</v>
      </c>
      <c r="E46" s="16">
        <f>'[3]22'!E48</f>
        <v>0</v>
      </c>
      <c r="F46" s="16">
        <f>'[3]22'!F48</f>
        <v>950</v>
      </c>
      <c r="G46" s="16">
        <f>'[3]22'!G48</f>
        <v>0</v>
      </c>
      <c r="H46" s="17">
        <f t="shared" si="27"/>
        <v>1270</v>
      </c>
      <c r="I46" s="15">
        <f>'[3]22'!J48</f>
        <v>270</v>
      </c>
      <c r="J46" s="16">
        <f>'[3]22'!K48</f>
        <v>0</v>
      </c>
      <c r="K46" s="16">
        <f>'[3]22'!L48</f>
        <v>0</v>
      </c>
      <c r="L46" s="16">
        <f>'[3]22'!M48</f>
        <v>0</v>
      </c>
      <c r="M46" s="16">
        <f>'[3]22'!N48</f>
        <v>0</v>
      </c>
      <c r="N46" s="16">
        <f>'[3]22'!O48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6">
        <v>26.99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26.99</v>
      </c>
      <c r="BD46" s="206">
        <v>26.99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'[3]22'!B49</f>
        <v>320</v>
      </c>
      <c r="C47" s="16">
        <f>'[3]22'!C49</f>
        <v>0</v>
      </c>
      <c r="D47" s="16">
        <f>'[3]22'!D49</f>
        <v>0</v>
      </c>
      <c r="E47" s="16">
        <f>'[3]22'!E49</f>
        <v>0</v>
      </c>
      <c r="F47" s="16">
        <f>'[3]22'!F49</f>
        <v>950</v>
      </c>
      <c r="G47" s="16">
        <f>'[3]22'!G49</f>
        <v>0</v>
      </c>
      <c r="H47" s="17">
        <f t="shared" si="27"/>
        <v>1270</v>
      </c>
      <c r="I47" s="15">
        <f>'[3]22'!J49</f>
        <v>270</v>
      </c>
      <c r="J47" s="16">
        <f>'[3]22'!K49</f>
        <v>0</v>
      </c>
      <c r="K47" s="16">
        <f>'[3]22'!L49</f>
        <v>0</v>
      </c>
      <c r="L47" s="16">
        <f>'[3]22'!M49</f>
        <v>0</v>
      </c>
      <c r="M47" s="16">
        <f>'[3]22'!N49</f>
        <v>0</v>
      </c>
      <c r="N47" s="16">
        <f>'[3]22'!O49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6">
        <v>26.99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26.99</v>
      </c>
      <c r="BD47" s="206">
        <v>26.99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'[3]22'!B50</f>
        <v>320</v>
      </c>
      <c r="C48" s="16">
        <f>'[3]22'!C50</f>
        <v>0</v>
      </c>
      <c r="D48" s="16">
        <f>'[3]22'!D50</f>
        <v>0</v>
      </c>
      <c r="E48" s="16">
        <f>'[3]22'!E50</f>
        <v>0</v>
      </c>
      <c r="F48" s="16">
        <f>'[3]22'!F50</f>
        <v>950</v>
      </c>
      <c r="G48" s="16">
        <f>'[3]22'!G50</f>
        <v>0</v>
      </c>
      <c r="H48" s="17">
        <f t="shared" si="27"/>
        <v>1270</v>
      </c>
      <c r="I48" s="15">
        <f>'[3]22'!J50</f>
        <v>270</v>
      </c>
      <c r="J48" s="16">
        <f>'[3]22'!K50</f>
        <v>0</v>
      </c>
      <c r="K48" s="16">
        <f>'[3]22'!L50</f>
        <v>0</v>
      </c>
      <c r="L48" s="16">
        <f>'[3]22'!M50</f>
        <v>0</v>
      </c>
      <c r="M48" s="16">
        <f>'[3]22'!N50</f>
        <v>0</v>
      </c>
      <c r="N48" s="16">
        <f>'[3]22'!O50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6">
        <v>26.99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26.99</v>
      </c>
      <c r="BD48" s="206">
        <v>26.99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'[3]22'!B51</f>
        <v>320</v>
      </c>
      <c r="C49" s="16">
        <f>'[3]22'!C51</f>
        <v>0</v>
      </c>
      <c r="D49" s="16">
        <f>'[3]22'!D51</f>
        <v>0</v>
      </c>
      <c r="E49" s="16">
        <f>'[3]22'!E51</f>
        <v>0</v>
      </c>
      <c r="F49" s="16">
        <f>'[3]22'!F51</f>
        <v>950</v>
      </c>
      <c r="G49" s="16">
        <f>'[3]22'!G51</f>
        <v>0</v>
      </c>
      <c r="H49" s="17">
        <f t="shared" si="27"/>
        <v>1270</v>
      </c>
      <c r="I49" s="15">
        <f>'[3]22'!J51</f>
        <v>270</v>
      </c>
      <c r="J49" s="16">
        <f>'[3]22'!K51</f>
        <v>0</v>
      </c>
      <c r="K49" s="16">
        <f>'[3]22'!L51</f>
        <v>0</v>
      </c>
      <c r="L49" s="16">
        <f>'[3]22'!M51</f>
        <v>0</v>
      </c>
      <c r="M49" s="16">
        <f>'[3]22'!N51</f>
        <v>0</v>
      </c>
      <c r="N49" s="16">
        <f>'[3]22'!O51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6">
        <v>26.99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26.99</v>
      </c>
      <c r="BD49" s="206">
        <v>26.99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'[3]22'!B52</f>
        <v>320</v>
      </c>
      <c r="C50" s="16">
        <f>'[3]22'!C52</f>
        <v>0</v>
      </c>
      <c r="D50" s="16">
        <f>'[3]22'!D52</f>
        <v>0</v>
      </c>
      <c r="E50" s="16">
        <f>'[3]22'!E52</f>
        <v>0</v>
      </c>
      <c r="F50" s="16">
        <f>'[3]22'!F52</f>
        <v>950</v>
      </c>
      <c r="G50" s="16">
        <f>'[3]22'!G52</f>
        <v>0</v>
      </c>
      <c r="H50" s="17">
        <f t="shared" si="27"/>
        <v>1270</v>
      </c>
      <c r="I50" s="15">
        <f>'[3]22'!J52</f>
        <v>270</v>
      </c>
      <c r="J50" s="16">
        <f>'[3]22'!K52</f>
        <v>0</v>
      </c>
      <c r="K50" s="16">
        <f>'[3]22'!L52</f>
        <v>0</v>
      </c>
      <c r="L50" s="16">
        <f>'[3]22'!M52</f>
        <v>0</v>
      </c>
      <c r="M50" s="16">
        <f>'[3]22'!N52</f>
        <v>0</v>
      </c>
      <c r="N50" s="16">
        <f>'[3]22'!O52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6">
        <v>26.99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26.99</v>
      </c>
      <c r="BD50" s="206">
        <v>26.99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'[3]22'!B53</f>
        <v>320</v>
      </c>
      <c r="C51" s="16">
        <f>'[3]22'!C53</f>
        <v>0</v>
      </c>
      <c r="D51" s="16">
        <f>'[3]22'!D53</f>
        <v>0</v>
      </c>
      <c r="E51" s="16">
        <f>'[3]22'!E53</f>
        <v>0</v>
      </c>
      <c r="F51" s="16">
        <f>'[3]22'!F53</f>
        <v>930</v>
      </c>
      <c r="G51" s="16">
        <f>'[3]22'!G53</f>
        <v>0</v>
      </c>
      <c r="H51" s="17">
        <f t="shared" si="27"/>
        <v>1250</v>
      </c>
      <c r="I51" s="15">
        <f>'[3]22'!J53</f>
        <v>270</v>
      </c>
      <c r="J51" s="16">
        <f>'[3]22'!K53</f>
        <v>0</v>
      </c>
      <c r="K51" s="16">
        <f>'[3]22'!L53</f>
        <v>0</v>
      </c>
      <c r="L51" s="16">
        <f>'[3]22'!M53</f>
        <v>0</v>
      </c>
      <c r="M51" s="16">
        <f>'[3]22'!N53</f>
        <v>0</v>
      </c>
      <c r="N51" s="16">
        <f>'[3]22'!O53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6">
        <v>26.99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26.99</v>
      </c>
      <c r="BD51" s="206">
        <v>26.99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'[3]22'!B54</f>
        <v>320</v>
      </c>
      <c r="C52" s="16">
        <f>'[3]22'!C54</f>
        <v>0</v>
      </c>
      <c r="D52" s="16">
        <f>'[3]22'!D54</f>
        <v>0</v>
      </c>
      <c r="E52" s="16">
        <f>'[3]22'!E54</f>
        <v>0</v>
      </c>
      <c r="F52" s="16">
        <f>'[3]22'!F54</f>
        <v>930</v>
      </c>
      <c r="G52" s="16">
        <f>'[3]22'!G54</f>
        <v>0</v>
      </c>
      <c r="H52" s="17">
        <f t="shared" si="27"/>
        <v>1250</v>
      </c>
      <c r="I52" s="15">
        <f>'[3]22'!J54</f>
        <v>270</v>
      </c>
      <c r="J52" s="16">
        <f>'[3]22'!K54</f>
        <v>0</v>
      </c>
      <c r="K52" s="16">
        <f>'[3]22'!L54</f>
        <v>0</v>
      </c>
      <c r="L52" s="16">
        <f>'[3]22'!M54</f>
        <v>0</v>
      </c>
      <c r="M52" s="16">
        <f>'[3]22'!N54</f>
        <v>0</v>
      </c>
      <c r="N52" s="16">
        <f>'[3]22'!O54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6">
        <v>26.99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26.99</v>
      </c>
      <c r="BD52" s="206">
        <v>26.99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'[3]22'!B55</f>
        <v>320</v>
      </c>
      <c r="C53" s="16">
        <f>'[3]22'!C55</f>
        <v>0</v>
      </c>
      <c r="D53" s="16">
        <f>'[3]22'!D55</f>
        <v>0</v>
      </c>
      <c r="E53" s="16">
        <f>'[3]22'!E55</f>
        <v>0</v>
      </c>
      <c r="F53" s="16">
        <f>'[3]22'!F55</f>
        <v>930</v>
      </c>
      <c r="G53" s="16">
        <f>'[3]22'!G55</f>
        <v>0</v>
      </c>
      <c r="H53" s="17">
        <f t="shared" si="27"/>
        <v>1250</v>
      </c>
      <c r="I53" s="15">
        <f>'[3]22'!J55</f>
        <v>270</v>
      </c>
      <c r="J53" s="16">
        <f>'[3]22'!K55</f>
        <v>0</v>
      </c>
      <c r="K53" s="16">
        <f>'[3]22'!L55</f>
        <v>0</v>
      </c>
      <c r="L53" s="16">
        <f>'[3]22'!M55</f>
        <v>0</v>
      </c>
      <c r="M53" s="16">
        <f>'[3]22'!N55</f>
        <v>0</v>
      </c>
      <c r="N53" s="16">
        <f>'[3]22'!O55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6">
        <v>26.99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26.99</v>
      </c>
      <c r="BD53" s="206">
        <v>26.99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'[3]22'!B56</f>
        <v>320</v>
      </c>
      <c r="C54" s="16">
        <f>'[3]22'!C56</f>
        <v>0</v>
      </c>
      <c r="D54" s="16">
        <f>'[3]22'!D56</f>
        <v>0</v>
      </c>
      <c r="E54" s="16">
        <f>'[3]22'!E56</f>
        <v>0</v>
      </c>
      <c r="F54" s="16">
        <f>'[3]22'!F56</f>
        <v>930</v>
      </c>
      <c r="G54" s="16">
        <f>'[3]22'!G56</f>
        <v>0</v>
      </c>
      <c r="H54" s="17">
        <f t="shared" si="27"/>
        <v>1250</v>
      </c>
      <c r="I54" s="15">
        <f>'[3]22'!J56</f>
        <v>270</v>
      </c>
      <c r="J54" s="16">
        <f>'[3]22'!K56</f>
        <v>0</v>
      </c>
      <c r="K54" s="16">
        <f>'[3]22'!L56</f>
        <v>0</v>
      </c>
      <c r="L54" s="16">
        <f>'[3]22'!M56</f>
        <v>0</v>
      </c>
      <c r="M54" s="16">
        <f>'[3]22'!N56</f>
        <v>0</v>
      </c>
      <c r="N54" s="16">
        <f>'[3]22'!O56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6">
        <v>26.99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26.99</v>
      </c>
      <c r="BD54" s="206">
        <v>26.99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'[3]22'!B57</f>
        <v>320</v>
      </c>
      <c r="C55" s="16">
        <f>'[3]22'!C57</f>
        <v>0</v>
      </c>
      <c r="D55" s="16">
        <f>'[3]22'!D57</f>
        <v>0</v>
      </c>
      <c r="E55" s="16">
        <f>'[3]22'!E57</f>
        <v>0</v>
      </c>
      <c r="F55" s="16">
        <f>'[3]22'!F57</f>
        <v>930</v>
      </c>
      <c r="G55" s="16">
        <f>'[3]22'!G57</f>
        <v>0</v>
      </c>
      <c r="H55" s="17">
        <f t="shared" si="27"/>
        <v>1250</v>
      </c>
      <c r="I55" s="15">
        <f>'[3]22'!J57</f>
        <v>270</v>
      </c>
      <c r="J55" s="16">
        <f>'[3]22'!K57</f>
        <v>0</v>
      </c>
      <c r="K55" s="16">
        <f>'[3]22'!L57</f>
        <v>0</v>
      </c>
      <c r="L55" s="16">
        <f>'[3]22'!M57</f>
        <v>0</v>
      </c>
      <c r="M55" s="16">
        <f>'[3]22'!N57</f>
        <v>0</v>
      </c>
      <c r="N55" s="16">
        <f>'[3]22'!O57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6">
        <v>26.99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26.99</v>
      </c>
      <c r="BD55" s="206">
        <v>26.99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'[3]22'!B58</f>
        <v>320</v>
      </c>
      <c r="C56" s="16">
        <f>'[3]22'!C58</f>
        <v>0</v>
      </c>
      <c r="D56" s="16">
        <f>'[3]22'!D58</f>
        <v>0</v>
      </c>
      <c r="E56" s="16">
        <f>'[3]22'!E58</f>
        <v>0</v>
      </c>
      <c r="F56" s="16">
        <f>'[3]22'!F58</f>
        <v>930</v>
      </c>
      <c r="G56" s="16">
        <f>'[3]22'!G58</f>
        <v>0</v>
      </c>
      <c r="H56" s="17">
        <f t="shared" si="27"/>
        <v>1250</v>
      </c>
      <c r="I56" s="15">
        <f>'[3]22'!J58</f>
        <v>270</v>
      </c>
      <c r="J56" s="16">
        <f>'[3]22'!K58</f>
        <v>0</v>
      </c>
      <c r="K56" s="16">
        <f>'[3]22'!L58</f>
        <v>0</v>
      </c>
      <c r="L56" s="16">
        <f>'[3]22'!M58</f>
        <v>0</v>
      </c>
      <c r="M56" s="16">
        <f>'[3]22'!N58</f>
        <v>0</v>
      </c>
      <c r="N56" s="16">
        <f>'[3]22'!O58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6">
        <v>26.99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26.99</v>
      </c>
      <c r="BD56" s="206">
        <v>26.99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'[3]22'!B59</f>
        <v>320</v>
      </c>
      <c r="C57" s="16">
        <f>'[3]22'!C59</f>
        <v>0</v>
      </c>
      <c r="D57" s="16">
        <f>'[3]22'!D59</f>
        <v>0</v>
      </c>
      <c r="E57" s="16">
        <f>'[3]22'!E59</f>
        <v>0</v>
      </c>
      <c r="F57" s="16">
        <f>'[3]22'!F59</f>
        <v>930</v>
      </c>
      <c r="G57" s="16">
        <f>'[3]22'!G59</f>
        <v>0</v>
      </c>
      <c r="H57" s="17">
        <f t="shared" si="27"/>
        <v>1250</v>
      </c>
      <c r="I57" s="15">
        <f>'[3]22'!J59</f>
        <v>270</v>
      </c>
      <c r="J57" s="16">
        <f>'[3]22'!K59</f>
        <v>0</v>
      </c>
      <c r="K57" s="16">
        <f>'[3]22'!L59</f>
        <v>0</v>
      </c>
      <c r="L57" s="16">
        <f>'[3]22'!M59</f>
        <v>0</v>
      </c>
      <c r="M57" s="16">
        <f>'[3]22'!N59</f>
        <v>0</v>
      </c>
      <c r="N57" s="16">
        <f>'[3]22'!O59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6">
        <v>26.99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26.99</v>
      </c>
      <c r="BD57" s="206">
        <v>26.99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'[3]22'!B60</f>
        <v>320</v>
      </c>
      <c r="C58" s="16">
        <f>'[3]22'!C60</f>
        <v>0</v>
      </c>
      <c r="D58" s="16">
        <f>'[3]22'!D60</f>
        <v>0</v>
      </c>
      <c r="E58" s="16">
        <f>'[3]22'!E60</f>
        <v>0</v>
      </c>
      <c r="F58" s="16">
        <f>'[3]22'!F60</f>
        <v>930</v>
      </c>
      <c r="G58" s="16">
        <f>'[3]22'!G60</f>
        <v>0</v>
      </c>
      <c r="H58" s="17">
        <f t="shared" si="27"/>
        <v>1250</v>
      </c>
      <c r="I58" s="15">
        <f>'[3]22'!J60</f>
        <v>270</v>
      </c>
      <c r="J58" s="16">
        <f>'[3]22'!K60</f>
        <v>0</v>
      </c>
      <c r="K58" s="16">
        <f>'[3]22'!L60</f>
        <v>0</v>
      </c>
      <c r="L58" s="16">
        <f>'[3]22'!M60</f>
        <v>0</v>
      </c>
      <c r="M58" s="16">
        <f>'[3]22'!N60</f>
        <v>0</v>
      </c>
      <c r="N58" s="16">
        <f>'[3]22'!O60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6">
        <v>26.99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26.99</v>
      </c>
      <c r="BD58" s="206">
        <v>26.99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'[3]22'!B61</f>
        <v>320</v>
      </c>
      <c r="C59" s="16">
        <f>'[3]22'!C61</f>
        <v>0</v>
      </c>
      <c r="D59" s="16">
        <f>'[3]22'!D61</f>
        <v>0</v>
      </c>
      <c r="E59" s="16">
        <f>'[3]22'!E61</f>
        <v>0</v>
      </c>
      <c r="F59" s="16">
        <f>'[3]22'!F61</f>
        <v>930</v>
      </c>
      <c r="G59" s="16">
        <f>'[3]22'!G61</f>
        <v>0</v>
      </c>
      <c r="H59" s="17">
        <f t="shared" si="27"/>
        <v>1250</v>
      </c>
      <c r="I59" s="15">
        <f>'[3]22'!J61</f>
        <v>270</v>
      </c>
      <c r="J59" s="16">
        <f>'[3]22'!K61</f>
        <v>0</v>
      </c>
      <c r="K59" s="16">
        <f>'[3]22'!L61</f>
        <v>0</v>
      </c>
      <c r="L59" s="16">
        <f>'[3]22'!M61</f>
        <v>0</v>
      </c>
      <c r="M59" s="16">
        <f>'[3]22'!N61</f>
        <v>0</v>
      </c>
      <c r="N59" s="16">
        <f>'[3]22'!O61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6">
        <v>26.99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26.99</v>
      </c>
      <c r="BD59" s="206">
        <v>26.99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'[3]22'!B62</f>
        <v>320</v>
      </c>
      <c r="C60" s="16">
        <f>'[3]22'!C62</f>
        <v>0</v>
      </c>
      <c r="D60" s="16">
        <f>'[3]22'!D62</f>
        <v>0</v>
      </c>
      <c r="E60" s="16">
        <f>'[3]22'!E62</f>
        <v>0</v>
      </c>
      <c r="F60" s="16">
        <f>'[3]22'!F62</f>
        <v>930</v>
      </c>
      <c r="G60" s="16">
        <f>'[3]22'!G62</f>
        <v>0</v>
      </c>
      <c r="H60" s="17">
        <f t="shared" si="27"/>
        <v>1250</v>
      </c>
      <c r="I60" s="15">
        <f>'[3]22'!J62</f>
        <v>270</v>
      </c>
      <c r="J60" s="16">
        <f>'[3]22'!K62</f>
        <v>0</v>
      </c>
      <c r="K60" s="16">
        <f>'[3]22'!L62</f>
        <v>0</v>
      </c>
      <c r="L60" s="16">
        <f>'[3]22'!M62</f>
        <v>0</v>
      </c>
      <c r="M60" s="16">
        <f>'[3]22'!N62</f>
        <v>0</v>
      </c>
      <c r="N60" s="16">
        <f>'[3]22'!O62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6">
        <v>26.99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26.99</v>
      </c>
      <c r="BD60" s="206">
        <v>26.99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'[3]22'!B63</f>
        <v>320</v>
      </c>
      <c r="C61" s="16">
        <f>'[3]22'!C63</f>
        <v>0</v>
      </c>
      <c r="D61" s="16">
        <f>'[3]22'!D63</f>
        <v>0</v>
      </c>
      <c r="E61" s="16">
        <f>'[3]22'!E63</f>
        <v>0</v>
      </c>
      <c r="F61" s="16">
        <f>'[3]22'!F63</f>
        <v>930</v>
      </c>
      <c r="G61" s="16">
        <f>'[3]22'!G63</f>
        <v>0</v>
      </c>
      <c r="H61" s="17">
        <f t="shared" si="27"/>
        <v>1250</v>
      </c>
      <c r="I61" s="15">
        <f>'[3]22'!J63</f>
        <v>270</v>
      </c>
      <c r="J61" s="16">
        <f>'[3]22'!K63</f>
        <v>0</v>
      </c>
      <c r="K61" s="16">
        <f>'[3]22'!L63</f>
        <v>0</v>
      </c>
      <c r="L61" s="16">
        <f>'[3]22'!M63</f>
        <v>0</v>
      </c>
      <c r="M61" s="16">
        <f>'[3]22'!N63</f>
        <v>0</v>
      </c>
      <c r="N61" s="16">
        <f>'[3]22'!O63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6">
        <v>26.99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26.99</v>
      </c>
      <c r="BD61" s="206">
        <v>26.99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'[3]22'!B64</f>
        <v>320</v>
      </c>
      <c r="C62" s="16">
        <f>'[3]22'!C64</f>
        <v>0</v>
      </c>
      <c r="D62" s="16">
        <f>'[3]22'!D64</f>
        <v>0</v>
      </c>
      <c r="E62" s="16">
        <f>'[3]22'!E64</f>
        <v>0</v>
      </c>
      <c r="F62" s="16">
        <f>'[3]22'!F64</f>
        <v>930</v>
      </c>
      <c r="G62" s="16">
        <f>'[3]22'!G64</f>
        <v>0</v>
      </c>
      <c r="H62" s="17">
        <f t="shared" si="27"/>
        <v>1250</v>
      </c>
      <c r="I62" s="15">
        <f>'[3]22'!J64</f>
        <v>270</v>
      </c>
      <c r="J62" s="16">
        <f>'[3]22'!K64</f>
        <v>0</v>
      </c>
      <c r="K62" s="16">
        <f>'[3]22'!L64</f>
        <v>0</v>
      </c>
      <c r="L62" s="16">
        <f>'[3]22'!M64</f>
        <v>0</v>
      </c>
      <c r="M62" s="16">
        <f>'[3]22'!N64</f>
        <v>0</v>
      </c>
      <c r="N62" s="16">
        <f>'[3]22'!O64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6">
        <v>26.99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26.99</v>
      </c>
      <c r="BD62" s="206">
        <v>26.99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'[3]22'!B65</f>
        <v>320</v>
      </c>
      <c r="C63" s="16">
        <f>'[3]22'!C65</f>
        <v>0</v>
      </c>
      <c r="D63" s="16">
        <f>'[3]22'!D65</f>
        <v>0</v>
      </c>
      <c r="E63" s="16">
        <f>'[3]22'!E65</f>
        <v>0</v>
      </c>
      <c r="F63" s="16">
        <f>'[3]22'!F65</f>
        <v>930</v>
      </c>
      <c r="G63" s="16">
        <f>'[3]22'!G65</f>
        <v>0</v>
      </c>
      <c r="H63" s="17">
        <f t="shared" si="27"/>
        <v>1250</v>
      </c>
      <c r="I63" s="15">
        <f>'[3]22'!J65</f>
        <v>270</v>
      </c>
      <c r="J63" s="16">
        <f>'[3]22'!K65</f>
        <v>0</v>
      </c>
      <c r="K63" s="16">
        <f>'[3]22'!L65</f>
        <v>0</v>
      </c>
      <c r="L63" s="16">
        <f>'[3]22'!M65</f>
        <v>0</v>
      </c>
      <c r="M63" s="16">
        <f>'[3]22'!N65</f>
        <v>0</v>
      </c>
      <c r="N63" s="16">
        <f>'[3]22'!O65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6">
        <v>26.99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26.99</v>
      </c>
      <c r="BD63" s="206">
        <v>26.99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'[3]22'!B66</f>
        <v>320</v>
      </c>
      <c r="C64" s="16">
        <f>'[3]22'!C66</f>
        <v>0</v>
      </c>
      <c r="D64" s="16">
        <f>'[3]22'!D66</f>
        <v>0</v>
      </c>
      <c r="E64" s="16">
        <f>'[3]22'!E66</f>
        <v>0</v>
      </c>
      <c r="F64" s="16">
        <f>'[3]22'!F66</f>
        <v>930</v>
      </c>
      <c r="G64" s="16">
        <f>'[3]22'!G66</f>
        <v>0</v>
      </c>
      <c r="H64" s="17">
        <f t="shared" si="27"/>
        <v>1250</v>
      </c>
      <c r="I64" s="15">
        <f>'[3]22'!J66</f>
        <v>270</v>
      </c>
      <c r="J64" s="16">
        <f>'[3]22'!K66</f>
        <v>0</v>
      </c>
      <c r="K64" s="16">
        <f>'[3]22'!L66</f>
        <v>0</v>
      </c>
      <c r="L64" s="16">
        <f>'[3]22'!M66</f>
        <v>0</v>
      </c>
      <c r="M64" s="16">
        <f>'[3]22'!N66</f>
        <v>0</v>
      </c>
      <c r="N64" s="16">
        <f>'[3]22'!O66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6">
        <v>26.99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26.99</v>
      </c>
      <c r="BD64" s="206">
        <v>26.99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'[3]22'!B67</f>
        <v>320</v>
      </c>
      <c r="C65" s="16">
        <f>'[3]22'!C67</f>
        <v>0</v>
      </c>
      <c r="D65" s="16">
        <f>'[3]22'!D67</f>
        <v>0</v>
      </c>
      <c r="E65" s="16">
        <f>'[3]22'!E67</f>
        <v>0</v>
      </c>
      <c r="F65" s="16">
        <f>'[3]22'!F67</f>
        <v>930</v>
      </c>
      <c r="G65" s="16">
        <f>'[3]22'!G67</f>
        <v>0</v>
      </c>
      <c r="H65" s="17">
        <f t="shared" si="27"/>
        <v>1250</v>
      </c>
      <c r="I65" s="15">
        <f>'[3]22'!J67</f>
        <v>270</v>
      </c>
      <c r="J65" s="16">
        <f>'[3]22'!K67</f>
        <v>0</v>
      </c>
      <c r="K65" s="16">
        <f>'[3]22'!L67</f>
        <v>0</v>
      </c>
      <c r="L65" s="16">
        <f>'[3]22'!M67</f>
        <v>0</v>
      </c>
      <c r="M65" s="16">
        <f>'[3]22'!N67</f>
        <v>0</v>
      </c>
      <c r="N65" s="16">
        <f>'[3]22'!O67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24.67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24.67</v>
      </c>
      <c r="AE65" s="8">
        <f t="shared" si="11"/>
        <v>24.67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24.67</v>
      </c>
      <c r="AL65" s="8">
        <f t="shared" si="35"/>
        <v>220.65999999999997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220.65999999999997</v>
      </c>
      <c r="AT65" s="8">
        <v>26.99</v>
      </c>
      <c r="AU65" s="8">
        <v>26.99</v>
      </c>
      <c r="AW65" s="206">
        <v>24.67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24.67</v>
      </c>
      <c r="BD65" s="206">
        <v>24.67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24.67</v>
      </c>
      <c r="BL65" s="8">
        <f t="shared" si="21"/>
        <v>26.99</v>
      </c>
      <c r="BM65" s="8">
        <f t="shared" si="22"/>
        <v>26.99</v>
      </c>
      <c r="BN65" s="8">
        <f t="shared" si="23"/>
        <v>24.67</v>
      </c>
      <c r="BO65" s="8">
        <f t="shared" si="24"/>
        <v>24.67</v>
      </c>
      <c r="BP65" s="182">
        <f t="shared" si="25"/>
        <v>2.3199999999999967</v>
      </c>
      <c r="BQ65" s="182">
        <f t="shared" si="26"/>
        <v>2.3199999999999967</v>
      </c>
    </row>
    <row r="66" spans="1:69">
      <c r="A66" s="8" t="s">
        <v>108</v>
      </c>
      <c r="B66" s="15">
        <f>'[3]22'!B68</f>
        <v>320</v>
      </c>
      <c r="C66" s="16">
        <f>'[3]22'!C68</f>
        <v>0</v>
      </c>
      <c r="D66" s="16">
        <f>'[3]22'!D68</f>
        <v>0</v>
      </c>
      <c r="E66" s="16">
        <f>'[3]22'!E68</f>
        <v>0</v>
      </c>
      <c r="F66" s="16">
        <f>'[3]22'!F68</f>
        <v>930</v>
      </c>
      <c r="G66" s="16">
        <f>'[3]22'!G68</f>
        <v>0</v>
      </c>
      <c r="H66" s="17">
        <f t="shared" si="27"/>
        <v>1250</v>
      </c>
      <c r="I66" s="15">
        <f>'[3]22'!J68</f>
        <v>270</v>
      </c>
      <c r="J66" s="16">
        <f>'[3]22'!K68</f>
        <v>0</v>
      </c>
      <c r="K66" s="16">
        <f>'[3]22'!L68</f>
        <v>0</v>
      </c>
      <c r="L66" s="16">
        <f>'[3]22'!M68</f>
        <v>0</v>
      </c>
      <c r="M66" s="16">
        <f>'[3]22'!N68</f>
        <v>0</v>
      </c>
      <c r="N66" s="16">
        <f>'[3]22'!O68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24.67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24.67</v>
      </c>
      <c r="AE66" s="8">
        <f t="shared" si="11"/>
        <v>24.67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24.67</v>
      </c>
      <c r="AL66" s="8">
        <f t="shared" si="35"/>
        <v>220.65999999999997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220.65999999999997</v>
      </c>
      <c r="AT66" s="8">
        <v>26.99</v>
      </c>
      <c r="AU66" s="8">
        <v>26.99</v>
      </c>
      <c r="AW66" s="206">
        <v>24.67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24.67</v>
      </c>
      <c r="BD66" s="206">
        <v>24.67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24.67</v>
      </c>
      <c r="BL66" s="8">
        <f t="shared" si="21"/>
        <v>26.99</v>
      </c>
      <c r="BM66" s="8">
        <f t="shared" si="22"/>
        <v>26.99</v>
      </c>
      <c r="BN66" s="8">
        <f t="shared" si="23"/>
        <v>24.67</v>
      </c>
      <c r="BO66" s="8">
        <f t="shared" si="24"/>
        <v>24.67</v>
      </c>
      <c r="BP66" s="182">
        <f t="shared" si="25"/>
        <v>2.3199999999999967</v>
      </c>
      <c r="BQ66" s="182">
        <f t="shared" si="26"/>
        <v>2.3199999999999967</v>
      </c>
    </row>
    <row r="67" spans="1:69">
      <c r="A67" s="8" t="s">
        <v>109</v>
      </c>
      <c r="B67" s="15">
        <f>'[3]22'!B69</f>
        <v>320</v>
      </c>
      <c r="C67" s="16">
        <f>'[3]22'!C69</f>
        <v>0</v>
      </c>
      <c r="D67" s="16">
        <f>'[3]22'!D69</f>
        <v>0</v>
      </c>
      <c r="E67" s="16">
        <f>'[3]22'!E69</f>
        <v>0</v>
      </c>
      <c r="F67" s="16">
        <f>'[3]22'!F69</f>
        <v>930</v>
      </c>
      <c r="G67" s="16">
        <f>'[3]22'!G69</f>
        <v>0</v>
      </c>
      <c r="H67" s="17">
        <f t="shared" si="27"/>
        <v>1250</v>
      </c>
      <c r="I67" s="15">
        <f>'[3]22'!J69</f>
        <v>270</v>
      </c>
      <c r="J67" s="16">
        <f>'[3]22'!K69</f>
        <v>0</v>
      </c>
      <c r="K67" s="16">
        <f>'[3]22'!L69</f>
        <v>0</v>
      </c>
      <c r="L67" s="16">
        <f>'[3]22'!M69</f>
        <v>0</v>
      </c>
      <c r="M67" s="16">
        <f>'[3]22'!N69</f>
        <v>0</v>
      </c>
      <c r="N67" s="16">
        <f>'[3]22'!O69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24.67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24.67</v>
      </c>
      <c r="AE67" s="8">
        <f t="shared" si="11"/>
        <v>24.67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24.67</v>
      </c>
      <c r="AL67" s="8">
        <f t="shared" si="35"/>
        <v>220.65999999999997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220.65999999999997</v>
      </c>
      <c r="AT67" s="8">
        <v>26.99</v>
      </c>
      <c r="AU67" s="8">
        <v>26.99</v>
      </c>
      <c r="AW67" s="206">
        <v>24.67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24.67</v>
      </c>
      <c r="BD67" s="206">
        <v>24.67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24.67</v>
      </c>
      <c r="BL67" s="8">
        <f t="shared" si="21"/>
        <v>26.99</v>
      </c>
      <c r="BM67" s="8">
        <f t="shared" si="22"/>
        <v>26.99</v>
      </c>
      <c r="BN67" s="8">
        <f t="shared" si="23"/>
        <v>24.67</v>
      </c>
      <c r="BO67" s="8">
        <f t="shared" si="24"/>
        <v>24.67</v>
      </c>
      <c r="BP67" s="182">
        <f t="shared" si="25"/>
        <v>2.3199999999999967</v>
      </c>
      <c r="BQ67" s="182">
        <f t="shared" si="26"/>
        <v>2.3199999999999967</v>
      </c>
    </row>
    <row r="68" spans="1:69">
      <c r="A68" s="8" t="s">
        <v>110</v>
      </c>
      <c r="B68" s="15">
        <f>'[3]22'!B70</f>
        <v>320</v>
      </c>
      <c r="C68" s="16">
        <f>'[3]22'!C70</f>
        <v>0</v>
      </c>
      <c r="D68" s="16">
        <f>'[3]22'!D70</f>
        <v>0</v>
      </c>
      <c r="E68" s="16">
        <f>'[3]22'!E70</f>
        <v>0</v>
      </c>
      <c r="F68" s="16">
        <f>'[3]22'!F70</f>
        <v>930</v>
      </c>
      <c r="G68" s="16">
        <f>'[3]22'!G70</f>
        <v>0</v>
      </c>
      <c r="H68" s="17">
        <f t="shared" si="27"/>
        <v>1250</v>
      </c>
      <c r="I68" s="15">
        <f>'[3]22'!J70</f>
        <v>270</v>
      </c>
      <c r="J68" s="16">
        <f>'[3]22'!K70</f>
        <v>0</v>
      </c>
      <c r="K68" s="16">
        <f>'[3]22'!L70</f>
        <v>0</v>
      </c>
      <c r="L68" s="16">
        <f>'[3]22'!M70</f>
        <v>0</v>
      </c>
      <c r="M68" s="16">
        <f>'[3]22'!N70</f>
        <v>0</v>
      </c>
      <c r="N68" s="16">
        <f>'[3]22'!O70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24.67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24.67</v>
      </c>
      <c r="AE68" s="8">
        <f t="shared" ref="AE68:AE98" si="43">BD68</f>
        <v>24.67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24.67</v>
      </c>
      <c r="AL68" s="8">
        <f t="shared" si="35"/>
        <v>220.65999999999997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220.65999999999997</v>
      </c>
      <c r="AT68" s="8">
        <v>26.99</v>
      </c>
      <c r="AU68" s="8">
        <v>26.99</v>
      </c>
      <c r="AW68" s="206">
        <v>24.67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24.67</v>
      </c>
      <c r="BD68" s="206">
        <v>24.67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24.67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24.67</v>
      </c>
      <c r="BO68" s="8">
        <f t="shared" ref="BO68:BO98" si="56">BJ68</f>
        <v>24.67</v>
      </c>
      <c r="BP68" s="182">
        <f t="shared" ref="BP68:BP98" si="57">BL68-BN68</f>
        <v>2.3199999999999967</v>
      </c>
      <c r="BQ68" s="182">
        <f t="shared" ref="BQ68:BQ98" si="58">BM68-BO68</f>
        <v>2.3199999999999967</v>
      </c>
    </row>
    <row r="69" spans="1:69">
      <c r="A69" s="8" t="s">
        <v>111</v>
      </c>
      <c r="B69" s="15">
        <f>'[3]22'!B71</f>
        <v>320</v>
      </c>
      <c r="C69" s="16">
        <f>'[3]22'!C71</f>
        <v>0</v>
      </c>
      <c r="D69" s="16">
        <f>'[3]22'!D71</f>
        <v>0</v>
      </c>
      <c r="E69" s="16">
        <f>'[3]22'!E71</f>
        <v>0</v>
      </c>
      <c r="F69" s="16">
        <f>'[3]22'!F71</f>
        <v>930</v>
      </c>
      <c r="G69" s="16">
        <f>'[3]22'!G71</f>
        <v>0</v>
      </c>
      <c r="H69" s="17">
        <f t="shared" ref="H69:H98" si="59">SUM(B69:G69)</f>
        <v>1250</v>
      </c>
      <c r="I69" s="15">
        <f>'[3]22'!J71</f>
        <v>270</v>
      </c>
      <c r="J69" s="16">
        <f>'[3]22'!K71</f>
        <v>0</v>
      </c>
      <c r="K69" s="16">
        <f>'[3]22'!L71</f>
        <v>0</v>
      </c>
      <c r="L69" s="16">
        <f>'[3]22'!M71</f>
        <v>0</v>
      </c>
      <c r="M69" s="16">
        <f>'[3]22'!N71</f>
        <v>0</v>
      </c>
      <c r="N69" s="16">
        <f>'[3]22'!O71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24.67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24.67</v>
      </c>
      <c r="AE69" s="8">
        <f t="shared" si="43"/>
        <v>24.67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24.67</v>
      </c>
      <c r="AL69" s="8">
        <f t="shared" si="35"/>
        <v>220.65999999999997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220.65999999999997</v>
      </c>
      <c r="AT69" s="8">
        <v>24.67</v>
      </c>
      <c r="AU69" s="8">
        <v>24.67</v>
      </c>
      <c r="AW69" s="206">
        <v>24.67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24.67</v>
      </c>
      <c r="BD69" s="206">
        <v>24.67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24.67</v>
      </c>
      <c r="BL69" s="8">
        <f t="shared" si="53"/>
        <v>24.67</v>
      </c>
      <c r="BM69" s="8">
        <f t="shared" si="54"/>
        <v>24.67</v>
      </c>
      <c r="BN69" s="8">
        <f t="shared" si="55"/>
        <v>24.67</v>
      </c>
      <c r="BO69" s="8">
        <f t="shared" si="56"/>
        <v>24.67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'[3]22'!B72</f>
        <v>320</v>
      </c>
      <c r="C70" s="16">
        <f>'[3]22'!C72</f>
        <v>0</v>
      </c>
      <c r="D70" s="16">
        <f>'[3]22'!D72</f>
        <v>0</v>
      </c>
      <c r="E70" s="16">
        <f>'[3]22'!E72</f>
        <v>0</v>
      </c>
      <c r="F70" s="16">
        <f>'[3]22'!F72</f>
        <v>930</v>
      </c>
      <c r="G70" s="16">
        <f>'[3]22'!G72</f>
        <v>0</v>
      </c>
      <c r="H70" s="17">
        <f t="shared" si="59"/>
        <v>1250</v>
      </c>
      <c r="I70" s="15">
        <f>'[3]22'!J72</f>
        <v>270</v>
      </c>
      <c r="J70" s="16">
        <f>'[3]22'!K72</f>
        <v>0</v>
      </c>
      <c r="K70" s="16">
        <f>'[3]22'!L72</f>
        <v>0</v>
      </c>
      <c r="L70" s="16">
        <f>'[3]22'!M72</f>
        <v>0</v>
      </c>
      <c r="M70" s="16">
        <f>'[3]22'!N72</f>
        <v>0</v>
      </c>
      <c r="N70" s="16">
        <f>'[3]22'!O72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16.89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16.89</v>
      </c>
      <c r="AE70" s="8">
        <f t="shared" si="43"/>
        <v>16.89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16.89</v>
      </c>
      <c r="AL70" s="8">
        <f t="shared" si="35"/>
        <v>236.22000000000003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236.22000000000003</v>
      </c>
      <c r="AT70" s="8">
        <v>16.89</v>
      </c>
      <c r="AU70" s="8">
        <v>16.89</v>
      </c>
      <c r="AW70" s="206">
        <v>16.89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16.89</v>
      </c>
      <c r="BD70" s="206">
        <v>16.89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16.89</v>
      </c>
      <c r="BL70" s="8">
        <f t="shared" si="53"/>
        <v>16.89</v>
      </c>
      <c r="BM70" s="8">
        <f t="shared" si="54"/>
        <v>16.89</v>
      </c>
      <c r="BN70" s="8">
        <f t="shared" si="55"/>
        <v>16.89</v>
      </c>
      <c r="BO70" s="8">
        <f t="shared" si="56"/>
        <v>16.89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'[3]22'!B73</f>
        <v>320</v>
      </c>
      <c r="C71" s="16">
        <f>'[3]22'!C73</f>
        <v>0</v>
      </c>
      <c r="D71" s="16">
        <f>'[3]22'!D73</f>
        <v>0</v>
      </c>
      <c r="E71" s="16">
        <f>'[3]22'!E73</f>
        <v>0</v>
      </c>
      <c r="F71" s="16">
        <f>'[3]22'!F73</f>
        <v>930</v>
      </c>
      <c r="G71" s="16">
        <f>'[3]22'!G73</f>
        <v>0</v>
      </c>
      <c r="H71" s="17">
        <f t="shared" si="59"/>
        <v>1250</v>
      </c>
      <c r="I71" s="15">
        <f>'[3]22'!J73</f>
        <v>270</v>
      </c>
      <c r="J71" s="16">
        <f>'[3]22'!K73</f>
        <v>0</v>
      </c>
      <c r="K71" s="16">
        <f>'[3]22'!L73</f>
        <v>0</v>
      </c>
      <c r="L71" s="16">
        <f>'[3]22'!M73</f>
        <v>0</v>
      </c>
      <c r="M71" s="16">
        <f>'[3]22'!N73</f>
        <v>0</v>
      </c>
      <c r="N71" s="16">
        <f>'[3]22'!O73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16.89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16.89</v>
      </c>
      <c r="AE71" s="8">
        <f t="shared" si="43"/>
        <v>16.89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16.89</v>
      </c>
      <c r="AL71" s="8">
        <f t="shared" si="35"/>
        <v>236.22000000000003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236.22000000000003</v>
      </c>
      <c r="AT71" s="8">
        <v>16.89</v>
      </c>
      <c r="AU71" s="8">
        <v>16.89</v>
      </c>
      <c r="AW71" s="206">
        <v>16.89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16.89</v>
      </c>
      <c r="BD71" s="206">
        <v>16.89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16.89</v>
      </c>
      <c r="BL71" s="8">
        <f t="shared" si="53"/>
        <v>16.89</v>
      </c>
      <c r="BM71" s="8">
        <f t="shared" si="54"/>
        <v>16.89</v>
      </c>
      <c r="BN71" s="8">
        <f t="shared" si="55"/>
        <v>16.89</v>
      </c>
      <c r="BO71" s="8">
        <f t="shared" si="56"/>
        <v>16.89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'[3]22'!B74</f>
        <v>320</v>
      </c>
      <c r="C72" s="16">
        <f>'[3]22'!C74</f>
        <v>0</v>
      </c>
      <c r="D72" s="16">
        <f>'[3]22'!D74</f>
        <v>0</v>
      </c>
      <c r="E72" s="16">
        <f>'[3]22'!E74</f>
        <v>0</v>
      </c>
      <c r="F72" s="16">
        <f>'[3]22'!F74</f>
        <v>930</v>
      </c>
      <c r="G72" s="16">
        <f>'[3]22'!G74</f>
        <v>0</v>
      </c>
      <c r="H72" s="17">
        <f t="shared" si="59"/>
        <v>1250</v>
      </c>
      <c r="I72" s="15">
        <f>'[3]22'!J74</f>
        <v>270</v>
      </c>
      <c r="J72" s="16">
        <f>'[3]22'!K74</f>
        <v>0</v>
      </c>
      <c r="K72" s="16">
        <f>'[3]22'!L74</f>
        <v>0</v>
      </c>
      <c r="L72" s="16">
        <f>'[3]22'!M74</f>
        <v>0</v>
      </c>
      <c r="M72" s="16">
        <f>'[3]22'!N74</f>
        <v>0</v>
      </c>
      <c r="N72" s="16">
        <f>'[3]22'!O74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16.89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16.89</v>
      </c>
      <c r="AE72" s="8">
        <f t="shared" si="43"/>
        <v>16.89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16.89</v>
      </c>
      <c r="AL72" s="8">
        <f t="shared" si="35"/>
        <v>236.22000000000003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236.22000000000003</v>
      </c>
      <c r="AT72" s="8">
        <v>16.89</v>
      </c>
      <c r="AU72" s="8">
        <v>16.89</v>
      </c>
      <c r="AW72" s="206">
        <v>16.89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16.89</v>
      </c>
      <c r="BD72" s="206">
        <v>16.89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16.89</v>
      </c>
      <c r="BL72" s="8">
        <f t="shared" si="53"/>
        <v>16.89</v>
      </c>
      <c r="BM72" s="8">
        <f t="shared" si="54"/>
        <v>16.89</v>
      </c>
      <c r="BN72" s="8">
        <f t="shared" si="55"/>
        <v>16.89</v>
      </c>
      <c r="BO72" s="8">
        <f t="shared" si="56"/>
        <v>16.89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'[3]22'!B75</f>
        <v>320</v>
      </c>
      <c r="C73" s="16">
        <f>'[3]22'!C75</f>
        <v>0</v>
      </c>
      <c r="D73" s="16">
        <f>'[3]22'!D75</f>
        <v>0</v>
      </c>
      <c r="E73" s="16">
        <f>'[3]22'!E75</f>
        <v>0</v>
      </c>
      <c r="F73" s="16">
        <f>'[3]22'!F75</f>
        <v>930</v>
      </c>
      <c r="G73" s="16">
        <f>'[3]22'!G75</f>
        <v>0</v>
      </c>
      <c r="H73" s="17">
        <f t="shared" si="59"/>
        <v>1250</v>
      </c>
      <c r="I73" s="15">
        <f>'[3]22'!J75</f>
        <v>270</v>
      </c>
      <c r="J73" s="16">
        <f>'[3]22'!K75</f>
        <v>0</v>
      </c>
      <c r="K73" s="16">
        <f>'[3]22'!L75</f>
        <v>0</v>
      </c>
      <c r="L73" s="16">
        <f>'[3]22'!M75</f>
        <v>0</v>
      </c>
      <c r="M73" s="16">
        <f>'[3]22'!N75</f>
        <v>0</v>
      </c>
      <c r="N73" s="16">
        <f>'[3]22'!O75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11.39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11.39</v>
      </c>
      <c r="AE73" s="8">
        <f t="shared" si="43"/>
        <v>11.39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11.39</v>
      </c>
      <c r="AL73" s="8">
        <f t="shared" si="35"/>
        <v>247.22000000000003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247.22000000000003</v>
      </c>
      <c r="AT73" s="8">
        <v>11.39</v>
      </c>
      <c r="AU73" s="8">
        <v>11.39</v>
      </c>
      <c r="AW73" s="206">
        <v>11.39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11.39</v>
      </c>
      <c r="BD73" s="206">
        <v>11.39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11.39</v>
      </c>
      <c r="BL73" s="8">
        <f t="shared" si="53"/>
        <v>11.39</v>
      </c>
      <c r="BM73" s="8">
        <f t="shared" si="54"/>
        <v>11.39</v>
      </c>
      <c r="BN73" s="8">
        <f t="shared" si="55"/>
        <v>11.39</v>
      </c>
      <c r="BO73" s="8">
        <f t="shared" si="56"/>
        <v>11.39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'[3]22'!B76</f>
        <v>320</v>
      </c>
      <c r="C74" s="16">
        <f>'[3]22'!C76</f>
        <v>0</v>
      </c>
      <c r="D74" s="16">
        <f>'[3]22'!D76</f>
        <v>0</v>
      </c>
      <c r="E74" s="16">
        <f>'[3]22'!E76</f>
        <v>0</v>
      </c>
      <c r="F74" s="16">
        <f>'[3]22'!F76</f>
        <v>930</v>
      </c>
      <c r="G74" s="16">
        <f>'[3]22'!G76</f>
        <v>0</v>
      </c>
      <c r="H74" s="17">
        <f t="shared" si="59"/>
        <v>1250</v>
      </c>
      <c r="I74" s="15">
        <f>'[3]22'!J76</f>
        <v>270</v>
      </c>
      <c r="J74" s="16">
        <f>'[3]22'!K76</f>
        <v>0</v>
      </c>
      <c r="K74" s="16">
        <f>'[3]22'!L76</f>
        <v>0</v>
      </c>
      <c r="L74" s="16">
        <f>'[3]22'!M76</f>
        <v>0</v>
      </c>
      <c r="M74" s="16">
        <f>'[3]22'!N76</f>
        <v>0</v>
      </c>
      <c r="N74" s="16">
        <f>'[3]22'!O76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11.39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11.39</v>
      </c>
      <c r="AE74" s="8">
        <f t="shared" si="43"/>
        <v>11.39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11.39</v>
      </c>
      <c r="AL74" s="8">
        <f t="shared" si="35"/>
        <v>247.22000000000003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247.22000000000003</v>
      </c>
      <c r="AT74" s="8">
        <v>11.39</v>
      </c>
      <c r="AU74" s="8">
        <v>11.39</v>
      </c>
      <c r="AW74" s="206">
        <v>11.39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11.39</v>
      </c>
      <c r="BD74" s="206">
        <v>11.39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11.39</v>
      </c>
      <c r="BL74" s="8">
        <f t="shared" si="53"/>
        <v>11.39</v>
      </c>
      <c r="BM74" s="8">
        <f t="shared" si="54"/>
        <v>11.39</v>
      </c>
      <c r="BN74" s="8">
        <f t="shared" si="55"/>
        <v>11.39</v>
      </c>
      <c r="BO74" s="8">
        <f t="shared" si="56"/>
        <v>11.39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'[3]22'!B77</f>
        <v>320</v>
      </c>
      <c r="C75" s="16">
        <f>'[3]22'!C77</f>
        <v>0</v>
      </c>
      <c r="D75" s="16">
        <f>'[3]22'!D77</f>
        <v>0</v>
      </c>
      <c r="E75" s="16">
        <f>'[3]22'!E77</f>
        <v>0</v>
      </c>
      <c r="F75" s="16">
        <f>'[3]22'!F77</f>
        <v>950</v>
      </c>
      <c r="G75" s="16">
        <f>'[3]22'!G77</f>
        <v>0</v>
      </c>
      <c r="H75" s="17">
        <f t="shared" si="59"/>
        <v>1270</v>
      </c>
      <c r="I75" s="15">
        <f>'[3]22'!J77</f>
        <v>270</v>
      </c>
      <c r="J75" s="16">
        <f>'[3]22'!K77</f>
        <v>0</v>
      </c>
      <c r="K75" s="16">
        <f>'[3]22'!L77</f>
        <v>0</v>
      </c>
      <c r="L75" s="16">
        <f>'[3]22'!M77</f>
        <v>0</v>
      </c>
      <c r="M75" s="16">
        <f>'[3]22'!N77</f>
        <v>0</v>
      </c>
      <c r="N75" s="16">
        <f>'[3]22'!O77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8.89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8.89</v>
      </c>
      <c r="AE75" s="8">
        <f t="shared" si="43"/>
        <v>8.89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8.89</v>
      </c>
      <c r="AL75" s="8">
        <f t="shared" si="35"/>
        <v>252.22000000000003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252.22000000000003</v>
      </c>
      <c r="AT75" s="8">
        <v>8.89</v>
      </c>
      <c r="AU75" s="8">
        <v>8.89</v>
      </c>
      <c r="AW75" s="206">
        <v>8.89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8.89</v>
      </c>
      <c r="BD75" s="206">
        <v>8.89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8.89</v>
      </c>
      <c r="BL75" s="8">
        <f t="shared" si="53"/>
        <v>8.89</v>
      </c>
      <c r="BM75" s="8">
        <f t="shared" si="54"/>
        <v>8.89</v>
      </c>
      <c r="BN75" s="8">
        <f t="shared" si="55"/>
        <v>8.89</v>
      </c>
      <c r="BO75" s="8">
        <f t="shared" si="56"/>
        <v>8.89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'[3]22'!B78</f>
        <v>320</v>
      </c>
      <c r="C76" s="16">
        <f>'[3]22'!C78</f>
        <v>0</v>
      </c>
      <c r="D76" s="16">
        <f>'[3]22'!D78</f>
        <v>0</v>
      </c>
      <c r="E76" s="16">
        <f>'[3]22'!E78</f>
        <v>0</v>
      </c>
      <c r="F76" s="16">
        <f>'[3]22'!F78</f>
        <v>950</v>
      </c>
      <c r="G76" s="16">
        <f>'[3]22'!G78</f>
        <v>0</v>
      </c>
      <c r="H76" s="17">
        <f t="shared" si="59"/>
        <v>1270</v>
      </c>
      <c r="I76" s="15">
        <f>'[3]22'!J78</f>
        <v>270</v>
      </c>
      <c r="J76" s="16">
        <f>'[3]22'!K78</f>
        <v>0</v>
      </c>
      <c r="K76" s="16">
        <f>'[3]22'!L78</f>
        <v>0</v>
      </c>
      <c r="L76" s="16">
        <f>'[3]22'!M78</f>
        <v>0</v>
      </c>
      <c r="M76" s="16">
        <f>'[3]22'!N78</f>
        <v>0</v>
      </c>
      <c r="N76" s="16">
        <f>'[3]22'!O78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8.89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8.89</v>
      </c>
      <c r="AE76" s="8">
        <f t="shared" si="43"/>
        <v>8.89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8.89</v>
      </c>
      <c r="AL76" s="8">
        <f t="shared" si="35"/>
        <v>252.22000000000003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252.22000000000003</v>
      </c>
      <c r="AT76" s="8">
        <v>8.89</v>
      </c>
      <c r="AU76" s="8">
        <v>8.89</v>
      </c>
      <c r="AW76" s="206">
        <v>8.89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8.89</v>
      </c>
      <c r="BD76" s="206">
        <v>8.89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8.89</v>
      </c>
      <c r="BL76" s="8">
        <f t="shared" si="53"/>
        <v>8.89</v>
      </c>
      <c r="BM76" s="8">
        <f t="shared" si="54"/>
        <v>8.89</v>
      </c>
      <c r="BN76" s="8">
        <f t="shared" si="55"/>
        <v>8.89</v>
      </c>
      <c r="BO76" s="8">
        <f t="shared" si="56"/>
        <v>8.89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'[3]22'!B79</f>
        <v>320</v>
      </c>
      <c r="C77" s="16">
        <f>'[3]22'!C79</f>
        <v>0</v>
      </c>
      <c r="D77" s="16">
        <f>'[3]22'!D79</f>
        <v>0</v>
      </c>
      <c r="E77" s="16">
        <f>'[3]22'!E79</f>
        <v>0</v>
      </c>
      <c r="F77" s="16">
        <f>'[3]22'!F79</f>
        <v>950</v>
      </c>
      <c r="G77" s="16">
        <f>'[3]22'!G79</f>
        <v>0</v>
      </c>
      <c r="H77" s="17">
        <f t="shared" si="59"/>
        <v>1270</v>
      </c>
      <c r="I77" s="15">
        <f>'[3]22'!J79</f>
        <v>270</v>
      </c>
      <c r="J77" s="16">
        <f>'[3]22'!K79</f>
        <v>0</v>
      </c>
      <c r="K77" s="16">
        <f>'[3]22'!L79</f>
        <v>0</v>
      </c>
      <c r="L77" s="16">
        <f>'[3]22'!M79</f>
        <v>0</v>
      </c>
      <c r="M77" s="16">
        <f>'[3]22'!N79</f>
        <v>0</v>
      </c>
      <c r="N77" s="16">
        <f>'[3]22'!O79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8.89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8.89</v>
      </c>
      <c r="AE77" s="8">
        <f t="shared" si="43"/>
        <v>8.89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8.89</v>
      </c>
      <c r="AL77" s="8">
        <f t="shared" si="35"/>
        <v>252.22000000000003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252.22000000000003</v>
      </c>
      <c r="AT77" s="8">
        <v>8.89</v>
      </c>
      <c r="AU77" s="8">
        <v>8.89</v>
      </c>
      <c r="AW77" s="206">
        <v>8.89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8.89</v>
      </c>
      <c r="BD77" s="206">
        <v>8.89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8.89</v>
      </c>
      <c r="BL77" s="8">
        <f t="shared" si="53"/>
        <v>8.89</v>
      </c>
      <c r="BM77" s="8">
        <f t="shared" si="54"/>
        <v>8.89</v>
      </c>
      <c r="BN77" s="8">
        <f t="shared" si="55"/>
        <v>8.89</v>
      </c>
      <c r="BO77" s="8">
        <f t="shared" si="56"/>
        <v>8.89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'[3]22'!B80</f>
        <v>320</v>
      </c>
      <c r="C78" s="16">
        <f>'[3]22'!C80</f>
        <v>0</v>
      </c>
      <c r="D78" s="16">
        <f>'[3]22'!D80</f>
        <v>0</v>
      </c>
      <c r="E78" s="16">
        <f>'[3]22'!E80</f>
        <v>0</v>
      </c>
      <c r="F78" s="16">
        <f>'[3]22'!F80</f>
        <v>950</v>
      </c>
      <c r="G78" s="16">
        <f>'[3]22'!G80</f>
        <v>0</v>
      </c>
      <c r="H78" s="17">
        <f t="shared" si="59"/>
        <v>1270</v>
      </c>
      <c r="I78" s="15">
        <f>'[3]22'!J80</f>
        <v>270</v>
      </c>
      <c r="J78" s="16">
        <f>'[3]22'!K80</f>
        <v>0</v>
      </c>
      <c r="K78" s="16">
        <f>'[3]22'!L80</f>
        <v>0</v>
      </c>
      <c r="L78" s="16">
        <f>'[3]22'!M80</f>
        <v>0</v>
      </c>
      <c r="M78" s="16">
        <f>'[3]22'!N80</f>
        <v>0</v>
      </c>
      <c r="N78" s="16">
        <f>'[3]22'!O80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8.89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8.89</v>
      </c>
      <c r="AE78" s="8">
        <f t="shared" si="43"/>
        <v>8.89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8.89</v>
      </c>
      <c r="AL78" s="8">
        <f t="shared" si="35"/>
        <v>252.22000000000003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252.22000000000003</v>
      </c>
      <c r="AT78" s="8">
        <v>8.89</v>
      </c>
      <c r="AU78" s="8">
        <v>8.89</v>
      </c>
      <c r="AW78" s="206">
        <v>8.89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8.89</v>
      </c>
      <c r="BD78" s="206">
        <v>8.89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8.89</v>
      </c>
      <c r="BL78" s="8">
        <f t="shared" si="53"/>
        <v>8.89</v>
      </c>
      <c r="BM78" s="8">
        <f t="shared" si="54"/>
        <v>8.89</v>
      </c>
      <c r="BN78" s="8">
        <f t="shared" si="55"/>
        <v>8.89</v>
      </c>
      <c r="BO78" s="8">
        <f t="shared" si="56"/>
        <v>8.89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'[3]22'!B81</f>
        <v>320</v>
      </c>
      <c r="C79" s="16">
        <f>'[3]22'!C81</f>
        <v>0</v>
      </c>
      <c r="D79" s="16">
        <f>'[3]22'!D81</f>
        <v>0</v>
      </c>
      <c r="E79" s="16">
        <f>'[3]22'!E81</f>
        <v>0</v>
      </c>
      <c r="F79" s="16">
        <f>'[3]22'!F81</f>
        <v>950</v>
      </c>
      <c r="G79" s="16">
        <f>'[3]22'!G81</f>
        <v>0</v>
      </c>
      <c r="H79" s="17">
        <f t="shared" si="59"/>
        <v>1270</v>
      </c>
      <c r="I79" s="15">
        <f>'[3]22'!J81</f>
        <v>270</v>
      </c>
      <c r="J79" s="16">
        <f>'[3]22'!K81</f>
        <v>0</v>
      </c>
      <c r="K79" s="16">
        <f>'[3]22'!L81</f>
        <v>0</v>
      </c>
      <c r="L79" s="16">
        <f>'[3]22'!M81</f>
        <v>0</v>
      </c>
      <c r="M79" s="16">
        <f>'[3]22'!N81</f>
        <v>0</v>
      </c>
      <c r="N79" s="16">
        <f>'[3]22'!O81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5.39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5.39</v>
      </c>
      <c r="AE79" s="8">
        <f t="shared" si="43"/>
        <v>5.39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5.39</v>
      </c>
      <c r="AL79" s="8">
        <f t="shared" si="35"/>
        <v>259.22000000000003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259.22000000000003</v>
      </c>
      <c r="AT79" s="8">
        <v>5.39</v>
      </c>
      <c r="AU79" s="8">
        <v>5.39</v>
      </c>
      <c r="AW79" s="206">
        <v>5.39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5.39</v>
      </c>
      <c r="BD79" s="206">
        <v>5.39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5.39</v>
      </c>
      <c r="BL79" s="8">
        <f t="shared" si="53"/>
        <v>5.39</v>
      </c>
      <c r="BM79" s="8">
        <f t="shared" si="54"/>
        <v>5.39</v>
      </c>
      <c r="BN79" s="8">
        <f t="shared" si="55"/>
        <v>5.39</v>
      </c>
      <c r="BO79" s="8">
        <f t="shared" si="56"/>
        <v>5.39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'[3]22'!B82</f>
        <v>320</v>
      </c>
      <c r="C80" s="16">
        <f>'[3]22'!C82</f>
        <v>0</v>
      </c>
      <c r="D80" s="16">
        <f>'[3]22'!D82</f>
        <v>0</v>
      </c>
      <c r="E80" s="16">
        <f>'[3]22'!E82</f>
        <v>0</v>
      </c>
      <c r="F80" s="16">
        <f>'[3]22'!F82</f>
        <v>950</v>
      </c>
      <c r="G80" s="16">
        <f>'[3]22'!G82</f>
        <v>0</v>
      </c>
      <c r="H80" s="17">
        <f t="shared" si="59"/>
        <v>1270</v>
      </c>
      <c r="I80" s="15">
        <f>'[3]22'!J82</f>
        <v>270</v>
      </c>
      <c r="J80" s="16">
        <f>'[3]22'!K82</f>
        <v>0</v>
      </c>
      <c r="K80" s="16">
        <f>'[3]22'!L82</f>
        <v>0</v>
      </c>
      <c r="L80" s="16">
        <f>'[3]22'!M82</f>
        <v>0</v>
      </c>
      <c r="M80" s="16">
        <f>'[3]22'!N82</f>
        <v>0</v>
      </c>
      <c r="N80" s="16">
        <f>'[3]22'!O82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11.39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11.39</v>
      </c>
      <c r="AE80" s="8">
        <f t="shared" si="43"/>
        <v>11.39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11.39</v>
      </c>
      <c r="AL80" s="8">
        <f t="shared" si="35"/>
        <v>247.22000000000003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247.22000000000003</v>
      </c>
      <c r="AT80" s="8">
        <v>11.39</v>
      </c>
      <c r="AU80" s="8">
        <v>11.39</v>
      </c>
      <c r="AW80" s="206">
        <v>11.39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11.39</v>
      </c>
      <c r="BD80" s="206">
        <v>11.39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11.39</v>
      </c>
      <c r="BL80" s="8">
        <f t="shared" si="53"/>
        <v>11.39</v>
      </c>
      <c r="BM80" s="8">
        <f t="shared" si="54"/>
        <v>11.39</v>
      </c>
      <c r="BN80" s="8">
        <f t="shared" si="55"/>
        <v>11.39</v>
      </c>
      <c r="BO80" s="8">
        <f t="shared" si="56"/>
        <v>11.39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'[3]22'!B83</f>
        <v>320</v>
      </c>
      <c r="C81" s="16">
        <f>'[3]22'!C83</f>
        <v>0</v>
      </c>
      <c r="D81" s="16">
        <f>'[3]22'!D83</f>
        <v>0</v>
      </c>
      <c r="E81" s="16">
        <f>'[3]22'!E83</f>
        <v>0</v>
      </c>
      <c r="F81" s="16">
        <f>'[3]22'!F83</f>
        <v>950</v>
      </c>
      <c r="G81" s="16">
        <f>'[3]22'!G83</f>
        <v>0</v>
      </c>
      <c r="H81" s="17">
        <f t="shared" si="59"/>
        <v>1270</v>
      </c>
      <c r="I81" s="15">
        <f>'[3]22'!J83</f>
        <v>270</v>
      </c>
      <c r="J81" s="16">
        <f>'[3]22'!K83</f>
        <v>0</v>
      </c>
      <c r="K81" s="16">
        <f>'[3]22'!L83</f>
        <v>0</v>
      </c>
      <c r="L81" s="16">
        <f>'[3]22'!M83</f>
        <v>0</v>
      </c>
      <c r="M81" s="16">
        <f>'[3]22'!N83</f>
        <v>0</v>
      </c>
      <c r="N81" s="16">
        <f>'[3]22'!O83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24.67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24.67</v>
      </c>
      <c r="AE81" s="8">
        <f t="shared" si="43"/>
        <v>24.67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24.67</v>
      </c>
      <c r="AL81" s="8">
        <f t="shared" si="35"/>
        <v>220.65999999999997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220.65999999999997</v>
      </c>
      <c r="AT81" s="8">
        <v>21.19</v>
      </c>
      <c r="AU81" s="8">
        <v>21.19</v>
      </c>
      <c r="AW81" s="206">
        <v>24.67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24.67</v>
      </c>
      <c r="BD81" s="206">
        <v>24.67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24.67</v>
      </c>
      <c r="BL81" s="8">
        <f t="shared" si="53"/>
        <v>21.19</v>
      </c>
      <c r="BM81" s="8">
        <f t="shared" si="54"/>
        <v>21.19</v>
      </c>
      <c r="BN81" s="8">
        <f t="shared" si="55"/>
        <v>24.67</v>
      </c>
      <c r="BO81" s="8">
        <f t="shared" si="56"/>
        <v>24.67</v>
      </c>
      <c r="BP81" s="182">
        <f t="shared" si="57"/>
        <v>-3.4800000000000004</v>
      </c>
      <c r="BQ81" s="182">
        <f t="shared" si="58"/>
        <v>-3.4800000000000004</v>
      </c>
    </row>
    <row r="82" spans="1:69">
      <c r="A82" s="8" t="s">
        <v>124</v>
      </c>
      <c r="B82" s="15">
        <f>'[3]22'!B84</f>
        <v>320</v>
      </c>
      <c r="C82" s="16">
        <f>'[3]22'!C84</f>
        <v>0</v>
      </c>
      <c r="D82" s="16">
        <f>'[3]22'!D84</f>
        <v>0</v>
      </c>
      <c r="E82" s="16">
        <f>'[3]22'!E84</f>
        <v>0</v>
      </c>
      <c r="F82" s="16">
        <f>'[3]22'!F84</f>
        <v>950</v>
      </c>
      <c r="G82" s="16">
        <f>'[3]22'!G84</f>
        <v>0</v>
      </c>
      <c r="H82" s="17">
        <f t="shared" si="59"/>
        <v>1270</v>
      </c>
      <c r="I82" s="15">
        <f>'[3]22'!J84</f>
        <v>270</v>
      </c>
      <c r="J82" s="16">
        <f>'[3]22'!K84</f>
        <v>0</v>
      </c>
      <c r="K82" s="16">
        <f>'[3]22'!L84</f>
        <v>0</v>
      </c>
      <c r="L82" s="16">
        <f>'[3]22'!M84</f>
        <v>0</v>
      </c>
      <c r="M82" s="16">
        <f>'[3]22'!N84</f>
        <v>0</v>
      </c>
      <c r="N82" s="16">
        <f>'[3]22'!O84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24.67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24.67</v>
      </c>
      <c r="AE82" s="8">
        <f t="shared" si="43"/>
        <v>24.67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24.67</v>
      </c>
      <c r="AL82" s="8">
        <f t="shared" si="35"/>
        <v>220.65999999999997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220.65999999999997</v>
      </c>
      <c r="AT82" s="8">
        <v>21.19</v>
      </c>
      <c r="AU82" s="8">
        <v>21.19</v>
      </c>
      <c r="AW82" s="206">
        <v>24.67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24.67</v>
      </c>
      <c r="BD82" s="206">
        <v>24.67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24.67</v>
      </c>
      <c r="BL82" s="8">
        <f t="shared" si="53"/>
        <v>21.19</v>
      </c>
      <c r="BM82" s="8">
        <f t="shared" si="54"/>
        <v>21.19</v>
      </c>
      <c r="BN82" s="8">
        <f t="shared" si="55"/>
        <v>24.67</v>
      </c>
      <c r="BO82" s="8">
        <f t="shared" si="56"/>
        <v>24.67</v>
      </c>
      <c r="BP82" s="182">
        <f t="shared" si="57"/>
        <v>-3.4800000000000004</v>
      </c>
      <c r="BQ82" s="182">
        <f t="shared" si="58"/>
        <v>-3.4800000000000004</v>
      </c>
    </row>
    <row r="83" spans="1:69">
      <c r="A83" s="8" t="s">
        <v>125</v>
      </c>
      <c r="B83" s="15">
        <f>'[3]22'!B85</f>
        <v>320</v>
      </c>
      <c r="C83" s="16">
        <f>'[3]22'!C85</f>
        <v>0</v>
      </c>
      <c r="D83" s="16">
        <f>'[3]22'!D85</f>
        <v>0</v>
      </c>
      <c r="E83" s="16">
        <f>'[3]22'!E85</f>
        <v>0</v>
      </c>
      <c r="F83" s="16">
        <f>'[3]22'!F85</f>
        <v>950</v>
      </c>
      <c r="G83" s="16">
        <f>'[3]22'!G85</f>
        <v>0</v>
      </c>
      <c r="H83" s="17">
        <f t="shared" si="59"/>
        <v>1270</v>
      </c>
      <c r="I83" s="15">
        <f>'[3]22'!J85</f>
        <v>270</v>
      </c>
      <c r="J83" s="16">
        <f>'[3]22'!K85</f>
        <v>0</v>
      </c>
      <c r="K83" s="16">
        <f>'[3]22'!L85</f>
        <v>0</v>
      </c>
      <c r="L83" s="16">
        <f>'[3]22'!M85</f>
        <v>0</v>
      </c>
      <c r="M83" s="16">
        <f>'[3]22'!N85</f>
        <v>0</v>
      </c>
      <c r="N83" s="16">
        <f>'[3]22'!O85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24.67</v>
      </c>
      <c r="AU83" s="8">
        <v>24.67</v>
      </c>
      <c r="AW83" s="206">
        <v>26.99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26.99</v>
      </c>
      <c r="BD83" s="206">
        <v>26.99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26.99</v>
      </c>
      <c r="BL83" s="8">
        <f t="shared" si="53"/>
        <v>24.67</v>
      </c>
      <c r="BM83" s="8">
        <f t="shared" si="54"/>
        <v>24.67</v>
      </c>
      <c r="BN83" s="8">
        <f t="shared" si="55"/>
        <v>26.99</v>
      </c>
      <c r="BO83" s="8">
        <f t="shared" si="56"/>
        <v>26.99</v>
      </c>
      <c r="BP83" s="182">
        <f t="shared" si="57"/>
        <v>-2.3199999999999967</v>
      </c>
      <c r="BQ83" s="182">
        <f t="shared" si="58"/>
        <v>-2.3199999999999967</v>
      </c>
    </row>
    <row r="84" spans="1:69">
      <c r="A84" s="8" t="s">
        <v>126</v>
      </c>
      <c r="B84" s="15">
        <f>'[3]22'!B86</f>
        <v>320</v>
      </c>
      <c r="C84" s="16">
        <f>'[3]22'!C86</f>
        <v>0</v>
      </c>
      <c r="D84" s="16">
        <f>'[3]22'!D86</f>
        <v>0</v>
      </c>
      <c r="E84" s="16">
        <f>'[3]22'!E86</f>
        <v>0</v>
      </c>
      <c r="F84" s="16">
        <f>'[3]22'!F86</f>
        <v>950</v>
      </c>
      <c r="G84" s="16">
        <f>'[3]22'!G86</f>
        <v>0</v>
      </c>
      <c r="H84" s="17">
        <f t="shared" si="59"/>
        <v>1270</v>
      </c>
      <c r="I84" s="15">
        <f>'[3]22'!J86</f>
        <v>270</v>
      </c>
      <c r="J84" s="16">
        <f>'[3]22'!K86</f>
        <v>0</v>
      </c>
      <c r="K84" s="16">
        <f>'[3]22'!L86</f>
        <v>0</v>
      </c>
      <c r="L84" s="16">
        <f>'[3]22'!M86</f>
        <v>0</v>
      </c>
      <c r="M84" s="16">
        <f>'[3]22'!N86</f>
        <v>0</v>
      </c>
      <c r="N84" s="16">
        <f>'[3]22'!O86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24.67</v>
      </c>
      <c r="AU84" s="8">
        <v>24.67</v>
      </c>
      <c r="AW84" s="206">
        <v>26.99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26.99</v>
      </c>
      <c r="BD84" s="206">
        <v>26.99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26.99</v>
      </c>
      <c r="BL84" s="8">
        <f t="shared" si="53"/>
        <v>24.67</v>
      </c>
      <c r="BM84" s="8">
        <f t="shared" si="54"/>
        <v>24.67</v>
      </c>
      <c r="BN84" s="8">
        <f t="shared" si="55"/>
        <v>26.99</v>
      </c>
      <c r="BO84" s="8">
        <f t="shared" si="56"/>
        <v>26.99</v>
      </c>
      <c r="BP84" s="182">
        <f t="shared" si="57"/>
        <v>-2.3199999999999967</v>
      </c>
      <c r="BQ84" s="182">
        <f t="shared" si="58"/>
        <v>-2.3199999999999967</v>
      </c>
    </row>
    <row r="85" spans="1:69">
      <c r="A85" s="8" t="s">
        <v>127</v>
      </c>
      <c r="B85" s="15">
        <f>'[3]22'!B87</f>
        <v>320</v>
      </c>
      <c r="C85" s="16">
        <f>'[3]22'!C87</f>
        <v>0</v>
      </c>
      <c r="D85" s="16">
        <f>'[3]22'!D87</f>
        <v>0</v>
      </c>
      <c r="E85" s="16">
        <f>'[3]22'!E87</f>
        <v>0</v>
      </c>
      <c r="F85" s="16">
        <f>'[3]22'!F87</f>
        <v>950</v>
      </c>
      <c r="G85" s="16">
        <f>'[3]22'!G87</f>
        <v>0</v>
      </c>
      <c r="H85" s="17">
        <f t="shared" si="59"/>
        <v>1270</v>
      </c>
      <c r="I85" s="15">
        <f>'[3]22'!J87</f>
        <v>270</v>
      </c>
      <c r="J85" s="16">
        <f>'[3]22'!K87</f>
        <v>0</v>
      </c>
      <c r="K85" s="16">
        <f>'[3]22'!L87</f>
        <v>0</v>
      </c>
      <c r="L85" s="16">
        <f>'[3]22'!M87</f>
        <v>0</v>
      </c>
      <c r="M85" s="16">
        <f>'[3]22'!N87</f>
        <v>0</v>
      </c>
      <c r="N85" s="16">
        <f>'[3]22'!O87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6">
        <v>26.99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26.99</v>
      </c>
      <c r="BD85" s="206">
        <v>26.99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'[3]22'!B88</f>
        <v>320</v>
      </c>
      <c r="C86" s="16">
        <f>'[3]22'!C88</f>
        <v>0</v>
      </c>
      <c r="D86" s="16">
        <f>'[3]22'!D88</f>
        <v>0</v>
      </c>
      <c r="E86" s="16">
        <f>'[3]22'!E88</f>
        <v>0</v>
      </c>
      <c r="F86" s="16">
        <f>'[3]22'!F88</f>
        <v>950</v>
      </c>
      <c r="G86" s="16">
        <f>'[3]22'!G88</f>
        <v>0</v>
      </c>
      <c r="H86" s="17">
        <f t="shared" si="59"/>
        <v>1270</v>
      </c>
      <c r="I86" s="15">
        <f>'[3]22'!J88</f>
        <v>270</v>
      </c>
      <c r="J86" s="16">
        <f>'[3]22'!K88</f>
        <v>0</v>
      </c>
      <c r="K86" s="16">
        <f>'[3]22'!L88</f>
        <v>0</v>
      </c>
      <c r="L86" s="16">
        <f>'[3]22'!M88</f>
        <v>0</v>
      </c>
      <c r="M86" s="16">
        <f>'[3]22'!N88</f>
        <v>0</v>
      </c>
      <c r="N86" s="16">
        <f>'[3]22'!O88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6">
        <v>26.99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26.99</v>
      </c>
      <c r="BD86" s="206">
        <v>26.99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'[3]22'!B89</f>
        <v>320</v>
      </c>
      <c r="C87" s="16">
        <f>'[3]22'!C89</f>
        <v>0</v>
      </c>
      <c r="D87" s="16">
        <f>'[3]22'!D89</f>
        <v>0</v>
      </c>
      <c r="E87" s="16">
        <f>'[3]22'!E89</f>
        <v>0</v>
      </c>
      <c r="F87" s="16">
        <f>'[3]22'!F89</f>
        <v>950</v>
      </c>
      <c r="G87" s="16">
        <f>'[3]22'!G89</f>
        <v>0</v>
      </c>
      <c r="H87" s="17">
        <f t="shared" si="59"/>
        <v>1270</v>
      </c>
      <c r="I87" s="15">
        <f>'[3]22'!J89</f>
        <v>270</v>
      </c>
      <c r="J87" s="16">
        <f>'[3]22'!K89</f>
        <v>0</v>
      </c>
      <c r="K87" s="16">
        <f>'[3]22'!L89</f>
        <v>0</v>
      </c>
      <c r="L87" s="16">
        <f>'[3]22'!M89</f>
        <v>0</v>
      </c>
      <c r="M87" s="16">
        <f>'[3]22'!N89</f>
        <v>0</v>
      </c>
      <c r="N87" s="16">
        <f>'[3]22'!O89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6">
        <v>26.99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26.99</v>
      </c>
      <c r="BD87" s="206">
        <v>26.99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'[3]22'!B90</f>
        <v>320</v>
      </c>
      <c r="C88" s="16">
        <f>'[3]22'!C90</f>
        <v>0</v>
      </c>
      <c r="D88" s="16">
        <f>'[3]22'!D90</f>
        <v>0</v>
      </c>
      <c r="E88" s="16">
        <f>'[3]22'!E90</f>
        <v>0</v>
      </c>
      <c r="F88" s="16">
        <f>'[3]22'!F90</f>
        <v>950</v>
      </c>
      <c r="G88" s="16">
        <f>'[3]22'!G90</f>
        <v>0</v>
      </c>
      <c r="H88" s="17">
        <f t="shared" si="59"/>
        <v>1270</v>
      </c>
      <c r="I88" s="15">
        <f>'[3]22'!J90</f>
        <v>270</v>
      </c>
      <c r="J88" s="16">
        <f>'[3]22'!K90</f>
        <v>0</v>
      </c>
      <c r="K88" s="16">
        <f>'[3]22'!L90</f>
        <v>0</v>
      </c>
      <c r="L88" s="16">
        <f>'[3]22'!M90</f>
        <v>0</v>
      </c>
      <c r="M88" s="16">
        <f>'[3]22'!N90</f>
        <v>0</v>
      </c>
      <c r="N88" s="16">
        <f>'[3]22'!O90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6">
        <v>26.99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26.99</v>
      </c>
      <c r="BD88" s="206">
        <v>26.99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'[3]22'!B91</f>
        <v>320</v>
      </c>
      <c r="C89" s="16">
        <f>'[3]22'!C91</f>
        <v>0</v>
      </c>
      <c r="D89" s="16">
        <f>'[3]22'!D91</f>
        <v>0</v>
      </c>
      <c r="E89" s="16">
        <f>'[3]22'!E91</f>
        <v>0</v>
      </c>
      <c r="F89" s="16">
        <f>'[3]22'!F91</f>
        <v>950</v>
      </c>
      <c r="G89" s="16">
        <f>'[3]22'!G91</f>
        <v>0</v>
      </c>
      <c r="H89" s="17">
        <f t="shared" si="59"/>
        <v>1270</v>
      </c>
      <c r="I89" s="15">
        <f>'[3]22'!J91</f>
        <v>270</v>
      </c>
      <c r="J89" s="16">
        <f>'[3]22'!K91</f>
        <v>0</v>
      </c>
      <c r="K89" s="16">
        <f>'[3]22'!L91</f>
        <v>0</v>
      </c>
      <c r="L89" s="16">
        <f>'[3]22'!M91</f>
        <v>0</v>
      </c>
      <c r="M89" s="16">
        <f>'[3]22'!N91</f>
        <v>0</v>
      </c>
      <c r="N89" s="16">
        <f>'[3]22'!O91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6">
        <v>26.99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26.99</v>
      </c>
      <c r="BD89" s="206">
        <v>26.99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'[3]22'!B92</f>
        <v>320</v>
      </c>
      <c r="C90" s="16">
        <f>'[3]22'!C92</f>
        <v>0</v>
      </c>
      <c r="D90" s="16">
        <f>'[3]22'!D92</f>
        <v>0</v>
      </c>
      <c r="E90" s="16">
        <f>'[3]22'!E92</f>
        <v>0</v>
      </c>
      <c r="F90" s="16">
        <f>'[3]22'!F92</f>
        <v>950</v>
      </c>
      <c r="G90" s="16">
        <f>'[3]22'!G92</f>
        <v>0</v>
      </c>
      <c r="H90" s="17">
        <f t="shared" si="59"/>
        <v>1270</v>
      </c>
      <c r="I90" s="15">
        <f>'[3]22'!J92</f>
        <v>270</v>
      </c>
      <c r="J90" s="16">
        <f>'[3]22'!K92</f>
        <v>0</v>
      </c>
      <c r="K90" s="16">
        <f>'[3]22'!L92</f>
        <v>0</v>
      </c>
      <c r="L90" s="16">
        <f>'[3]22'!M92</f>
        <v>0</v>
      </c>
      <c r="M90" s="16">
        <f>'[3]22'!N92</f>
        <v>0</v>
      </c>
      <c r="N90" s="16">
        <f>'[3]22'!O92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6">
        <v>26.99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26.99</v>
      </c>
      <c r="BD90" s="206">
        <v>26.99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'[3]22'!B93</f>
        <v>320</v>
      </c>
      <c r="C91" s="16">
        <f>'[3]22'!C93</f>
        <v>0</v>
      </c>
      <c r="D91" s="16">
        <f>'[3]22'!D93</f>
        <v>0</v>
      </c>
      <c r="E91" s="16">
        <f>'[3]22'!E93</f>
        <v>0</v>
      </c>
      <c r="F91" s="16">
        <f>'[3]22'!F93</f>
        <v>950</v>
      </c>
      <c r="G91" s="16">
        <f>'[3]22'!G93</f>
        <v>0</v>
      </c>
      <c r="H91" s="17">
        <f t="shared" si="59"/>
        <v>1270</v>
      </c>
      <c r="I91" s="15">
        <f>'[3]22'!J93</f>
        <v>270</v>
      </c>
      <c r="J91" s="16">
        <f>'[3]22'!K93</f>
        <v>0</v>
      </c>
      <c r="K91" s="16">
        <f>'[3]22'!L93</f>
        <v>0</v>
      </c>
      <c r="L91" s="16">
        <f>'[3]22'!M93</f>
        <v>0</v>
      </c>
      <c r="M91" s="16">
        <f>'[3]22'!N93</f>
        <v>0</v>
      </c>
      <c r="N91" s="16">
        <f>'[3]22'!O93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6">
        <v>26.99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26.99</v>
      </c>
      <c r="BD91" s="206">
        <v>26.99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'[3]22'!B94</f>
        <v>320</v>
      </c>
      <c r="C92" s="16">
        <f>'[3]22'!C94</f>
        <v>0</v>
      </c>
      <c r="D92" s="16">
        <f>'[3]22'!D94</f>
        <v>0</v>
      </c>
      <c r="E92" s="16">
        <f>'[3]22'!E94</f>
        <v>0</v>
      </c>
      <c r="F92" s="16">
        <f>'[3]22'!F94</f>
        <v>950</v>
      </c>
      <c r="G92" s="16">
        <f>'[3]22'!G94</f>
        <v>0</v>
      </c>
      <c r="H92" s="17">
        <f t="shared" si="59"/>
        <v>1270</v>
      </c>
      <c r="I92" s="15">
        <f>'[3]22'!J94</f>
        <v>270</v>
      </c>
      <c r="J92" s="16">
        <f>'[3]22'!K94</f>
        <v>0</v>
      </c>
      <c r="K92" s="16">
        <f>'[3]22'!L94</f>
        <v>0</v>
      </c>
      <c r="L92" s="16">
        <f>'[3]22'!M94</f>
        <v>0</v>
      </c>
      <c r="M92" s="16">
        <f>'[3]22'!N94</f>
        <v>0</v>
      </c>
      <c r="N92" s="16">
        <f>'[3]22'!O94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6">
        <v>26.99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26.99</v>
      </c>
      <c r="BD92" s="206">
        <v>26.99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'[3]22'!B95</f>
        <v>320</v>
      </c>
      <c r="C93" s="16">
        <f>'[3]22'!C95</f>
        <v>0</v>
      </c>
      <c r="D93" s="16">
        <f>'[3]22'!D95</f>
        <v>0</v>
      </c>
      <c r="E93" s="16">
        <f>'[3]22'!E95</f>
        <v>0</v>
      </c>
      <c r="F93" s="16">
        <f>'[3]22'!F95</f>
        <v>950</v>
      </c>
      <c r="G93" s="16">
        <f>'[3]22'!G95</f>
        <v>0</v>
      </c>
      <c r="H93" s="17">
        <f t="shared" si="59"/>
        <v>1270</v>
      </c>
      <c r="I93" s="15">
        <f>'[3]22'!J95</f>
        <v>270</v>
      </c>
      <c r="J93" s="16">
        <f>'[3]22'!K95</f>
        <v>0</v>
      </c>
      <c r="K93" s="16">
        <f>'[3]22'!L95</f>
        <v>0</v>
      </c>
      <c r="L93" s="16">
        <f>'[3]22'!M95</f>
        <v>0</v>
      </c>
      <c r="M93" s="16">
        <f>'[3]22'!N95</f>
        <v>0</v>
      </c>
      <c r="N93" s="16">
        <f>'[3]22'!O95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6">
        <v>26.99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26.99</v>
      </c>
      <c r="BD93" s="206">
        <v>26.99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'[3]22'!B96</f>
        <v>320</v>
      </c>
      <c r="C94" s="16">
        <f>'[3]22'!C96</f>
        <v>0</v>
      </c>
      <c r="D94" s="16">
        <f>'[3]22'!D96</f>
        <v>0</v>
      </c>
      <c r="E94" s="16">
        <f>'[3]22'!E96</f>
        <v>0</v>
      </c>
      <c r="F94" s="16">
        <f>'[3]22'!F96</f>
        <v>950</v>
      </c>
      <c r="G94" s="16">
        <f>'[3]22'!G96</f>
        <v>0</v>
      </c>
      <c r="H94" s="17">
        <f t="shared" si="59"/>
        <v>1270</v>
      </c>
      <c r="I94" s="15">
        <f>'[3]22'!J96</f>
        <v>270</v>
      </c>
      <c r="J94" s="16">
        <f>'[3]22'!K96</f>
        <v>0</v>
      </c>
      <c r="K94" s="16">
        <f>'[3]22'!L96</f>
        <v>0</v>
      </c>
      <c r="L94" s="16">
        <f>'[3]22'!M96</f>
        <v>0</v>
      </c>
      <c r="M94" s="16">
        <f>'[3]22'!N96</f>
        <v>0</v>
      </c>
      <c r="N94" s="16">
        <f>'[3]22'!O96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6">
        <v>26.99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26.99</v>
      </c>
      <c r="BD94" s="206">
        <v>26.99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'[3]22'!B97</f>
        <v>320</v>
      </c>
      <c r="C95" s="16">
        <f>'[3]22'!C97</f>
        <v>0</v>
      </c>
      <c r="D95" s="16">
        <f>'[3]22'!D97</f>
        <v>0</v>
      </c>
      <c r="E95" s="16">
        <f>'[3]22'!E97</f>
        <v>0</v>
      </c>
      <c r="F95" s="16">
        <f>'[3]22'!F97</f>
        <v>950</v>
      </c>
      <c r="G95" s="16">
        <f>'[3]22'!G97</f>
        <v>0</v>
      </c>
      <c r="H95" s="17">
        <f t="shared" si="59"/>
        <v>1270</v>
      </c>
      <c r="I95" s="15">
        <f>'[3]22'!J97</f>
        <v>270</v>
      </c>
      <c r="J95" s="16">
        <f>'[3]22'!K97</f>
        <v>0</v>
      </c>
      <c r="K95" s="16">
        <f>'[3]22'!L97</f>
        <v>0</v>
      </c>
      <c r="L95" s="16">
        <f>'[3]22'!M97</f>
        <v>0</v>
      </c>
      <c r="M95" s="16">
        <f>'[3]22'!N97</f>
        <v>0</v>
      </c>
      <c r="N95" s="16">
        <f>'[3]22'!O97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6">
        <v>26.99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26.99</v>
      </c>
      <c r="BD95" s="206">
        <v>26.99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'[3]22'!B98</f>
        <v>320</v>
      </c>
      <c r="C96" s="16">
        <f>'[3]22'!C98</f>
        <v>0</v>
      </c>
      <c r="D96" s="16">
        <f>'[3]22'!D98</f>
        <v>0</v>
      </c>
      <c r="E96" s="16">
        <f>'[3]22'!E98</f>
        <v>0</v>
      </c>
      <c r="F96" s="16">
        <f>'[3]22'!F98</f>
        <v>950</v>
      </c>
      <c r="G96" s="16">
        <f>'[3]22'!G98</f>
        <v>0</v>
      </c>
      <c r="H96" s="17">
        <f t="shared" si="59"/>
        <v>1270</v>
      </c>
      <c r="I96" s="15">
        <f>'[3]22'!J98</f>
        <v>270</v>
      </c>
      <c r="J96" s="16">
        <f>'[3]22'!K98</f>
        <v>0</v>
      </c>
      <c r="K96" s="16">
        <f>'[3]22'!L98</f>
        <v>0</v>
      </c>
      <c r="L96" s="16">
        <f>'[3]22'!M98</f>
        <v>0</v>
      </c>
      <c r="M96" s="16">
        <f>'[3]22'!N98</f>
        <v>0</v>
      </c>
      <c r="N96" s="16">
        <f>'[3]22'!O98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6">
        <v>26.99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26.99</v>
      </c>
      <c r="BD96" s="206">
        <v>26.99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'[3]22'!B99</f>
        <v>320</v>
      </c>
      <c r="C97" s="16">
        <f>'[3]22'!C99</f>
        <v>0</v>
      </c>
      <c r="D97" s="16">
        <f>'[3]22'!D99</f>
        <v>0</v>
      </c>
      <c r="E97" s="16">
        <f>'[3]22'!E99</f>
        <v>0</v>
      </c>
      <c r="F97" s="16">
        <f>'[3]22'!F99</f>
        <v>950</v>
      </c>
      <c r="G97" s="16">
        <f>'[3]22'!G99</f>
        <v>0</v>
      </c>
      <c r="H97" s="17">
        <f t="shared" si="59"/>
        <v>1270</v>
      </c>
      <c r="I97" s="15">
        <f>'[3]22'!J99</f>
        <v>270</v>
      </c>
      <c r="J97" s="16">
        <f>'[3]22'!K99</f>
        <v>0</v>
      </c>
      <c r="K97" s="16">
        <f>'[3]22'!L99</f>
        <v>0</v>
      </c>
      <c r="L97" s="16">
        <f>'[3]22'!M99</f>
        <v>0</v>
      </c>
      <c r="M97" s="16">
        <f>'[3]22'!N99</f>
        <v>0</v>
      </c>
      <c r="N97" s="16">
        <f>'[3]22'!O99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6">
        <v>26.99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26.99</v>
      </c>
      <c r="BD97" s="206">
        <v>26.99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'[3]22'!B100</f>
        <v>320</v>
      </c>
      <c r="C98" s="16">
        <f>'[3]22'!C100</f>
        <v>0</v>
      </c>
      <c r="D98" s="16">
        <f>'[3]22'!D100</f>
        <v>0</v>
      </c>
      <c r="E98" s="16">
        <f>'[3]22'!E100</f>
        <v>0</v>
      </c>
      <c r="F98" s="16">
        <f>'[3]22'!F100</f>
        <v>950</v>
      </c>
      <c r="G98" s="16">
        <f>'[3]22'!G100</f>
        <v>0</v>
      </c>
      <c r="H98" s="17">
        <f t="shared" si="59"/>
        <v>1270</v>
      </c>
      <c r="I98" s="15">
        <f>'[3]22'!J100</f>
        <v>270</v>
      </c>
      <c r="J98" s="16">
        <f>'[3]22'!K100</f>
        <v>0</v>
      </c>
      <c r="K98" s="16">
        <f>'[3]22'!L100</f>
        <v>0</v>
      </c>
      <c r="L98" s="16">
        <f>'[3]22'!M100</f>
        <v>0</v>
      </c>
      <c r="M98" s="16">
        <f>'[3]22'!N100</f>
        <v>0</v>
      </c>
      <c r="N98" s="16">
        <f>'[3]22'!O100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6">
        <v>26.99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26.99</v>
      </c>
      <c r="BD98" s="206">
        <v>26.99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22.68</v>
      </c>
      <c r="G99" s="15">
        <f t="shared" si="62"/>
        <v>0</v>
      </c>
      <c r="H99" s="15">
        <f t="shared" si="62"/>
        <v>30.36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0.59792999999999985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0.59792999999999985</v>
      </c>
      <c r="AE99" s="15">
        <f t="shared" si="62"/>
        <v>0.61094499999999974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0.61094499999999974</v>
      </c>
      <c r="AL99" s="15">
        <f t="shared" si="62"/>
        <v>5.2711250000000058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5.2711250000000058</v>
      </c>
      <c r="AS99" s="15">
        <f t="shared" si="62"/>
        <v>0</v>
      </c>
      <c r="AT99" s="15">
        <f t="shared" si="62"/>
        <v>0.59734999999999983</v>
      </c>
      <c r="AU99" s="15">
        <f t="shared" si="62"/>
        <v>0.61036499999999971</v>
      </c>
      <c r="AV99" s="15">
        <f t="shared" si="62"/>
        <v>0</v>
      </c>
      <c r="AW99" s="15">
        <f t="shared" si="62"/>
        <v>0.59792999999999985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0.59792999999999985</v>
      </c>
      <c r="BD99" s="15">
        <f t="shared" si="62"/>
        <v>0.61094499999999974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0.61094499999999974</v>
      </c>
      <c r="BK99" s="15"/>
      <c r="BL99" s="15">
        <f t="shared" si="63"/>
        <v>0.59734999999999983</v>
      </c>
      <c r="BM99" s="15">
        <f t="shared" si="63"/>
        <v>0.61036499999999971</v>
      </c>
      <c r="BN99" s="15">
        <f t="shared" si="63"/>
        <v>0.59792999999999985</v>
      </c>
      <c r="BO99" s="15">
        <f t="shared" si="63"/>
        <v>0.61094499999999974</v>
      </c>
      <c r="BP99" s="15">
        <f t="shared" si="63"/>
        <v>-5.8000000000000185E-4</v>
      </c>
      <c r="BQ99" s="15">
        <f t="shared" si="63"/>
        <v>-5.8000000000000185E-4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44856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44856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-0.5</v>
      </c>
      <c r="E3">
        <f>PPCL!N3</f>
        <v>0</v>
      </c>
      <c r="F3">
        <f>B3+C3</f>
        <v>120</v>
      </c>
      <c r="G3">
        <f>D3+E3</f>
        <v>-0.5</v>
      </c>
      <c r="H3" s="154"/>
      <c r="I3">
        <f>BRPL_EOD!AG3+BRPL_EOD!AH3</f>
        <v>-0.14000000000000001</v>
      </c>
      <c r="J3">
        <f>BYPL_EOD!AG3+BYPL_EOD!AH3</f>
        <v>-0.08</v>
      </c>
      <c r="K3">
        <f>MES_EOD!AG3+MES_EOD!AH3</f>
        <v>-0.03</v>
      </c>
      <c r="L3">
        <f>NDMC_EOD!AG3+NDMC_EOD!AH3</f>
        <v>-0.15</v>
      </c>
      <c r="M3">
        <f>TPDDL_EOD!AG3+TPDDL_EOD!AH3</f>
        <v>-0.1</v>
      </c>
      <c r="N3">
        <f t="shared" ref="N3:N66" si="0">SUM(I3:M3)</f>
        <v>-0.5</v>
      </c>
      <c r="O3" s="154">
        <f t="shared" ref="O3:O66" si="1">G3-N3</f>
        <v>0</v>
      </c>
      <c r="P3">
        <v>-0.14000000000000001</v>
      </c>
      <c r="Q3">
        <v>-0.08</v>
      </c>
      <c r="R3">
        <v>-0.03</v>
      </c>
      <c r="S3">
        <v>-0.15</v>
      </c>
      <c r="T3">
        <v>-0.1</v>
      </c>
      <c r="U3" s="156">
        <f t="shared" ref="U3:U66" si="2">SUM(P3:T3)</f>
        <v>-0.5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-0.5</v>
      </c>
      <c r="E4">
        <f>PPCL!N4</f>
        <v>0</v>
      </c>
      <c r="F4">
        <f t="shared" ref="F4:F67" si="4">B4+C4</f>
        <v>120</v>
      </c>
      <c r="G4">
        <f t="shared" ref="G4:G67" si="5">D4+E4</f>
        <v>-0.5</v>
      </c>
      <c r="H4" s="154"/>
      <c r="I4">
        <f>BRPL_EOD!AG4+BRPL_EOD!AH4</f>
        <v>-0.14000000000000001</v>
      </c>
      <c r="J4">
        <f>BYPL_EOD!AG4+BYPL_EOD!AH4</f>
        <v>-0.08</v>
      </c>
      <c r="K4">
        <f>MES_EOD!AG4+MES_EOD!AH4</f>
        <v>-0.03</v>
      </c>
      <c r="L4">
        <f>NDMC_EOD!AG4+NDMC_EOD!AH4</f>
        <v>-0.15</v>
      </c>
      <c r="M4">
        <f>TPDDL_EOD!AG4+TPDDL_EOD!AH4</f>
        <v>-0.1</v>
      </c>
      <c r="N4">
        <f t="shared" si="0"/>
        <v>-0.5</v>
      </c>
      <c r="O4" s="154">
        <f t="shared" si="1"/>
        <v>0</v>
      </c>
      <c r="P4">
        <v>-0.14000000000000001</v>
      </c>
      <c r="Q4">
        <v>-0.08</v>
      </c>
      <c r="R4">
        <v>-0.03</v>
      </c>
      <c r="S4">
        <v>-0.15</v>
      </c>
      <c r="T4">
        <v>-0.1</v>
      </c>
      <c r="U4" s="156">
        <f t="shared" si="2"/>
        <v>-0.5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-0.5</v>
      </c>
      <c r="E5">
        <f>PPCL!N5</f>
        <v>0</v>
      </c>
      <c r="F5">
        <f t="shared" si="4"/>
        <v>120</v>
      </c>
      <c r="G5">
        <f t="shared" si="5"/>
        <v>-0.5</v>
      </c>
      <c r="H5" s="154"/>
      <c r="I5">
        <f>BRPL_EOD!AG5+BRPL_EOD!AH5</f>
        <v>-0.14000000000000001</v>
      </c>
      <c r="J5">
        <f>BYPL_EOD!AG5+BYPL_EOD!AH5</f>
        <v>-0.08</v>
      </c>
      <c r="K5">
        <f>MES_EOD!AG5+MES_EOD!AH5</f>
        <v>-0.03</v>
      </c>
      <c r="L5">
        <f>NDMC_EOD!AG5+NDMC_EOD!AH5</f>
        <v>-0.15</v>
      </c>
      <c r="M5">
        <f>TPDDL_EOD!AG5+TPDDL_EOD!AH5</f>
        <v>-0.1</v>
      </c>
      <c r="N5">
        <f t="shared" si="0"/>
        <v>-0.5</v>
      </c>
      <c r="O5" s="154">
        <f t="shared" si="1"/>
        <v>0</v>
      </c>
      <c r="P5">
        <v>-0.14000000000000001</v>
      </c>
      <c r="Q5">
        <v>-0.08</v>
      </c>
      <c r="R5">
        <v>-0.03</v>
      </c>
      <c r="S5">
        <v>-0.15</v>
      </c>
      <c r="T5">
        <v>-0.1</v>
      </c>
      <c r="U5" s="156">
        <f t="shared" si="2"/>
        <v>-0.5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-0.5</v>
      </c>
      <c r="E6">
        <f>PPCL!N6</f>
        <v>0</v>
      </c>
      <c r="F6">
        <f t="shared" si="4"/>
        <v>120</v>
      </c>
      <c r="G6">
        <f t="shared" si="5"/>
        <v>-0.5</v>
      </c>
      <c r="H6" s="154"/>
      <c r="I6">
        <f>BRPL_EOD!AG6+BRPL_EOD!AH6</f>
        <v>-0.14000000000000001</v>
      </c>
      <c r="J6">
        <f>BYPL_EOD!AG6+BYPL_EOD!AH6</f>
        <v>-0.08</v>
      </c>
      <c r="K6">
        <f>MES_EOD!AG6+MES_EOD!AH6</f>
        <v>-0.03</v>
      </c>
      <c r="L6">
        <f>NDMC_EOD!AG6+NDMC_EOD!AH6</f>
        <v>-0.15</v>
      </c>
      <c r="M6">
        <f>TPDDL_EOD!AG6+TPDDL_EOD!AH6</f>
        <v>-0.1</v>
      </c>
      <c r="N6">
        <f t="shared" si="0"/>
        <v>-0.5</v>
      </c>
      <c r="O6" s="154">
        <f t="shared" si="1"/>
        <v>0</v>
      </c>
      <c r="P6">
        <v>-0.14000000000000001</v>
      </c>
      <c r="Q6">
        <v>-0.08</v>
      </c>
      <c r="R6">
        <v>-0.03</v>
      </c>
      <c r="S6">
        <v>-0.15</v>
      </c>
      <c r="T6">
        <v>-0.1</v>
      </c>
      <c r="U6" s="156">
        <f t="shared" si="2"/>
        <v>-0.5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-0.5</v>
      </c>
      <c r="E7">
        <f>PPCL!N7</f>
        <v>0</v>
      </c>
      <c r="F7">
        <f t="shared" si="4"/>
        <v>120</v>
      </c>
      <c r="G7">
        <f t="shared" si="5"/>
        <v>-0.5</v>
      </c>
      <c r="H7" s="154"/>
      <c r="I7">
        <f>BRPL_EOD!AG7+BRPL_EOD!AH7</f>
        <v>-0.14000000000000001</v>
      </c>
      <c r="J7">
        <f>BYPL_EOD!AG7+BYPL_EOD!AH7</f>
        <v>-0.08</v>
      </c>
      <c r="K7">
        <f>MES_EOD!AG7+MES_EOD!AH7</f>
        <v>-0.03</v>
      </c>
      <c r="L7">
        <f>NDMC_EOD!AG7+NDMC_EOD!AH7</f>
        <v>-0.15</v>
      </c>
      <c r="M7">
        <f>TPDDL_EOD!AG7+TPDDL_EOD!AH7</f>
        <v>-0.1</v>
      </c>
      <c r="N7">
        <f t="shared" si="0"/>
        <v>-0.5</v>
      </c>
      <c r="O7" s="154">
        <f t="shared" si="1"/>
        <v>0</v>
      </c>
      <c r="P7">
        <v>-0.14000000000000001</v>
      </c>
      <c r="Q7">
        <v>-0.08</v>
      </c>
      <c r="R7">
        <v>-0.03</v>
      </c>
      <c r="S7">
        <v>-0.15</v>
      </c>
      <c r="T7">
        <v>-0.1</v>
      </c>
      <c r="U7" s="156">
        <f t="shared" si="2"/>
        <v>-0.5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-0.5</v>
      </c>
      <c r="E8">
        <f>PPCL!N8</f>
        <v>0</v>
      </c>
      <c r="F8">
        <f t="shared" si="4"/>
        <v>120</v>
      </c>
      <c r="G8">
        <f t="shared" si="5"/>
        <v>-0.5</v>
      </c>
      <c r="H8" s="154"/>
      <c r="I8">
        <f>BRPL_EOD!AG8+BRPL_EOD!AH8</f>
        <v>-0.14000000000000001</v>
      </c>
      <c r="J8">
        <f>BYPL_EOD!AG8+BYPL_EOD!AH8</f>
        <v>-0.08</v>
      </c>
      <c r="K8">
        <f>MES_EOD!AG8+MES_EOD!AH8</f>
        <v>-0.03</v>
      </c>
      <c r="L8">
        <f>NDMC_EOD!AG8+NDMC_EOD!AH8</f>
        <v>-0.15</v>
      </c>
      <c r="M8">
        <f>TPDDL_EOD!AG8+TPDDL_EOD!AH8</f>
        <v>-0.1</v>
      </c>
      <c r="N8">
        <f t="shared" si="0"/>
        <v>-0.5</v>
      </c>
      <c r="O8" s="154">
        <f t="shared" si="1"/>
        <v>0</v>
      </c>
      <c r="P8">
        <v>-0.14000000000000001</v>
      </c>
      <c r="Q8">
        <v>-0.08</v>
      </c>
      <c r="R8">
        <v>-0.03</v>
      </c>
      <c r="S8">
        <v>-0.15</v>
      </c>
      <c r="T8">
        <v>-0.1</v>
      </c>
      <c r="U8" s="156">
        <f t="shared" si="2"/>
        <v>-0.5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-0.5</v>
      </c>
      <c r="E9">
        <f>PPCL!N9</f>
        <v>0</v>
      </c>
      <c r="F9">
        <f t="shared" si="4"/>
        <v>120</v>
      </c>
      <c r="G9">
        <f t="shared" si="5"/>
        <v>-0.5</v>
      </c>
      <c r="H9" s="154"/>
      <c r="I9">
        <f>BRPL_EOD!AG9+BRPL_EOD!AH9</f>
        <v>-0.14000000000000001</v>
      </c>
      <c r="J9">
        <f>BYPL_EOD!AG9+BYPL_EOD!AH9</f>
        <v>-0.08</v>
      </c>
      <c r="K9">
        <f>MES_EOD!AG9+MES_EOD!AH9</f>
        <v>-0.03</v>
      </c>
      <c r="L9">
        <f>NDMC_EOD!AG9+NDMC_EOD!AH9</f>
        <v>-0.15</v>
      </c>
      <c r="M9">
        <f>TPDDL_EOD!AG9+TPDDL_EOD!AH9</f>
        <v>-0.1</v>
      </c>
      <c r="N9">
        <f t="shared" si="0"/>
        <v>-0.5</v>
      </c>
      <c r="O9" s="154">
        <f t="shared" si="1"/>
        <v>0</v>
      </c>
      <c r="P9">
        <v>-0.14000000000000001</v>
      </c>
      <c r="Q9">
        <v>-0.08</v>
      </c>
      <c r="R9">
        <v>-0.03</v>
      </c>
      <c r="S9">
        <v>-0.15</v>
      </c>
      <c r="T9">
        <v>-0.1</v>
      </c>
      <c r="U9" s="156">
        <f t="shared" si="2"/>
        <v>-0.5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-0.5</v>
      </c>
      <c r="E10">
        <f>PPCL!N10</f>
        <v>0</v>
      </c>
      <c r="F10">
        <f t="shared" si="4"/>
        <v>120</v>
      </c>
      <c r="G10">
        <f t="shared" si="5"/>
        <v>-0.5</v>
      </c>
      <c r="H10" s="154"/>
      <c r="I10">
        <f>BRPL_EOD!AG10+BRPL_EOD!AH10</f>
        <v>-0.14000000000000001</v>
      </c>
      <c r="J10">
        <f>BYPL_EOD!AG10+BYPL_EOD!AH10</f>
        <v>-0.08</v>
      </c>
      <c r="K10">
        <f>MES_EOD!AG10+MES_EOD!AH10</f>
        <v>-0.03</v>
      </c>
      <c r="L10">
        <f>NDMC_EOD!AG10+NDMC_EOD!AH10</f>
        <v>-0.15</v>
      </c>
      <c r="M10">
        <f>TPDDL_EOD!AG10+TPDDL_EOD!AH10</f>
        <v>-0.1</v>
      </c>
      <c r="N10">
        <f t="shared" si="0"/>
        <v>-0.5</v>
      </c>
      <c r="O10" s="154">
        <f t="shared" si="1"/>
        <v>0</v>
      </c>
      <c r="P10">
        <v>-0.14000000000000001</v>
      </c>
      <c r="Q10">
        <v>-0.08</v>
      </c>
      <c r="R10">
        <v>-0.03</v>
      </c>
      <c r="S10">
        <v>-0.15</v>
      </c>
      <c r="T10">
        <v>-0.1</v>
      </c>
      <c r="U10" s="156">
        <f t="shared" si="2"/>
        <v>-0.5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-0.5</v>
      </c>
      <c r="E11">
        <f>PPCL!N11</f>
        <v>0</v>
      </c>
      <c r="F11">
        <f t="shared" si="4"/>
        <v>120</v>
      </c>
      <c r="G11">
        <f t="shared" si="5"/>
        <v>-0.5</v>
      </c>
      <c r="H11" s="154"/>
      <c r="I11">
        <f>BRPL_EOD!AG11+BRPL_EOD!AH11</f>
        <v>-0.14000000000000001</v>
      </c>
      <c r="J11">
        <f>BYPL_EOD!AG11+BYPL_EOD!AH11</f>
        <v>-0.08</v>
      </c>
      <c r="K11">
        <f>MES_EOD!AG11+MES_EOD!AH11</f>
        <v>-0.03</v>
      </c>
      <c r="L11">
        <f>NDMC_EOD!AG11+NDMC_EOD!AH11</f>
        <v>-0.15</v>
      </c>
      <c r="M11">
        <f>TPDDL_EOD!AG11+TPDDL_EOD!AH11</f>
        <v>-0.1</v>
      </c>
      <c r="N11">
        <f t="shared" si="0"/>
        <v>-0.5</v>
      </c>
      <c r="O11" s="154">
        <f t="shared" si="1"/>
        <v>0</v>
      </c>
      <c r="P11">
        <v>-0.14000000000000001</v>
      </c>
      <c r="Q11">
        <v>-0.08</v>
      </c>
      <c r="R11">
        <v>-0.03</v>
      </c>
      <c r="S11">
        <v>-0.15</v>
      </c>
      <c r="T11">
        <v>-0.1</v>
      </c>
      <c r="U11" s="156">
        <f t="shared" si="2"/>
        <v>-0.5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-0.5</v>
      </c>
      <c r="E12">
        <f>PPCL!N12</f>
        <v>0</v>
      </c>
      <c r="F12">
        <f t="shared" si="4"/>
        <v>120</v>
      </c>
      <c r="G12">
        <f t="shared" si="5"/>
        <v>-0.5</v>
      </c>
      <c r="H12" s="154"/>
      <c r="I12">
        <f>BRPL_EOD!AG12+BRPL_EOD!AH12</f>
        <v>-0.14000000000000001</v>
      </c>
      <c r="J12">
        <f>BYPL_EOD!AG12+BYPL_EOD!AH12</f>
        <v>-0.08</v>
      </c>
      <c r="K12">
        <f>MES_EOD!AG12+MES_EOD!AH12</f>
        <v>-0.03</v>
      </c>
      <c r="L12">
        <f>NDMC_EOD!AG12+NDMC_EOD!AH12</f>
        <v>-0.15</v>
      </c>
      <c r="M12">
        <f>TPDDL_EOD!AG12+TPDDL_EOD!AH12</f>
        <v>-0.1</v>
      </c>
      <c r="N12">
        <f t="shared" si="0"/>
        <v>-0.5</v>
      </c>
      <c r="O12" s="154">
        <f t="shared" si="1"/>
        <v>0</v>
      </c>
      <c r="P12">
        <v>-0.14000000000000001</v>
      </c>
      <c r="Q12">
        <v>-0.08</v>
      </c>
      <c r="R12">
        <v>-0.03</v>
      </c>
      <c r="S12">
        <v>-0.15</v>
      </c>
      <c r="T12">
        <v>-0.1</v>
      </c>
      <c r="U12" s="156">
        <f t="shared" si="2"/>
        <v>-0.5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-0.5</v>
      </c>
      <c r="E13">
        <f>PPCL!N13</f>
        <v>0</v>
      </c>
      <c r="F13">
        <f t="shared" si="4"/>
        <v>120</v>
      </c>
      <c r="G13">
        <f t="shared" si="5"/>
        <v>-0.5</v>
      </c>
      <c r="H13" s="154"/>
      <c r="I13">
        <f>BRPL_EOD!AG13+BRPL_EOD!AH13</f>
        <v>-0.14000000000000001</v>
      </c>
      <c r="J13">
        <f>BYPL_EOD!AG13+BYPL_EOD!AH13</f>
        <v>-0.08</v>
      </c>
      <c r="K13">
        <f>MES_EOD!AG13+MES_EOD!AH13</f>
        <v>-0.03</v>
      </c>
      <c r="L13">
        <f>NDMC_EOD!AG13+NDMC_EOD!AH13</f>
        <v>-0.15</v>
      </c>
      <c r="M13">
        <f>TPDDL_EOD!AG13+TPDDL_EOD!AH13</f>
        <v>-0.1</v>
      </c>
      <c r="N13">
        <f t="shared" si="0"/>
        <v>-0.5</v>
      </c>
      <c r="O13" s="154">
        <f t="shared" si="1"/>
        <v>0</v>
      </c>
      <c r="P13">
        <v>-0.14000000000000001</v>
      </c>
      <c r="Q13">
        <v>-0.08</v>
      </c>
      <c r="R13">
        <v>-0.03</v>
      </c>
      <c r="S13">
        <v>-0.15</v>
      </c>
      <c r="T13">
        <v>-0.1</v>
      </c>
      <c r="U13" s="156">
        <f t="shared" si="2"/>
        <v>-0.5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-0.5</v>
      </c>
      <c r="E14">
        <f>PPCL!N14</f>
        <v>0</v>
      </c>
      <c r="F14">
        <f t="shared" si="4"/>
        <v>120</v>
      </c>
      <c r="G14">
        <f t="shared" si="5"/>
        <v>-0.5</v>
      </c>
      <c r="H14" s="154"/>
      <c r="I14">
        <f>BRPL_EOD!AG14+BRPL_EOD!AH14</f>
        <v>-0.14000000000000001</v>
      </c>
      <c r="J14">
        <f>BYPL_EOD!AG14+BYPL_EOD!AH14</f>
        <v>-0.08</v>
      </c>
      <c r="K14">
        <f>MES_EOD!AG14+MES_EOD!AH14</f>
        <v>-0.03</v>
      </c>
      <c r="L14">
        <f>NDMC_EOD!AG14+NDMC_EOD!AH14</f>
        <v>-0.15</v>
      </c>
      <c r="M14">
        <f>TPDDL_EOD!AG14+TPDDL_EOD!AH14</f>
        <v>-0.1</v>
      </c>
      <c r="N14">
        <f t="shared" si="0"/>
        <v>-0.5</v>
      </c>
      <c r="O14" s="154">
        <f t="shared" si="1"/>
        <v>0</v>
      </c>
      <c r="P14">
        <v>-0.14000000000000001</v>
      </c>
      <c r="Q14">
        <v>-0.08</v>
      </c>
      <c r="R14">
        <v>-0.03</v>
      </c>
      <c r="S14">
        <v>-0.15</v>
      </c>
      <c r="T14">
        <v>-0.1</v>
      </c>
      <c r="U14" s="156">
        <f t="shared" si="2"/>
        <v>-0.5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-0.5</v>
      </c>
      <c r="E15">
        <f>PPCL!N15</f>
        <v>0</v>
      </c>
      <c r="F15">
        <f t="shared" si="4"/>
        <v>120</v>
      </c>
      <c r="G15">
        <f t="shared" si="5"/>
        <v>-0.5</v>
      </c>
      <c r="H15" s="154"/>
      <c r="I15">
        <f>BRPL_EOD!AG15+BRPL_EOD!AH15</f>
        <v>-0.14000000000000001</v>
      </c>
      <c r="J15">
        <f>BYPL_EOD!AG15+BYPL_EOD!AH15</f>
        <v>-0.08</v>
      </c>
      <c r="K15">
        <f>MES_EOD!AG15+MES_EOD!AH15</f>
        <v>-0.03</v>
      </c>
      <c r="L15">
        <f>NDMC_EOD!AG15+NDMC_EOD!AH15</f>
        <v>-0.15</v>
      </c>
      <c r="M15">
        <f>TPDDL_EOD!AG15+TPDDL_EOD!AH15</f>
        <v>-0.1</v>
      </c>
      <c r="N15">
        <f t="shared" si="0"/>
        <v>-0.5</v>
      </c>
      <c r="O15" s="154">
        <f t="shared" si="1"/>
        <v>0</v>
      </c>
      <c r="P15">
        <v>-0.14000000000000001</v>
      </c>
      <c r="Q15">
        <v>-0.08</v>
      </c>
      <c r="R15">
        <v>-0.03</v>
      </c>
      <c r="S15">
        <v>-0.15</v>
      </c>
      <c r="T15">
        <v>-0.1</v>
      </c>
      <c r="U15" s="156">
        <f t="shared" si="2"/>
        <v>-0.5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-0.5</v>
      </c>
      <c r="E16">
        <f>PPCL!N16</f>
        <v>0</v>
      </c>
      <c r="F16">
        <f t="shared" si="4"/>
        <v>120</v>
      </c>
      <c r="G16">
        <f t="shared" si="5"/>
        <v>-0.5</v>
      </c>
      <c r="H16" s="154"/>
      <c r="I16">
        <f>BRPL_EOD!AG16+BRPL_EOD!AH16</f>
        <v>-0.14000000000000001</v>
      </c>
      <c r="J16">
        <f>BYPL_EOD!AG16+BYPL_EOD!AH16</f>
        <v>-0.08</v>
      </c>
      <c r="K16">
        <f>MES_EOD!AG16+MES_EOD!AH16</f>
        <v>-0.03</v>
      </c>
      <c r="L16">
        <f>NDMC_EOD!AG16+NDMC_EOD!AH16</f>
        <v>-0.15</v>
      </c>
      <c r="M16">
        <f>TPDDL_EOD!AG16+TPDDL_EOD!AH16</f>
        <v>-0.1</v>
      </c>
      <c r="N16">
        <f t="shared" si="0"/>
        <v>-0.5</v>
      </c>
      <c r="O16" s="154">
        <f t="shared" si="1"/>
        <v>0</v>
      </c>
      <c r="P16">
        <v>-0.14000000000000001</v>
      </c>
      <c r="Q16">
        <v>-0.08</v>
      </c>
      <c r="R16">
        <v>-0.03</v>
      </c>
      <c r="S16">
        <v>-0.15</v>
      </c>
      <c r="T16">
        <v>-0.1</v>
      </c>
      <c r="U16" s="156">
        <f t="shared" si="2"/>
        <v>-0.5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-0.5</v>
      </c>
      <c r="E17">
        <f>PPCL!N17</f>
        <v>0</v>
      </c>
      <c r="F17">
        <f t="shared" si="4"/>
        <v>120</v>
      </c>
      <c r="G17">
        <f t="shared" si="5"/>
        <v>-0.5</v>
      </c>
      <c r="H17" s="154"/>
      <c r="I17">
        <f>BRPL_EOD!AG17+BRPL_EOD!AH17</f>
        <v>-0.14000000000000001</v>
      </c>
      <c r="J17">
        <f>BYPL_EOD!AG17+BYPL_EOD!AH17</f>
        <v>-0.08</v>
      </c>
      <c r="K17">
        <f>MES_EOD!AG17+MES_EOD!AH17</f>
        <v>-0.03</v>
      </c>
      <c r="L17">
        <f>NDMC_EOD!AG17+NDMC_EOD!AH17</f>
        <v>-0.15</v>
      </c>
      <c r="M17">
        <f>TPDDL_EOD!AG17+TPDDL_EOD!AH17</f>
        <v>-0.1</v>
      </c>
      <c r="N17">
        <f t="shared" si="0"/>
        <v>-0.5</v>
      </c>
      <c r="O17" s="154">
        <f t="shared" si="1"/>
        <v>0</v>
      </c>
      <c r="P17">
        <v>-0.14000000000000001</v>
      </c>
      <c r="Q17">
        <v>-0.08</v>
      </c>
      <c r="R17">
        <v>-0.03</v>
      </c>
      <c r="S17">
        <v>-0.15</v>
      </c>
      <c r="T17">
        <v>-0.1</v>
      </c>
      <c r="U17" s="156">
        <f t="shared" si="2"/>
        <v>-0.5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-0.5</v>
      </c>
      <c r="E18">
        <f>PPCL!N18</f>
        <v>0</v>
      </c>
      <c r="F18">
        <f t="shared" si="4"/>
        <v>120</v>
      </c>
      <c r="G18">
        <f t="shared" si="5"/>
        <v>-0.5</v>
      </c>
      <c r="H18" s="154"/>
      <c r="I18">
        <f>BRPL_EOD!AG18+BRPL_EOD!AH18</f>
        <v>-0.14000000000000001</v>
      </c>
      <c r="J18">
        <f>BYPL_EOD!AG18+BYPL_EOD!AH18</f>
        <v>-0.08</v>
      </c>
      <c r="K18">
        <f>MES_EOD!AG18+MES_EOD!AH18</f>
        <v>-0.03</v>
      </c>
      <c r="L18">
        <f>NDMC_EOD!AG18+NDMC_EOD!AH18</f>
        <v>-0.15</v>
      </c>
      <c r="M18">
        <f>TPDDL_EOD!AG18+TPDDL_EOD!AH18</f>
        <v>-0.1</v>
      </c>
      <c r="N18">
        <f t="shared" si="0"/>
        <v>-0.5</v>
      </c>
      <c r="O18" s="154">
        <f t="shared" si="1"/>
        <v>0</v>
      </c>
      <c r="P18">
        <v>-0.14000000000000001</v>
      </c>
      <c r="Q18">
        <v>-0.08</v>
      </c>
      <c r="R18">
        <v>-0.03</v>
      </c>
      <c r="S18">
        <v>-0.15</v>
      </c>
      <c r="T18">
        <v>-0.1</v>
      </c>
      <c r="U18" s="156">
        <f t="shared" si="2"/>
        <v>-0.5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-0.5</v>
      </c>
      <c r="E19">
        <f>PPCL!N19</f>
        <v>0</v>
      </c>
      <c r="F19">
        <f t="shared" si="4"/>
        <v>120</v>
      </c>
      <c r="G19">
        <f t="shared" si="5"/>
        <v>-0.5</v>
      </c>
      <c r="H19" s="154"/>
      <c r="I19">
        <f>BRPL_EOD!AG19+BRPL_EOD!AH19</f>
        <v>-0.14000000000000001</v>
      </c>
      <c r="J19">
        <f>BYPL_EOD!AG19+BYPL_EOD!AH19</f>
        <v>-0.08</v>
      </c>
      <c r="K19">
        <f>MES_EOD!AG19+MES_EOD!AH19</f>
        <v>-0.03</v>
      </c>
      <c r="L19">
        <f>NDMC_EOD!AG19+NDMC_EOD!AH19</f>
        <v>-0.15</v>
      </c>
      <c r="M19">
        <f>TPDDL_EOD!AG19+TPDDL_EOD!AH19</f>
        <v>-0.1</v>
      </c>
      <c r="N19">
        <f t="shared" si="0"/>
        <v>-0.5</v>
      </c>
      <c r="O19" s="154">
        <f t="shared" si="1"/>
        <v>0</v>
      </c>
      <c r="P19">
        <v>-0.14000000000000001</v>
      </c>
      <c r="Q19">
        <v>-0.08</v>
      </c>
      <c r="R19">
        <v>-0.03</v>
      </c>
      <c r="S19">
        <v>-0.15</v>
      </c>
      <c r="T19">
        <v>-0.1</v>
      </c>
      <c r="U19" s="156">
        <f t="shared" si="2"/>
        <v>-0.5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-0.5</v>
      </c>
      <c r="E20">
        <f>PPCL!N20</f>
        <v>0</v>
      </c>
      <c r="F20">
        <f t="shared" si="4"/>
        <v>120</v>
      </c>
      <c r="G20">
        <f t="shared" si="5"/>
        <v>-0.5</v>
      </c>
      <c r="H20" s="154"/>
      <c r="I20">
        <f>BRPL_EOD!AG20+BRPL_EOD!AH20</f>
        <v>-0.14000000000000001</v>
      </c>
      <c r="J20">
        <f>BYPL_EOD!AG20+BYPL_EOD!AH20</f>
        <v>-0.08</v>
      </c>
      <c r="K20">
        <f>MES_EOD!AG20+MES_EOD!AH20</f>
        <v>-0.03</v>
      </c>
      <c r="L20">
        <f>NDMC_EOD!AG20+NDMC_EOD!AH20</f>
        <v>-0.15</v>
      </c>
      <c r="M20">
        <f>TPDDL_EOD!AG20+TPDDL_EOD!AH20</f>
        <v>-0.1</v>
      </c>
      <c r="N20">
        <f t="shared" si="0"/>
        <v>-0.5</v>
      </c>
      <c r="O20" s="154">
        <f t="shared" si="1"/>
        <v>0</v>
      </c>
      <c r="P20">
        <v>-0.14000000000000001</v>
      </c>
      <c r="Q20">
        <v>-0.08</v>
      </c>
      <c r="R20">
        <v>-0.03</v>
      </c>
      <c r="S20">
        <v>-0.15</v>
      </c>
      <c r="T20">
        <v>-0.1</v>
      </c>
      <c r="U20" s="156">
        <f t="shared" si="2"/>
        <v>-0.5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-0.5</v>
      </c>
      <c r="E21">
        <f>PPCL!N21</f>
        <v>0</v>
      </c>
      <c r="F21">
        <f t="shared" si="4"/>
        <v>120</v>
      </c>
      <c r="G21">
        <f t="shared" si="5"/>
        <v>-0.5</v>
      </c>
      <c r="H21" s="154"/>
      <c r="I21">
        <f>BRPL_EOD!AG21+BRPL_EOD!AH21</f>
        <v>-0.14000000000000001</v>
      </c>
      <c r="J21">
        <f>BYPL_EOD!AG21+BYPL_EOD!AH21</f>
        <v>-0.08</v>
      </c>
      <c r="K21">
        <f>MES_EOD!AG21+MES_EOD!AH21</f>
        <v>-0.03</v>
      </c>
      <c r="L21">
        <f>NDMC_EOD!AG21+NDMC_EOD!AH21</f>
        <v>-0.15</v>
      </c>
      <c r="M21">
        <f>TPDDL_EOD!AG21+TPDDL_EOD!AH21</f>
        <v>-0.1</v>
      </c>
      <c r="N21">
        <f t="shared" si="0"/>
        <v>-0.5</v>
      </c>
      <c r="O21" s="154">
        <f t="shared" si="1"/>
        <v>0</v>
      </c>
      <c r="P21">
        <v>-0.14000000000000001</v>
      </c>
      <c r="Q21">
        <v>-0.08</v>
      </c>
      <c r="R21">
        <v>-0.03</v>
      </c>
      <c r="S21">
        <v>-0.15</v>
      </c>
      <c r="T21">
        <v>-0.1</v>
      </c>
      <c r="U21" s="156">
        <f t="shared" si="2"/>
        <v>-0.5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-0.5</v>
      </c>
      <c r="E22">
        <f>PPCL!N22</f>
        <v>0</v>
      </c>
      <c r="F22">
        <f t="shared" si="4"/>
        <v>120</v>
      </c>
      <c r="G22">
        <f t="shared" si="5"/>
        <v>-0.5</v>
      </c>
      <c r="H22" s="154"/>
      <c r="I22">
        <f>BRPL_EOD!AG22+BRPL_EOD!AH22</f>
        <v>-0.14000000000000001</v>
      </c>
      <c r="J22">
        <f>BYPL_EOD!AG22+BYPL_EOD!AH22</f>
        <v>-0.08</v>
      </c>
      <c r="K22">
        <f>MES_EOD!AG22+MES_EOD!AH22</f>
        <v>-0.03</v>
      </c>
      <c r="L22">
        <f>NDMC_EOD!AG22+NDMC_EOD!AH22</f>
        <v>-0.15</v>
      </c>
      <c r="M22">
        <f>TPDDL_EOD!AG22+TPDDL_EOD!AH22</f>
        <v>-0.1</v>
      </c>
      <c r="N22">
        <f t="shared" si="0"/>
        <v>-0.5</v>
      </c>
      <c r="O22" s="154">
        <f t="shared" si="1"/>
        <v>0</v>
      </c>
      <c r="P22">
        <v>-0.14000000000000001</v>
      </c>
      <c r="Q22">
        <v>-0.08</v>
      </c>
      <c r="R22">
        <v>-0.03</v>
      </c>
      <c r="S22">
        <v>-0.15</v>
      </c>
      <c r="T22">
        <v>-0.1</v>
      </c>
      <c r="U22" s="156">
        <f t="shared" si="2"/>
        <v>-0.5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-0.5</v>
      </c>
      <c r="E23">
        <f>PPCL!N23</f>
        <v>0</v>
      </c>
      <c r="F23">
        <f t="shared" si="4"/>
        <v>120</v>
      </c>
      <c r="G23">
        <f t="shared" si="5"/>
        <v>-0.5</v>
      </c>
      <c r="H23" s="154"/>
      <c r="I23">
        <f>BRPL_EOD!AG23+BRPL_EOD!AH23</f>
        <v>-0.14000000000000001</v>
      </c>
      <c r="J23">
        <f>BYPL_EOD!AG23+BYPL_EOD!AH23</f>
        <v>-0.08</v>
      </c>
      <c r="K23">
        <f>MES_EOD!AG23+MES_EOD!AH23</f>
        <v>-0.03</v>
      </c>
      <c r="L23">
        <f>NDMC_EOD!AG23+NDMC_EOD!AH23</f>
        <v>-0.15</v>
      </c>
      <c r="M23">
        <f>TPDDL_EOD!AG23+TPDDL_EOD!AH23</f>
        <v>-0.1</v>
      </c>
      <c r="N23">
        <f t="shared" si="0"/>
        <v>-0.5</v>
      </c>
      <c r="O23" s="154">
        <f t="shared" si="1"/>
        <v>0</v>
      </c>
      <c r="P23">
        <v>-0.14000000000000001</v>
      </c>
      <c r="Q23">
        <v>-0.08</v>
      </c>
      <c r="R23">
        <v>-0.03</v>
      </c>
      <c r="S23">
        <v>-0.15</v>
      </c>
      <c r="T23">
        <v>-0.1</v>
      </c>
      <c r="U23" s="156">
        <f t="shared" si="2"/>
        <v>-0.5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-0.5</v>
      </c>
      <c r="E24">
        <f>PPCL!N24</f>
        <v>0</v>
      </c>
      <c r="F24">
        <f t="shared" si="4"/>
        <v>120</v>
      </c>
      <c r="G24">
        <f t="shared" si="5"/>
        <v>-0.5</v>
      </c>
      <c r="H24" s="154"/>
      <c r="I24">
        <f>BRPL_EOD!AG24+BRPL_EOD!AH24</f>
        <v>-0.14000000000000001</v>
      </c>
      <c r="J24">
        <f>BYPL_EOD!AG24+BYPL_EOD!AH24</f>
        <v>-0.08</v>
      </c>
      <c r="K24">
        <f>MES_EOD!AG24+MES_EOD!AH24</f>
        <v>-0.03</v>
      </c>
      <c r="L24">
        <f>NDMC_EOD!AG24+NDMC_EOD!AH24</f>
        <v>-0.15</v>
      </c>
      <c r="M24">
        <f>TPDDL_EOD!AG24+TPDDL_EOD!AH24</f>
        <v>-0.1</v>
      </c>
      <c r="N24">
        <f t="shared" si="0"/>
        <v>-0.5</v>
      </c>
      <c r="O24" s="154">
        <f t="shared" si="1"/>
        <v>0</v>
      </c>
      <c r="P24">
        <v>-0.14000000000000001</v>
      </c>
      <c r="Q24">
        <v>-0.08</v>
      </c>
      <c r="R24">
        <v>-0.03</v>
      </c>
      <c r="S24">
        <v>-0.15</v>
      </c>
      <c r="T24">
        <v>-0.1</v>
      </c>
      <c r="U24" s="156">
        <f t="shared" si="2"/>
        <v>-0.5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-0.5</v>
      </c>
      <c r="E25">
        <f>PPCL!N25</f>
        <v>0</v>
      </c>
      <c r="F25">
        <f t="shared" si="4"/>
        <v>120</v>
      </c>
      <c r="G25">
        <f t="shared" si="5"/>
        <v>-0.5</v>
      </c>
      <c r="H25" s="154"/>
      <c r="I25">
        <f>BRPL_EOD!AG25+BRPL_EOD!AH25</f>
        <v>-0.14000000000000001</v>
      </c>
      <c r="J25">
        <f>BYPL_EOD!AG25+BYPL_EOD!AH25</f>
        <v>-0.08</v>
      </c>
      <c r="K25">
        <f>MES_EOD!AG25+MES_EOD!AH25</f>
        <v>-0.03</v>
      </c>
      <c r="L25">
        <f>NDMC_EOD!AG25+NDMC_EOD!AH25</f>
        <v>-0.15</v>
      </c>
      <c r="M25">
        <f>TPDDL_EOD!AG25+TPDDL_EOD!AH25</f>
        <v>-0.1</v>
      </c>
      <c r="N25">
        <f t="shared" si="0"/>
        <v>-0.5</v>
      </c>
      <c r="O25" s="154">
        <f t="shared" si="1"/>
        <v>0</v>
      </c>
      <c r="P25">
        <v>-0.14000000000000001</v>
      </c>
      <c r="Q25">
        <v>-0.08</v>
      </c>
      <c r="R25">
        <v>-0.03</v>
      </c>
      <c r="S25">
        <v>-0.15</v>
      </c>
      <c r="T25">
        <v>-0.1</v>
      </c>
      <c r="U25" s="156">
        <f t="shared" si="2"/>
        <v>-0.5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-0.5</v>
      </c>
      <c r="E26">
        <f>PPCL!N26</f>
        <v>0</v>
      </c>
      <c r="F26">
        <f t="shared" si="4"/>
        <v>120</v>
      </c>
      <c r="G26">
        <f t="shared" si="5"/>
        <v>-0.5</v>
      </c>
      <c r="H26" s="154"/>
      <c r="I26">
        <f>BRPL_EOD!AG26+BRPL_EOD!AH26</f>
        <v>-0.14000000000000001</v>
      </c>
      <c r="J26">
        <f>BYPL_EOD!AG26+BYPL_EOD!AH26</f>
        <v>-0.08</v>
      </c>
      <c r="K26">
        <f>MES_EOD!AG26+MES_EOD!AH26</f>
        <v>-0.03</v>
      </c>
      <c r="L26">
        <f>NDMC_EOD!AG26+NDMC_EOD!AH26</f>
        <v>-0.15</v>
      </c>
      <c r="M26">
        <f>TPDDL_EOD!AG26+TPDDL_EOD!AH26</f>
        <v>-0.1</v>
      </c>
      <c r="N26">
        <f t="shared" si="0"/>
        <v>-0.5</v>
      </c>
      <c r="O26" s="154">
        <f t="shared" si="1"/>
        <v>0</v>
      </c>
      <c r="P26">
        <v>-0.14000000000000001</v>
      </c>
      <c r="Q26">
        <v>-0.08</v>
      </c>
      <c r="R26">
        <v>-0.03</v>
      </c>
      <c r="S26">
        <v>-0.15</v>
      </c>
      <c r="T26">
        <v>-0.1</v>
      </c>
      <c r="U26" s="156">
        <f t="shared" si="2"/>
        <v>-0.5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-0.5</v>
      </c>
      <c r="E27">
        <f>PPCL!N27</f>
        <v>0</v>
      </c>
      <c r="F27">
        <f t="shared" si="4"/>
        <v>120</v>
      </c>
      <c r="G27">
        <f t="shared" si="5"/>
        <v>-0.5</v>
      </c>
      <c r="H27" s="154"/>
      <c r="I27">
        <f>BRPL_EOD!AG27+BRPL_EOD!AH27</f>
        <v>-0.14000000000000001</v>
      </c>
      <c r="J27">
        <f>BYPL_EOD!AG27+BYPL_EOD!AH27</f>
        <v>-0.08</v>
      </c>
      <c r="K27">
        <f>MES_EOD!AG27+MES_EOD!AH27</f>
        <v>-0.03</v>
      </c>
      <c r="L27">
        <f>NDMC_EOD!AG27+NDMC_EOD!AH27</f>
        <v>-0.15</v>
      </c>
      <c r="M27">
        <f>TPDDL_EOD!AG27+TPDDL_EOD!AH27</f>
        <v>-0.1</v>
      </c>
      <c r="N27">
        <f t="shared" si="0"/>
        <v>-0.5</v>
      </c>
      <c r="O27" s="154">
        <f t="shared" si="1"/>
        <v>0</v>
      </c>
      <c r="P27">
        <v>-0.14000000000000001</v>
      </c>
      <c r="Q27">
        <v>-0.08</v>
      </c>
      <c r="R27">
        <v>-0.03</v>
      </c>
      <c r="S27">
        <v>-0.15</v>
      </c>
      <c r="T27">
        <v>-0.1</v>
      </c>
      <c r="U27" s="156">
        <f t="shared" si="2"/>
        <v>-0.5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-0.5</v>
      </c>
      <c r="E28">
        <f>PPCL!N28</f>
        <v>0</v>
      </c>
      <c r="F28">
        <f t="shared" si="4"/>
        <v>120</v>
      </c>
      <c r="G28">
        <f t="shared" si="5"/>
        <v>-0.5</v>
      </c>
      <c r="H28" s="154"/>
      <c r="I28">
        <f>BRPL_EOD!AG28+BRPL_EOD!AH28</f>
        <v>-0.14000000000000001</v>
      </c>
      <c r="J28">
        <f>BYPL_EOD!AG28+BYPL_EOD!AH28</f>
        <v>-0.08</v>
      </c>
      <c r="K28">
        <f>MES_EOD!AG28+MES_EOD!AH28</f>
        <v>-0.03</v>
      </c>
      <c r="L28">
        <f>NDMC_EOD!AG28+NDMC_EOD!AH28</f>
        <v>-0.15</v>
      </c>
      <c r="M28">
        <f>TPDDL_EOD!AG28+TPDDL_EOD!AH28</f>
        <v>-0.1</v>
      </c>
      <c r="N28">
        <f t="shared" si="0"/>
        <v>-0.5</v>
      </c>
      <c r="O28" s="154">
        <f t="shared" si="1"/>
        <v>0</v>
      </c>
      <c r="P28">
        <v>-0.14000000000000001</v>
      </c>
      <c r="Q28">
        <v>-0.08</v>
      </c>
      <c r="R28">
        <v>-0.03</v>
      </c>
      <c r="S28">
        <v>-0.15</v>
      </c>
      <c r="T28">
        <v>-0.1</v>
      </c>
      <c r="U28" s="156">
        <f t="shared" si="2"/>
        <v>-0.5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-0.5</v>
      </c>
      <c r="E29">
        <f>PPCL!N29</f>
        <v>0</v>
      </c>
      <c r="F29">
        <f t="shared" si="4"/>
        <v>120</v>
      </c>
      <c r="G29">
        <f t="shared" si="5"/>
        <v>-0.5</v>
      </c>
      <c r="H29" s="154"/>
      <c r="I29">
        <f>BRPL_EOD!AG29+BRPL_EOD!AH29</f>
        <v>-0.14000000000000001</v>
      </c>
      <c r="J29">
        <f>BYPL_EOD!AG29+BYPL_EOD!AH29</f>
        <v>-0.08</v>
      </c>
      <c r="K29">
        <f>MES_EOD!AG29+MES_EOD!AH29</f>
        <v>-0.03</v>
      </c>
      <c r="L29">
        <f>NDMC_EOD!AG29+NDMC_EOD!AH29</f>
        <v>-0.15</v>
      </c>
      <c r="M29">
        <f>TPDDL_EOD!AG29+TPDDL_EOD!AH29</f>
        <v>-0.1</v>
      </c>
      <c r="N29">
        <f t="shared" si="0"/>
        <v>-0.5</v>
      </c>
      <c r="O29" s="154">
        <f t="shared" si="1"/>
        <v>0</v>
      </c>
      <c r="P29">
        <v>-0.14000000000000001</v>
      </c>
      <c r="Q29">
        <v>-0.08</v>
      </c>
      <c r="R29">
        <v>-0.03</v>
      </c>
      <c r="S29">
        <v>-0.15</v>
      </c>
      <c r="T29">
        <v>-0.1</v>
      </c>
      <c r="U29" s="156">
        <f t="shared" si="2"/>
        <v>-0.5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-0.5</v>
      </c>
      <c r="E30">
        <f>PPCL!N30</f>
        <v>0</v>
      </c>
      <c r="F30">
        <f t="shared" si="4"/>
        <v>120</v>
      </c>
      <c r="G30">
        <f t="shared" si="5"/>
        <v>-0.5</v>
      </c>
      <c r="H30" s="154"/>
      <c r="I30">
        <f>BRPL_EOD!AG30+BRPL_EOD!AH30</f>
        <v>-0.14000000000000001</v>
      </c>
      <c r="J30">
        <f>BYPL_EOD!AG30+BYPL_EOD!AH30</f>
        <v>-0.08</v>
      </c>
      <c r="K30">
        <f>MES_EOD!AG30+MES_EOD!AH30</f>
        <v>-0.03</v>
      </c>
      <c r="L30">
        <f>NDMC_EOD!AG30+NDMC_EOD!AH30</f>
        <v>-0.15</v>
      </c>
      <c r="M30">
        <f>TPDDL_EOD!AG30+TPDDL_EOD!AH30</f>
        <v>-0.1</v>
      </c>
      <c r="N30">
        <f t="shared" si="0"/>
        <v>-0.5</v>
      </c>
      <c r="O30" s="154">
        <f t="shared" si="1"/>
        <v>0</v>
      </c>
      <c r="P30">
        <v>-0.14000000000000001</v>
      </c>
      <c r="Q30">
        <v>-0.08</v>
      </c>
      <c r="R30">
        <v>-0.03</v>
      </c>
      <c r="S30">
        <v>-0.15</v>
      </c>
      <c r="T30">
        <v>-0.1</v>
      </c>
      <c r="U30" s="156">
        <f t="shared" si="2"/>
        <v>-0.5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-0.5</v>
      </c>
      <c r="E31">
        <f>PPCL!N31</f>
        <v>0</v>
      </c>
      <c r="F31">
        <f t="shared" si="4"/>
        <v>120</v>
      </c>
      <c r="G31">
        <f t="shared" si="5"/>
        <v>-0.5</v>
      </c>
      <c r="H31" s="154"/>
      <c r="I31">
        <f>BRPL_EOD!AG31+BRPL_EOD!AH31</f>
        <v>-0.14000000000000001</v>
      </c>
      <c r="J31">
        <f>BYPL_EOD!AG31+BYPL_EOD!AH31</f>
        <v>-0.08</v>
      </c>
      <c r="K31">
        <f>MES_EOD!AG31+MES_EOD!AH31</f>
        <v>-0.03</v>
      </c>
      <c r="L31">
        <f>NDMC_EOD!AG31+NDMC_EOD!AH31</f>
        <v>-0.15</v>
      </c>
      <c r="M31">
        <f>TPDDL_EOD!AG31+TPDDL_EOD!AH31</f>
        <v>-0.1</v>
      </c>
      <c r="N31">
        <f t="shared" si="0"/>
        <v>-0.5</v>
      </c>
      <c r="O31" s="154">
        <f t="shared" si="1"/>
        <v>0</v>
      </c>
      <c r="P31">
        <v>-0.14000000000000001</v>
      </c>
      <c r="Q31">
        <v>-0.08</v>
      </c>
      <c r="R31">
        <v>-0.03</v>
      </c>
      <c r="S31">
        <v>-0.15</v>
      </c>
      <c r="T31">
        <v>-0.1</v>
      </c>
      <c r="U31" s="156">
        <f t="shared" si="2"/>
        <v>-0.5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-0.5</v>
      </c>
      <c r="E32">
        <f>PPCL!N32</f>
        <v>0</v>
      </c>
      <c r="F32">
        <f t="shared" si="4"/>
        <v>120</v>
      </c>
      <c r="G32">
        <f t="shared" si="5"/>
        <v>-0.5</v>
      </c>
      <c r="H32" s="154"/>
      <c r="I32">
        <f>BRPL_EOD!AG32+BRPL_EOD!AH32</f>
        <v>-0.14000000000000001</v>
      </c>
      <c r="J32">
        <f>BYPL_EOD!AG32+BYPL_EOD!AH32</f>
        <v>-0.08</v>
      </c>
      <c r="K32">
        <f>MES_EOD!AG32+MES_EOD!AH32</f>
        <v>-0.03</v>
      </c>
      <c r="L32">
        <f>NDMC_EOD!AG32+NDMC_EOD!AH32</f>
        <v>-0.15</v>
      </c>
      <c r="M32">
        <f>TPDDL_EOD!AG32+TPDDL_EOD!AH32</f>
        <v>-0.1</v>
      </c>
      <c r="N32">
        <f t="shared" si="0"/>
        <v>-0.5</v>
      </c>
      <c r="O32" s="154">
        <f t="shared" si="1"/>
        <v>0</v>
      </c>
      <c r="P32">
        <v>-0.14000000000000001</v>
      </c>
      <c r="Q32">
        <v>-0.08</v>
      </c>
      <c r="R32">
        <v>-0.03</v>
      </c>
      <c r="S32">
        <v>-0.15</v>
      </c>
      <c r="T32">
        <v>-0.1</v>
      </c>
      <c r="U32" s="156">
        <f t="shared" si="2"/>
        <v>-0.5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-0.5</v>
      </c>
      <c r="E33">
        <f>PPCL!N33</f>
        <v>0</v>
      </c>
      <c r="F33">
        <f t="shared" si="4"/>
        <v>120</v>
      </c>
      <c r="G33">
        <f t="shared" si="5"/>
        <v>-0.5</v>
      </c>
      <c r="H33" s="154"/>
      <c r="I33">
        <f>BRPL_EOD!AG33+BRPL_EOD!AH33</f>
        <v>-0.14000000000000001</v>
      </c>
      <c r="J33">
        <f>BYPL_EOD!AG33+BYPL_EOD!AH33</f>
        <v>-0.08</v>
      </c>
      <c r="K33">
        <f>MES_EOD!AG33+MES_EOD!AH33</f>
        <v>-0.03</v>
      </c>
      <c r="L33">
        <f>NDMC_EOD!AG33+NDMC_EOD!AH33</f>
        <v>-0.15</v>
      </c>
      <c r="M33">
        <f>TPDDL_EOD!AG33+TPDDL_EOD!AH33</f>
        <v>-0.1</v>
      </c>
      <c r="N33">
        <f t="shared" si="0"/>
        <v>-0.5</v>
      </c>
      <c r="O33" s="154">
        <f t="shared" si="1"/>
        <v>0</v>
      </c>
      <c r="P33">
        <v>-0.14000000000000001</v>
      </c>
      <c r="Q33">
        <v>-0.08</v>
      </c>
      <c r="R33">
        <v>-0.03</v>
      </c>
      <c r="S33">
        <v>-0.15</v>
      </c>
      <c r="T33">
        <v>-0.1</v>
      </c>
      <c r="U33" s="156">
        <f t="shared" si="2"/>
        <v>-0.5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-0.5</v>
      </c>
      <c r="E34">
        <f>PPCL!N34</f>
        <v>0</v>
      </c>
      <c r="F34">
        <f t="shared" si="4"/>
        <v>120</v>
      </c>
      <c r="G34">
        <f t="shared" si="5"/>
        <v>-0.5</v>
      </c>
      <c r="H34" s="154"/>
      <c r="I34">
        <f>BRPL_EOD!AG34+BRPL_EOD!AH34</f>
        <v>-0.14000000000000001</v>
      </c>
      <c r="J34">
        <f>BYPL_EOD!AG34+BYPL_EOD!AH34</f>
        <v>-0.08</v>
      </c>
      <c r="K34">
        <f>MES_EOD!AG34+MES_EOD!AH34</f>
        <v>-0.03</v>
      </c>
      <c r="L34">
        <f>NDMC_EOD!AG34+NDMC_EOD!AH34</f>
        <v>-0.15</v>
      </c>
      <c r="M34">
        <f>TPDDL_EOD!AG34+TPDDL_EOD!AH34</f>
        <v>-0.1</v>
      </c>
      <c r="N34">
        <f t="shared" si="0"/>
        <v>-0.5</v>
      </c>
      <c r="O34" s="154">
        <f t="shared" si="1"/>
        <v>0</v>
      </c>
      <c r="P34">
        <v>-0.14000000000000001</v>
      </c>
      <c r="Q34">
        <v>-0.08</v>
      </c>
      <c r="R34">
        <v>-0.03</v>
      </c>
      <c r="S34">
        <v>-0.15</v>
      </c>
      <c r="T34">
        <v>-0.1</v>
      </c>
      <c r="U34" s="156">
        <f t="shared" si="2"/>
        <v>-0.5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-0.5</v>
      </c>
      <c r="E35">
        <f>PPCL!N35</f>
        <v>0</v>
      </c>
      <c r="F35">
        <f t="shared" si="4"/>
        <v>120</v>
      </c>
      <c r="G35">
        <f t="shared" si="5"/>
        <v>-0.5</v>
      </c>
      <c r="H35" s="154"/>
      <c r="I35">
        <f>BRPL_EOD!AG35+BRPL_EOD!AH35</f>
        <v>-0.14000000000000001</v>
      </c>
      <c r="J35">
        <f>BYPL_EOD!AG35+BYPL_EOD!AH35</f>
        <v>-0.08</v>
      </c>
      <c r="K35">
        <f>MES_EOD!AG35+MES_EOD!AH35</f>
        <v>-0.03</v>
      </c>
      <c r="L35">
        <f>NDMC_EOD!AG35+NDMC_EOD!AH35</f>
        <v>-0.15</v>
      </c>
      <c r="M35">
        <f>TPDDL_EOD!AG35+TPDDL_EOD!AH35</f>
        <v>-0.1</v>
      </c>
      <c r="N35">
        <f t="shared" si="0"/>
        <v>-0.5</v>
      </c>
      <c r="O35" s="154">
        <f t="shared" si="1"/>
        <v>0</v>
      </c>
      <c r="P35">
        <v>-0.14000000000000001</v>
      </c>
      <c r="Q35">
        <v>-0.08</v>
      </c>
      <c r="R35">
        <v>-0.03</v>
      </c>
      <c r="S35">
        <v>-0.15</v>
      </c>
      <c r="T35">
        <v>-0.1</v>
      </c>
      <c r="U35" s="156">
        <f t="shared" si="2"/>
        <v>-0.5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-0.5</v>
      </c>
      <c r="E36">
        <f>PPCL!N36</f>
        <v>0</v>
      </c>
      <c r="F36">
        <f t="shared" si="4"/>
        <v>120</v>
      </c>
      <c r="G36">
        <f t="shared" si="5"/>
        <v>-0.5</v>
      </c>
      <c r="H36" s="154"/>
      <c r="I36">
        <f>BRPL_EOD!AG36+BRPL_EOD!AH36</f>
        <v>-0.14000000000000001</v>
      </c>
      <c r="J36">
        <f>BYPL_EOD!AG36+BYPL_EOD!AH36</f>
        <v>-0.08</v>
      </c>
      <c r="K36">
        <f>MES_EOD!AG36+MES_EOD!AH36</f>
        <v>-0.03</v>
      </c>
      <c r="L36">
        <f>NDMC_EOD!AG36+NDMC_EOD!AH36</f>
        <v>-0.15</v>
      </c>
      <c r="M36">
        <f>TPDDL_EOD!AG36+TPDDL_EOD!AH36</f>
        <v>-0.1</v>
      </c>
      <c r="N36">
        <f t="shared" si="0"/>
        <v>-0.5</v>
      </c>
      <c r="O36" s="154">
        <f t="shared" si="1"/>
        <v>0</v>
      </c>
      <c r="P36">
        <v>-0.14000000000000001</v>
      </c>
      <c r="Q36">
        <v>-0.08</v>
      </c>
      <c r="R36">
        <v>-0.03</v>
      </c>
      <c r="S36">
        <v>-0.15</v>
      </c>
      <c r="T36">
        <v>-0.1</v>
      </c>
      <c r="U36" s="156">
        <f t="shared" si="2"/>
        <v>-0.5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-0.5</v>
      </c>
      <c r="E37">
        <f>PPCL!N37</f>
        <v>0</v>
      </c>
      <c r="F37">
        <f t="shared" si="4"/>
        <v>120</v>
      </c>
      <c r="G37">
        <f t="shared" si="5"/>
        <v>-0.5</v>
      </c>
      <c r="H37" s="154"/>
      <c r="I37">
        <f>BRPL_EOD!AG37+BRPL_EOD!AH37</f>
        <v>-0.14000000000000001</v>
      </c>
      <c r="J37">
        <f>BYPL_EOD!AG37+BYPL_EOD!AH37</f>
        <v>-0.08</v>
      </c>
      <c r="K37">
        <f>MES_EOD!AG37+MES_EOD!AH37</f>
        <v>-0.03</v>
      </c>
      <c r="L37">
        <f>NDMC_EOD!AG37+NDMC_EOD!AH37</f>
        <v>-0.15</v>
      </c>
      <c r="M37">
        <f>TPDDL_EOD!AG37+TPDDL_EOD!AH37</f>
        <v>-0.1</v>
      </c>
      <c r="N37">
        <f t="shared" si="0"/>
        <v>-0.5</v>
      </c>
      <c r="O37" s="154">
        <f t="shared" si="1"/>
        <v>0</v>
      </c>
      <c r="P37">
        <v>-0.14000000000000001</v>
      </c>
      <c r="Q37">
        <v>-0.08</v>
      </c>
      <c r="R37">
        <v>-0.03</v>
      </c>
      <c r="S37">
        <v>-0.15</v>
      </c>
      <c r="T37">
        <v>-0.1</v>
      </c>
      <c r="U37" s="156">
        <f t="shared" si="2"/>
        <v>-0.5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-0.5</v>
      </c>
      <c r="E38">
        <f>PPCL!N38</f>
        <v>0</v>
      </c>
      <c r="F38">
        <f t="shared" si="4"/>
        <v>120</v>
      </c>
      <c r="G38">
        <f t="shared" si="5"/>
        <v>-0.5</v>
      </c>
      <c r="H38" s="154"/>
      <c r="I38">
        <f>BRPL_EOD!AG38+BRPL_EOD!AH38</f>
        <v>-0.14000000000000001</v>
      </c>
      <c r="J38">
        <f>BYPL_EOD!AG38+BYPL_EOD!AH38</f>
        <v>-0.08</v>
      </c>
      <c r="K38">
        <f>MES_EOD!AG38+MES_EOD!AH38</f>
        <v>-0.03</v>
      </c>
      <c r="L38">
        <f>NDMC_EOD!AG38+NDMC_EOD!AH38</f>
        <v>-0.15</v>
      </c>
      <c r="M38">
        <f>TPDDL_EOD!AG38+TPDDL_EOD!AH38</f>
        <v>-0.1</v>
      </c>
      <c r="N38">
        <f t="shared" si="0"/>
        <v>-0.5</v>
      </c>
      <c r="O38" s="154">
        <f t="shared" si="1"/>
        <v>0</v>
      </c>
      <c r="P38">
        <v>-0.14000000000000001</v>
      </c>
      <c r="Q38">
        <v>-0.08</v>
      </c>
      <c r="R38">
        <v>-0.03</v>
      </c>
      <c r="S38">
        <v>-0.15</v>
      </c>
      <c r="T38">
        <v>-0.1</v>
      </c>
      <c r="U38" s="156">
        <f t="shared" si="2"/>
        <v>-0.5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-0.5</v>
      </c>
      <c r="E39">
        <f>PPCL!N39</f>
        <v>0</v>
      </c>
      <c r="F39">
        <f t="shared" si="4"/>
        <v>120</v>
      </c>
      <c r="G39">
        <f t="shared" si="5"/>
        <v>-0.5</v>
      </c>
      <c r="H39" s="154"/>
      <c r="I39">
        <f>BRPL_EOD!AG39+BRPL_EOD!AH39</f>
        <v>-0.14000000000000001</v>
      </c>
      <c r="J39">
        <f>BYPL_EOD!AG39+BYPL_EOD!AH39</f>
        <v>-0.08</v>
      </c>
      <c r="K39">
        <f>MES_EOD!AG39+MES_EOD!AH39</f>
        <v>-0.03</v>
      </c>
      <c r="L39">
        <f>NDMC_EOD!AG39+NDMC_EOD!AH39</f>
        <v>-0.15</v>
      </c>
      <c r="M39">
        <f>TPDDL_EOD!AG39+TPDDL_EOD!AH39</f>
        <v>-0.1</v>
      </c>
      <c r="N39">
        <f t="shared" si="0"/>
        <v>-0.5</v>
      </c>
      <c r="O39" s="154">
        <f t="shared" si="1"/>
        <v>0</v>
      </c>
      <c r="P39">
        <v>-0.14000000000000001</v>
      </c>
      <c r="Q39">
        <v>-0.08</v>
      </c>
      <c r="R39">
        <v>-0.03</v>
      </c>
      <c r="S39">
        <v>-0.15</v>
      </c>
      <c r="T39">
        <v>-0.1</v>
      </c>
      <c r="U39" s="156">
        <f t="shared" si="2"/>
        <v>-0.5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-0.5</v>
      </c>
      <c r="E40">
        <f>PPCL!N40</f>
        <v>0</v>
      </c>
      <c r="F40">
        <f t="shared" si="4"/>
        <v>120</v>
      </c>
      <c r="G40">
        <f t="shared" si="5"/>
        <v>-0.5</v>
      </c>
      <c r="H40" s="154"/>
      <c r="I40">
        <f>BRPL_EOD!AG40+BRPL_EOD!AH40</f>
        <v>-0.14000000000000001</v>
      </c>
      <c r="J40">
        <f>BYPL_EOD!AG40+BYPL_EOD!AH40</f>
        <v>-0.08</v>
      </c>
      <c r="K40">
        <f>MES_EOD!AG40+MES_EOD!AH40</f>
        <v>-0.03</v>
      </c>
      <c r="L40">
        <f>NDMC_EOD!AG40+NDMC_EOD!AH40</f>
        <v>-0.15</v>
      </c>
      <c r="M40">
        <f>TPDDL_EOD!AG40+TPDDL_EOD!AH40</f>
        <v>-0.1</v>
      </c>
      <c r="N40">
        <f t="shared" si="0"/>
        <v>-0.5</v>
      </c>
      <c r="O40" s="154">
        <f t="shared" si="1"/>
        <v>0</v>
      </c>
      <c r="P40">
        <v>-0.14000000000000001</v>
      </c>
      <c r="Q40">
        <v>-0.08</v>
      </c>
      <c r="R40">
        <v>-0.03</v>
      </c>
      <c r="S40">
        <v>-0.15</v>
      </c>
      <c r="T40">
        <v>-0.1</v>
      </c>
      <c r="U40" s="156">
        <f t="shared" si="2"/>
        <v>-0.5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-0.5</v>
      </c>
      <c r="E41">
        <f>PPCL!N41</f>
        <v>0</v>
      </c>
      <c r="F41">
        <f t="shared" si="4"/>
        <v>120</v>
      </c>
      <c r="G41">
        <f t="shared" si="5"/>
        <v>-0.5</v>
      </c>
      <c r="H41" s="154"/>
      <c r="I41">
        <f>BRPL_EOD!AG41+BRPL_EOD!AH41</f>
        <v>-0.14000000000000001</v>
      </c>
      <c r="J41">
        <f>BYPL_EOD!AG41+BYPL_EOD!AH41</f>
        <v>-0.08</v>
      </c>
      <c r="K41">
        <f>MES_EOD!AG41+MES_EOD!AH41</f>
        <v>-0.03</v>
      </c>
      <c r="L41">
        <f>NDMC_EOD!AG41+NDMC_EOD!AH41</f>
        <v>-0.15</v>
      </c>
      <c r="M41">
        <f>TPDDL_EOD!AG41+TPDDL_EOD!AH41</f>
        <v>-0.1</v>
      </c>
      <c r="N41">
        <f t="shared" si="0"/>
        <v>-0.5</v>
      </c>
      <c r="O41" s="154">
        <f t="shared" si="1"/>
        <v>0</v>
      </c>
      <c r="P41">
        <v>-0.14000000000000001</v>
      </c>
      <c r="Q41">
        <v>-0.08</v>
      </c>
      <c r="R41">
        <v>-0.03</v>
      </c>
      <c r="S41">
        <v>-0.15</v>
      </c>
      <c r="T41">
        <v>-0.1</v>
      </c>
      <c r="U41" s="156">
        <f t="shared" si="2"/>
        <v>-0.5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-0.5</v>
      </c>
      <c r="E42">
        <f>PPCL!N42</f>
        <v>0</v>
      </c>
      <c r="F42">
        <f t="shared" si="4"/>
        <v>120</v>
      </c>
      <c r="G42">
        <f t="shared" si="5"/>
        <v>-0.5</v>
      </c>
      <c r="H42" s="154"/>
      <c r="I42">
        <f>BRPL_EOD!AG42+BRPL_EOD!AH42</f>
        <v>-0.14000000000000001</v>
      </c>
      <c r="J42">
        <f>BYPL_EOD!AG42+BYPL_EOD!AH42</f>
        <v>-0.08</v>
      </c>
      <c r="K42">
        <f>MES_EOD!AG42+MES_EOD!AH42</f>
        <v>-0.03</v>
      </c>
      <c r="L42">
        <f>NDMC_EOD!AG42+NDMC_EOD!AH42</f>
        <v>-0.15</v>
      </c>
      <c r="M42">
        <f>TPDDL_EOD!AG42+TPDDL_EOD!AH42</f>
        <v>-0.1</v>
      </c>
      <c r="N42">
        <f t="shared" si="0"/>
        <v>-0.5</v>
      </c>
      <c r="O42" s="154">
        <f t="shared" si="1"/>
        <v>0</v>
      </c>
      <c r="P42">
        <v>-0.14000000000000001</v>
      </c>
      <c r="Q42">
        <v>-0.08</v>
      </c>
      <c r="R42">
        <v>-0.03</v>
      </c>
      <c r="S42">
        <v>-0.15</v>
      </c>
      <c r="T42">
        <v>-0.1</v>
      </c>
      <c r="U42" s="156">
        <f t="shared" si="2"/>
        <v>-0.5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-0.5</v>
      </c>
      <c r="E43">
        <f>PPCL!N43</f>
        <v>0</v>
      </c>
      <c r="F43">
        <f t="shared" si="4"/>
        <v>120</v>
      </c>
      <c r="G43">
        <f t="shared" si="5"/>
        <v>-0.5</v>
      </c>
      <c r="H43" s="154"/>
      <c r="I43">
        <f>BRPL_EOD!AG43+BRPL_EOD!AH43</f>
        <v>-0.14000000000000001</v>
      </c>
      <c r="J43">
        <f>BYPL_EOD!AG43+BYPL_EOD!AH43</f>
        <v>-0.08</v>
      </c>
      <c r="K43">
        <f>MES_EOD!AG43+MES_EOD!AH43</f>
        <v>-0.03</v>
      </c>
      <c r="L43">
        <f>NDMC_EOD!AG43+NDMC_EOD!AH43</f>
        <v>-0.15</v>
      </c>
      <c r="M43">
        <f>TPDDL_EOD!AG43+TPDDL_EOD!AH43</f>
        <v>-0.1</v>
      </c>
      <c r="N43">
        <f t="shared" si="0"/>
        <v>-0.5</v>
      </c>
      <c r="O43" s="154">
        <f t="shared" si="1"/>
        <v>0</v>
      </c>
      <c r="P43">
        <v>-0.14000000000000001</v>
      </c>
      <c r="Q43">
        <v>-0.08</v>
      </c>
      <c r="R43">
        <v>-0.03</v>
      </c>
      <c r="S43">
        <v>-0.15</v>
      </c>
      <c r="T43">
        <v>-0.1</v>
      </c>
      <c r="U43" s="156">
        <f t="shared" si="2"/>
        <v>-0.5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-0.5</v>
      </c>
      <c r="E44">
        <f>PPCL!N44</f>
        <v>0</v>
      </c>
      <c r="F44">
        <f t="shared" si="4"/>
        <v>120</v>
      </c>
      <c r="G44">
        <f t="shared" si="5"/>
        <v>-0.5</v>
      </c>
      <c r="H44" s="154"/>
      <c r="I44">
        <f>BRPL_EOD!AG44+BRPL_EOD!AH44</f>
        <v>-0.14000000000000001</v>
      </c>
      <c r="J44">
        <f>BYPL_EOD!AG44+BYPL_EOD!AH44</f>
        <v>-0.08</v>
      </c>
      <c r="K44">
        <f>MES_EOD!AG44+MES_EOD!AH44</f>
        <v>-0.03</v>
      </c>
      <c r="L44">
        <f>NDMC_EOD!AG44+NDMC_EOD!AH44</f>
        <v>-0.15</v>
      </c>
      <c r="M44">
        <f>TPDDL_EOD!AG44+TPDDL_EOD!AH44</f>
        <v>-0.1</v>
      </c>
      <c r="N44">
        <f t="shared" si="0"/>
        <v>-0.5</v>
      </c>
      <c r="O44" s="154">
        <f t="shared" si="1"/>
        <v>0</v>
      </c>
      <c r="P44">
        <v>-0.14000000000000001</v>
      </c>
      <c r="Q44">
        <v>-0.08</v>
      </c>
      <c r="R44">
        <v>-0.03</v>
      </c>
      <c r="S44">
        <v>-0.15</v>
      </c>
      <c r="T44">
        <v>-0.1</v>
      </c>
      <c r="U44" s="156">
        <f t="shared" si="2"/>
        <v>-0.5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-0.5</v>
      </c>
      <c r="E45">
        <f>PPCL!N45</f>
        <v>0</v>
      </c>
      <c r="F45">
        <f t="shared" si="4"/>
        <v>120</v>
      </c>
      <c r="G45">
        <f t="shared" si="5"/>
        <v>-0.5</v>
      </c>
      <c r="H45" s="154"/>
      <c r="I45">
        <f>BRPL_EOD!AG45+BRPL_EOD!AH45</f>
        <v>-0.14000000000000001</v>
      </c>
      <c r="J45">
        <f>BYPL_EOD!AG45+BYPL_EOD!AH45</f>
        <v>-0.08</v>
      </c>
      <c r="K45">
        <f>MES_EOD!AG45+MES_EOD!AH45</f>
        <v>-0.03</v>
      </c>
      <c r="L45">
        <f>NDMC_EOD!AG45+NDMC_EOD!AH45</f>
        <v>-0.15</v>
      </c>
      <c r="M45">
        <f>TPDDL_EOD!AG45+TPDDL_EOD!AH45</f>
        <v>-0.1</v>
      </c>
      <c r="N45">
        <f t="shared" si="0"/>
        <v>-0.5</v>
      </c>
      <c r="O45" s="154">
        <f t="shared" si="1"/>
        <v>0</v>
      </c>
      <c r="P45">
        <v>-0.14000000000000001</v>
      </c>
      <c r="Q45">
        <v>-0.08</v>
      </c>
      <c r="R45">
        <v>-0.03</v>
      </c>
      <c r="S45">
        <v>-0.15</v>
      </c>
      <c r="T45">
        <v>-0.1</v>
      </c>
      <c r="U45" s="156">
        <f t="shared" si="2"/>
        <v>-0.5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-0.5</v>
      </c>
      <c r="E46">
        <f>PPCL!N46</f>
        <v>0</v>
      </c>
      <c r="F46">
        <f t="shared" si="4"/>
        <v>120</v>
      </c>
      <c r="G46">
        <f t="shared" si="5"/>
        <v>-0.5</v>
      </c>
      <c r="H46" s="154"/>
      <c r="I46">
        <f>BRPL_EOD!AG46+BRPL_EOD!AH46</f>
        <v>-0.14000000000000001</v>
      </c>
      <c r="J46">
        <f>BYPL_EOD!AG46+BYPL_EOD!AH46</f>
        <v>-0.08</v>
      </c>
      <c r="K46">
        <f>MES_EOD!AG46+MES_EOD!AH46</f>
        <v>-0.03</v>
      </c>
      <c r="L46">
        <f>NDMC_EOD!AG46+NDMC_EOD!AH46</f>
        <v>-0.15</v>
      </c>
      <c r="M46">
        <f>TPDDL_EOD!AG46+TPDDL_EOD!AH46</f>
        <v>-0.1</v>
      </c>
      <c r="N46">
        <f t="shared" si="0"/>
        <v>-0.5</v>
      </c>
      <c r="O46" s="154">
        <f t="shared" si="1"/>
        <v>0</v>
      </c>
      <c r="P46">
        <v>-0.14000000000000001</v>
      </c>
      <c r="Q46">
        <v>-0.08</v>
      </c>
      <c r="R46">
        <v>-0.03</v>
      </c>
      <c r="S46">
        <v>-0.15</v>
      </c>
      <c r="T46">
        <v>-0.1</v>
      </c>
      <c r="U46" s="156">
        <f t="shared" si="2"/>
        <v>-0.5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-0.5</v>
      </c>
      <c r="E47">
        <f>PPCL!N47</f>
        <v>0</v>
      </c>
      <c r="F47">
        <f t="shared" si="4"/>
        <v>120</v>
      </c>
      <c r="G47">
        <f t="shared" si="5"/>
        <v>-0.5</v>
      </c>
      <c r="H47" s="154"/>
      <c r="I47">
        <f>BRPL_EOD!AG47+BRPL_EOD!AH47</f>
        <v>-0.14000000000000001</v>
      </c>
      <c r="J47">
        <f>BYPL_EOD!AG47+BYPL_EOD!AH47</f>
        <v>-0.08</v>
      </c>
      <c r="K47">
        <f>MES_EOD!AG47+MES_EOD!AH47</f>
        <v>-0.03</v>
      </c>
      <c r="L47">
        <f>NDMC_EOD!AG47+NDMC_EOD!AH47</f>
        <v>-0.15</v>
      </c>
      <c r="M47">
        <f>TPDDL_EOD!AG47+TPDDL_EOD!AH47</f>
        <v>-0.1</v>
      </c>
      <c r="N47">
        <f t="shared" si="0"/>
        <v>-0.5</v>
      </c>
      <c r="O47" s="154">
        <f t="shared" si="1"/>
        <v>0</v>
      </c>
      <c r="P47">
        <v>-0.14000000000000001</v>
      </c>
      <c r="Q47">
        <v>-0.08</v>
      </c>
      <c r="R47">
        <v>-0.03</v>
      </c>
      <c r="S47">
        <v>-0.15</v>
      </c>
      <c r="T47">
        <v>-0.1</v>
      </c>
      <c r="U47" s="156">
        <f t="shared" si="2"/>
        <v>-0.5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-0.5</v>
      </c>
      <c r="E48">
        <f>PPCL!N48</f>
        <v>0</v>
      </c>
      <c r="F48">
        <f t="shared" si="4"/>
        <v>120</v>
      </c>
      <c r="G48">
        <f t="shared" si="5"/>
        <v>-0.5</v>
      </c>
      <c r="H48" s="154"/>
      <c r="I48">
        <f>BRPL_EOD!AG48+BRPL_EOD!AH48</f>
        <v>-0.14000000000000001</v>
      </c>
      <c r="J48">
        <f>BYPL_EOD!AG48+BYPL_EOD!AH48</f>
        <v>-0.08</v>
      </c>
      <c r="K48">
        <f>MES_EOD!AG48+MES_EOD!AH48</f>
        <v>-0.03</v>
      </c>
      <c r="L48">
        <f>NDMC_EOD!AG48+NDMC_EOD!AH48</f>
        <v>-0.15</v>
      </c>
      <c r="M48">
        <f>TPDDL_EOD!AG48+TPDDL_EOD!AH48</f>
        <v>-0.1</v>
      </c>
      <c r="N48">
        <f t="shared" si="0"/>
        <v>-0.5</v>
      </c>
      <c r="O48" s="154">
        <f t="shared" si="1"/>
        <v>0</v>
      </c>
      <c r="P48">
        <v>-0.14000000000000001</v>
      </c>
      <c r="Q48">
        <v>-0.08</v>
      </c>
      <c r="R48">
        <v>-0.03</v>
      </c>
      <c r="S48">
        <v>-0.15</v>
      </c>
      <c r="T48">
        <v>-0.1</v>
      </c>
      <c r="U48" s="156">
        <f t="shared" si="2"/>
        <v>-0.5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-0.5</v>
      </c>
      <c r="E49">
        <f>PPCL!N49</f>
        <v>0</v>
      </c>
      <c r="F49">
        <f t="shared" si="4"/>
        <v>120</v>
      </c>
      <c r="G49">
        <f t="shared" si="5"/>
        <v>-0.5</v>
      </c>
      <c r="H49" s="154"/>
      <c r="I49">
        <f>BRPL_EOD!AG49+BRPL_EOD!AH49</f>
        <v>-0.14000000000000001</v>
      </c>
      <c r="J49">
        <f>BYPL_EOD!AG49+BYPL_EOD!AH49</f>
        <v>-0.08</v>
      </c>
      <c r="K49">
        <f>MES_EOD!AG49+MES_EOD!AH49</f>
        <v>-0.03</v>
      </c>
      <c r="L49">
        <f>NDMC_EOD!AG49+NDMC_EOD!AH49</f>
        <v>-0.15</v>
      </c>
      <c r="M49">
        <f>TPDDL_EOD!AG49+TPDDL_EOD!AH49</f>
        <v>-0.1</v>
      </c>
      <c r="N49">
        <f t="shared" si="0"/>
        <v>-0.5</v>
      </c>
      <c r="O49" s="154">
        <f t="shared" si="1"/>
        <v>0</v>
      </c>
      <c r="P49">
        <v>-0.14000000000000001</v>
      </c>
      <c r="Q49">
        <v>-0.08</v>
      </c>
      <c r="R49">
        <v>-0.03</v>
      </c>
      <c r="S49">
        <v>-0.15</v>
      </c>
      <c r="T49">
        <v>-0.1</v>
      </c>
      <c r="U49" s="156">
        <f t="shared" si="2"/>
        <v>-0.5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-0.5</v>
      </c>
      <c r="E50">
        <f>PPCL!N50</f>
        <v>0</v>
      </c>
      <c r="F50">
        <f t="shared" si="4"/>
        <v>120</v>
      </c>
      <c r="G50">
        <f t="shared" si="5"/>
        <v>-0.5</v>
      </c>
      <c r="H50" s="154"/>
      <c r="I50">
        <f>BRPL_EOD!AG50+BRPL_EOD!AH50</f>
        <v>-0.14000000000000001</v>
      </c>
      <c r="J50">
        <f>BYPL_EOD!AG50+BYPL_EOD!AH50</f>
        <v>-0.08</v>
      </c>
      <c r="K50">
        <f>MES_EOD!AG50+MES_EOD!AH50</f>
        <v>-0.03</v>
      </c>
      <c r="L50">
        <f>NDMC_EOD!AG50+NDMC_EOD!AH50</f>
        <v>-0.15</v>
      </c>
      <c r="M50">
        <f>TPDDL_EOD!AG50+TPDDL_EOD!AH50</f>
        <v>-0.1</v>
      </c>
      <c r="N50">
        <f t="shared" si="0"/>
        <v>-0.5</v>
      </c>
      <c r="O50" s="154">
        <f t="shared" si="1"/>
        <v>0</v>
      </c>
      <c r="P50">
        <v>-0.14000000000000001</v>
      </c>
      <c r="Q50">
        <v>-0.08</v>
      </c>
      <c r="R50">
        <v>-0.03</v>
      </c>
      <c r="S50">
        <v>-0.15</v>
      </c>
      <c r="T50">
        <v>-0.1</v>
      </c>
      <c r="U50" s="156">
        <f t="shared" si="2"/>
        <v>-0.5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-0.5</v>
      </c>
      <c r="E51">
        <f>PPCL!N51</f>
        <v>0</v>
      </c>
      <c r="F51">
        <f t="shared" si="4"/>
        <v>120</v>
      </c>
      <c r="G51">
        <f t="shared" si="5"/>
        <v>-0.5</v>
      </c>
      <c r="H51" s="154"/>
      <c r="I51">
        <f>BRPL_EOD!AG51+BRPL_EOD!AH51</f>
        <v>-0.14000000000000001</v>
      </c>
      <c r="J51">
        <f>BYPL_EOD!AG51+BYPL_EOD!AH51</f>
        <v>-0.08</v>
      </c>
      <c r="K51">
        <f>MES_EOD!AG51+MES_EOD!AH51</f>
        <v>-0.03</v>
      </c>
      <c r="L51">
        <f>NDMC_EOD!AG51+NDMC_EOD!AH51</f>
        <v>-0.15</v>
      </c>
      <c r="M51">
        <f>TPDDL_EOD!AG51+TPDDL_EOD!AH51</f>
        <v>-0.1</v>
      </c>
      <c r="N51">
        <f t="shared" si="0"/>
        <v>-0.5</v>
      </c>
      <c r="O51" s="154">
        <f t="shared" si="1"/>
        <v>0</v>
      </c>
      <c r="P51">
        <v>-0.14000000000000001</v>
      </c>
      <c r="Q51">
        <v>-0.08</v>
      </c>
      <c r="R51">
        <v>-0.03</v>
      </c>
      <c r="S51">
        <v>-0.15</v>
      </c>
      <c r="T51">
        <v>-0.1</v>
      </c>
      <c r="U51" s="156">
        <f t="shared" si="2"/>
        <v>-0.5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-0.5</v>
      </c>
      <c r="E52">
        <f>PPCL!N52</f>
        <v>0</v>
      </c>
      <c r="F52">
        <f t="shared" si="4"/>
        <v>120</v>
      </c>
      <c r="G52">
        <f t="shared" si="5"/>
        <v>-0.5</v>
      </c>
      <c r="H52" s="154"/>
      <c r="I52">
        <f>BRPL_EOD!AG52+BRPL_EOD!AH52</f>
        <v>-0.14000000000000001</v>
      </c>
      <c r="J52">
        <f>BYPL_EOD!AG52+BYPL_EOD!AH52</f>
        <v>-0.08</v>
      </c>
      <c r="K52">
        <f>MES_EOD!AG52+MES_EOD!AH52</f>
        <v>-0.03</v>
      </c>
      <c r="L52">
        <f>NDMC_EOD!AG52+NDMC_EOD!AH52</f>
        <v>-0.15</v>
      </c>
      <c r="M52">
        <f>TPDDL_EOD!AG52+TPDDL_EOD!AH52</f>
        <v>-0.1</v>
      </c>
      <c r="N52">
        <f t="shared" si="0"/>
        <v>-0.5</v>
      </c>
      <c r="O52" s="154">
        <f t="shared" si="1"/>
        <v>0</v>
      </c>
      <c r="P52">
        <v>-0.14000000000000001</v>
      </c>
      <c r="Q52">
        <v>-0.08</v>
      </c>
      <c r="R52">
        <v>-0.03</v>
      </c>
      <c r="S52">
        <v>-0.15</v>
      </c>
      <c r="T52">
        <v>-0.1</v>
      </c>
      <c r="U52" s="156">
        <f t="shared" si="2"/>
        <v>-0.5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-0.5</v>
      </c>
      <c r="E53">
        <f>PPCL!N53</f>
        <v>0</v>
      </c>
      <c r="F53">
        <f t="shared" si="4"/>
        <v>120</v>
      </c>
      <c r="G53">
        <f t="shared" si="5"/>
        <v>-0.5</v>
      </c>
      <c r="H53" s="154"/>
      <c r="I53">
        <f>BRPL_EOD!AG53+BRPL_EOD!AH53</f>
        <v>-0.14000000000000001</v>
      </c>
      <c r="J53">
        <f>BYPL_EOD!AG53+BYPL_EOD!AH53</f>
        <v>-0.08</v>
      </c>
      <c r="K53">
        <f>MES_EOD!AG53+MES_EOD!AH53</f>
        <v>-0.03</v>
      </c>
      <c r="L53">
        <f>NDMC_EOD!AG53+NDMC_EOD!AH53</f>
        <v>-0.15</v>
      </c>
      <c r="M53">
        <f>TPDDL_EOD!AG53+TPDDL_EOD!AH53</f>
        <v>-0.1</v>
      </c>
      <c r="N53">
        <f t="shared" si="0"/>
        <v>-0.5</v>
      </c>
      <c r="O53" s="154">
        <f t="shared" si="1"/>
        <v>0</v>
      </c>
      <c r="P53">
        <v>-0.14000000000000001</v>
      </c>
      <c r="Q53">
        <v>-0.08</v>
      </c>
      <c r="R53">
        <v>-0.03</v>
      </c>
      <c r="S53">
        <v>-0.15</v>
      </c>
      <c r="T53">
        <v>-0.1</v>
      </c>
      <c r="U53" s="156">
        <f t="shared" si="2"/>
        <v>-0.5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-0.5</v>
      </c>
      <c r="E54">
        <f>PPCL!N54</f>
        <v>0</v>
      </c>
      <c r="F54">
        <f t="shared" si="4"/>
        <v>120</v>
      </c>
      <c r="G54">
        <f t="shared" si="5"/>
        <v>-0.5</v>
      </c>
      <c r="H54" s="154"/>
      <c r="I54">
        <f>BRPL_EOD!AG54+BRPL_EOD!AH54</f>
        <v>-0.14000000000000001</v>
      </c>
      <c r="J54">
        <f>BYPL_EOD!AG54+BYPL_EOD!AH54</f>
        <v>-0.08</v>
      </c>
      <c r="K54">
        <f>MES_EOD!AG54+MES_EOD!AH54</f>
        <v>-0.03</v>
      </c>
      <c r="L54">
        <f>NDMC_EOD!AG54+NDMC_EOD!AH54</f>
        <v>-0.15</v>
      </c>
      <c r="M54">
        <f>TPDDL_EOD!AG54+TPDDL_EOD!AH54</f>
        <v>-0.1</v>
      </c>
      <c r="N54">
        <f t="shared" si="0"/>
        <v>-0.5</v>
      </c>
      <c r="O54" s="154">
        <f t="shared" si="1"/>
        <v>0</v>
      </c>
      <c r="P54">
        <v>-0.14000000000000001</v>
      </c>
      <c r="Q54">
        <v>-0.08</v>
      </c>
      <c r="R54">
        <v>-0.03</v>
      </c>
      <c r="S54">
        <v>-0.15</v>
      </c>
      <c r="T54">
        <v>-0.1</v>
      </c>
      <c r="U54" s="156">
        <f t="shared" si="2"/>
        <v>-0.5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-0.5</v>
      </c>
      <c r="E55">
        <f>PPCL!N55</f>
        <v>0</v>
      </c>
      <c r="F55">
        <f t="shared" si="4"/>
        <v>120</v>
      </c>
      <c r="G55">
        <f t="shared" si="5"/>
        <v>-0.5</v>
      </c>
      <c r="H55" s="154"/>
      <c r="I55">
        <f>BRPL_EOD!AG55+BRPL_EOD!AH55</f>
        <v>-0.14000000000000001</v>
      </c>
      <c r="J55">
        <f>BYPL_EOD!AG55+BYPL_EOD!AH55</f>
        <v>-0.08</v>
      </c>
      <c r="K55">
        <f>MES_EOD!AG55+MES_EOD!AH55</f>
        <v>-0.03</v>
      </c>
      <c r="L55">
        <f>NDMC_EOD!AG55+NDMC_EOD!AH55</f>
        <v>-0.15</v>
      </c>
      <c r="M55">
        <f>TPDDL_EOD!AG55+TPDDL_EOD!AH55</f>
        <v>-0.1</v>
      </c>
      <c r="N55">
        <f t="shared" si="0"/>
        <v>-0.5</v>
      </c>
      <c r="O55" s="154">
        <f t="shared" si="1"/>
        <v>0</v>
      </c>
      <c r="P55">
        <v>-0.14000000000000001</v>
      </c>
      <c r="Q55">
        <v>-0.08</v>
      </c>
      <c r="R55">
        <v>-0.03</v>
      </c>
      <c r="S55">
        <v>-0.15</v>
      </c>
      <c r="T55">
        <v>-0.1</v>
      </c>
      <c r="U55" s="156">
        <f t="shared" si="2"/>
        <v>-0.5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-0.5</v>
      </c>
      <c r="E56">
        <f>PPCL!N56</f>
        <v>0</v>
      </c>
      <c r="F56">
        <f t="shared" si="4"/>
        <v>120</v>
      </c>
      <c r="G56">
        <f t="shared" si="5"/>
        <v>-0.5</v>
      </c>
      <c r="H56" s="154"/>
      <c r="I56">
        <f>BRPL_EOD!AG56+BRPL_EOD!AH56</f>
        <v>-0.14000000000000001</v>
      </c>
      <c r="J56">
        <f>BYPL_EOD!AG56+BYPL_EOD!AH56</f>
        <v>-0.08</v>
      </c>
      <c r="K56">
        <f>MES_EOD!AG56+MES_EOD!AH56</f>
        <v>-0.03</v>
      </c>
      <c r="L56">
        <f>NDMC_EOD!AG56+NDMC_EOD!AH56</f>
        <v>-0.15</v>
      </c>
      <c r="M56">
        <f>TPDDL_EOD!AG56+TPDDL_EOD!AH56</f>
        <v>-0.1</v>
      </c>
      <c r="N56">
        <f t="shared" si="0"/>
        <v>-0.5</v>
      </c>
      <c r="O56" s="154">
        <f t="shared" si="1"/>
        <v>0</v>
      </c>
      <c r="P56">
        <v>-0.14000000000000001</v>
      </c>
      <c r="Q56">
        <v>-0.08</v>
      </c>
      <c r="R56">
        <v>-0.03</v>
      </c>
      <c r="S56">
        <v>-0.15</v>
      </c>
      <c r="T56">
        <v>-0.1</v>
      </c>
      <c r="U56" s="156">
        <f t="shared" si="2"/>
        <v>-0.5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-0.5</v>
      </c>
      <c r="E57">
        <f>PPCL!N57</f>
        <v>0</v>
      </c>
      <c r="F57">
        <f t="shared" si="4"/>
        <v>120</v>
      </c>
      <c r="G57">
        <f t="shared" si="5"/>
        <v>-0.5</v>
      </c>
      <c r="H57" s="154"/>
      <c r="I57">
        <f>BRPL_EOD!AG57+BRPL_EOD!AH57</f>
        <v>-0.14000000000000001</v>
      </c>
      <c r="J57">
        <f>BYPL_EOD!AG57+BYPL_EOD!AH57</f>
        <v>-0.08</v>
      </c>
      <c r="K57">
        <f>MES_EOD!AG57+MES_EOD!AH57</f>
        <v>-0.03</v>
      </c>
      <c r="L57">
        <f>NDMC_EOD!AG57+NDMC_EOD!AH57</f>
        <v>-0.15</v>
      </c>
      <c r="M57">
        <f>TPDDL_EOD!AG57+TPDDL_EOD!AH57</f>
        <v>-0.1</v>
      </c>
      <c r="N57">
        <f t="shared" si="0"/>
        <v>-0.5</v>
      </c>
      <c r="O57" s="154">
        <f t="shared" si="1"/>
        <v>0</v>
      </c>
      <c r="P57">
        <v>-0.14000000000000001</v>
      </c>
      <c r="Q57">
        <v>-0.08</v>
      </c>
      <c r="R57">
        <v>-0.03</v>
      </c>
      <c r="S57">
        <v>-0.15</v>
      </c>
      <c r="T57">
        <v>-0.1</v>
      </c>
      <c r="U57" s="156">
        <f t="shared" si="2"/>
        <v>-0.5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-0.5</v>
      </c>
      <c r="E58">
        <f>PPCL!N58</f>
        <v>0</v>
      </c>
      <c r="F58">
        <f t="shared" si="4"/>
        <v>120</v>
      </c>
      <c r="G58">
        <f t="shared" si="5"/>
        <v>-0.5</v>
      </c>
      <c r="H58" s="154"/>
      <c r="I58">
        <f>BRPL_EOD!AG58+BRPL_EOD!AH58</f>
        <v>-0.14000000000000001</v>
      </c>
      <c r="J58">
        <f>BYPL_EOD!AG58+BYPL_EOD!AH58</f>
        <v>-0.08</v>
      </c>
      <c r="K58">
        <f>MES_EOD!AG58+MES_EOD!AH58</f>
        <v>-0.03</v>
      </c>
      <c r="L58">
        <f>NDMC_EOD!AG58+NDMC_EOD!AH58</f>
        <v>-0.15</v>
      </c>
      <c r="M58">
        <f>TPDDL_EOD!AG58+TPDDL_EOD!AH58</f>
        <v>-0.1</v>
      </c>
      <c r="N58">
        <f t="shared" si="0"/>
        <v>-0.5</v>
      </c>
      <c r="O58" s="154">
        <f t="shared" si="1"/>
        <v>0</v>
      </c>
      <c r="P58">
        <v>-0.14000000000000001</v>
      </c>
      <c r="Q58">
        <v>-0.08</v>
      </c>
      <c r="R58">
        <v>-0.03</v>
      </c>
      <c r="S58">
        <v>-0.15</v>
      </c>
      <c r="T58">
        <v>-0.1</v>
      </c>
      <c r="U58" s="156">
        <f t="shared" si="2"/>
        <v>-0.5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-0.5</v>
      </c>
      <c r="E59">
        <f>PPCL!N59</f>
        <v>0</v>
      </c>
      <c r="F59">
        <f t="shared" si="4"/>
        <v>120</v>
      </c>
      <c r="G59">
        <f t="shared" si="5"/>
        <v>-0.5</v>
      </c>
      <c r="H59" s="154"/>
      <c r="I59">
        <f>BRPL_EOD!AG59+BRPL_EOD!AH59</f>
        <v>-0.14000000000000001</v>
      </c>
      <c r="J59">
        <f>BYPL_EOD!AG59+BYPL_EOD!AH59</f>
        <v>-0.08</v>
      </c>
      <c r="K59">
        <f>MES_EOD!AG59+MES_EOD!AH59</f>
        <v>-0.03</v>
      </c>
      <c r="L59">
        <f>NDMC_EOD!AG59+NDMC_EOD!AH59</f>
        <v>-0.15</v>
      </c>
      <c r="M59">
        <f>TPDDL_EOD!AG59+TPDDL_EOD!AH59</f>
        <v>-0.1</v>
      </c>
      <c r="N59">
        <f t="shared" si="0"/>
        <v>-0.5</v>
      </c>
      <c r="O59" s="154">
        <f t="shared" si="1"/>
        <v>0</v>
      </c>
      <c r="P59">
        <v>-0.14000000000000001</v>
      </c>
      <c r="Q59">
        <v>-0.08</v>
      </c>
      <c r="R59">
        <v>-0.03</v>
      </c>
      <c r="S59">
        <v>-0.15</v>
      </c>
      <c r="T59">
        <v>-0.1</v>
      </c>
      <c r="U59" s="156">
        <f t="shared" si="2"/>
        <v>-0.5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-0.5</v>
      </c>
      <c r="E60">
        <f>PPCL!N60</f>
        <v>0</v>
      </c>
      <c r="F60">
        <f t="shared" si="4"/>
        <v>120</v>
      </c>
      <c r="G60">
        <f t="shared" si="5"/>
        <v>-0.5</v>
      </c>
      <c r="H60" s="154"/>
      <c r="I60">
        <f>BRPL_EOD!AG60+BRPL_EOD!AH60</f>
        <v>-0.14000000000000001</v>
      </c>
      <c r="J60">
        <f>BYPL_EOD!AG60+BYPL_EOD!AH60</f>
        <v>-0.08</v>
      </c>
      <c r="K60">
        <f>MES_EOD!AG60+MES_EOD!AH60</f>
        <v>-0.03</v>
      </c>
      <c r="L60">
        <f>NDMC_EOD!AG60+NDMC_EOD!AH60</f>
        <v>-0.15</v>
      </c>
      <c r="M60">
        <f>TPDDL_EOD!AG60+TPDDL_EOD!AH60</f>
        <v>-0.1</v>
      </c>
      <c r="N60">
        <f t="shared" si="0"/>
        <v>-0.5</v>
      </c>
      <c r="O60" s="154">
        <f t="shared" si="1"/>
        <v>0</v>
      </c>
      <c r="P60">
        <v>-0.14000000000000001</v>
      </c>
      <c r="Q60">
        <v>-0.08</v>
      </c>
      <c r="R60">
        <v>-0.03</v>
      </c>
      <c r="S60">
        <v>-0.15</v>
      </c>
      <c r="T60">
        <v>-0.1</v>
      </c>
      <c r="U60" s="156">
        <f t="shared" si="2"/>
        <v>-0.5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-0.5</v>
      </c>
      <c r="E61">
        <f>PPCL!N61</f>
        <v>0</v>
      </c>
      <c r="F61">
        <f t="shared" si="4"/>
        <v>120</v>
      </c>
      <c r="G61">
        <f t="shared" si="5"/>
        <v>-0.5</v>
      </c>
      <c r="H61" s="154"/>
      <c r="I61">
        <f>BRPL_EOD!AG61+BRPL_EOD!AH61</f>
        <v>-0.14000000000000001</v>
      </c>
      <c r="J61">
        <f>BYPL_EOD!AG61+BYPL_EOD!AH61</f>
        <v>-0.08</v>
      </c>
      <c r="K61">
        <f>MES_EOD!AG61+MES_EOD!AH61</f>
        <v>-0.03</v>
      </c>
      <c r="L61">
        <f>NDMC_EOD!AG61+NDMC_EOD!AH61</f>
        <v>-0.15</v>
      </c>
      <c r="M61">
        <f>TPDDL_EOD!AG61+TPDDL_EOD!AH61</f>
        <v>-0.1</v>
      </c>
      <c r="N61">
        <f t="shared" si="0"/>
        <v>-0.5</v>
      </c>
      <c r="O61" s="154">
        <f t="shared" si="1"/>
        <v>0</v>
      </c>
      <c r="P61">
        <v>-0.14000000000000001</v>
      </c>
      <c r="Q61">
        <v>-0.08</v>
      </c>
      <c r="R61">
        <v>-0.03</v>
      </c>
      <c r="S61">
        <v>-0.15</v>
      </c>
      <c r="T61">
        <v>-0.1</v>
      </c>
      <c r="U61" s="156">
        <f t="shared" si="2"/>
        <v>-0.5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-0.5</v>
      </c>
      <c r="E62">
        <f>PPCL!N62</f>
        <v>0</v>
      </c>
      <c r="F62">
        <f t="shared" si="4"/>
        <v>120</v>
      </c>
      <c r="G62">
        <f t="shared" si="5"/>
        <v>-0.5</v>
      </c>
      <c r="H62" s="154"/>
      <c r="I62">
        <f>BRPL_EOD!AG62+BRPL_EOD!AH62</f>
        <v>-0.14000000000000001</v>
      </c>
      <c r="J62">
        <f>BYPL_EOD!AG62+BYPL_EOD!AH62</f>
        <v>-0.08</v>
      </c>
      <c r="K62">
        <f>MES_EOD!AG62+MES_EOD!AH62</f>
        <v>-0.03</v>
      </c>
      <c r="L62">
        <f>NDMC_EOD!AG62+NDMC_EOD!AH62</f>
        <v>-0.15</v>
      </c>
      <c r="M62">
        <f>TPDDL_EOD!AG62+TPDDL_EOD!AH62</f>
        <v>-0.1</v>
      </c>
      <c r="N62">
        <f t="shared" si="0"/>
        <v>-0.5</v>
      </c>
      <c r="O62" s="154">
        <f t="shared" si="1"/>
        <v>0</v>
      </c>
      <c r="P62">
        <v>-0.14000000000000001</v>
      </c>
      <c r="Q62">
        <v>-0.08</v>
      </c>
      <c r="R62">
        <v>-0.03</v>
      </c>
      <c r="S62">
        <v>-0.15</v>
      </c>
      <c r="T62">
        <v>-0.1</v>
      </c>
      <c r="U62" s="156">
        <f t="shared" si="2"/>
        <v>-0.5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-0.5</v>
      </c>
      <c r="E63">
        <f>PPCL!N63</f>
        <v>0</v>
      </c>
      <c r="F63">
        <f t="shared" si="4"/>
        <v>120</v>
      </c>
      <c r="G63">
        <f t="shared" si="5"/>
        <v>-0.5</v>
      </c>
      <c r="H63" s="154"/>
      <c r="I63">
        <f>BRPL_EOD!AG63+BRPL_EOD!AH63</f>
        <v>-0.14000000000000001</v>
      </c>
      <c r="J63">
        <f>BYPL_EOD!AG63+BYPL_EOD!AH63</f>
        <v>-0.08</v>
      </c>
      <c r="K63">
        <f>MES_EOD!AG63+MES_EOD!AH63</f>
        <v>-0.03</v>
      </c>
      <c r="L63">
        <f>NDMC_EOD!AG63+NDMC_EOD!AH63</f>
        <v>-0.15</v>
      </c>
      <c r="M63">
        <f>TPDDL_EOD!AG63+TPDDL_EOD!AH63</f>
        <v>-0.1</v>
      </c>
      <c r="N63">
        <f t="shared" si="0"/>
        <v>-0.5</v>
      </c>
      <c r="O63" s="154">
        <f t="shared" si="1"/>
        <v>0</v>
      </c>
      <c r="P63">
        <v>-0.14000000000000001</v>
      </c>
      <c r="Q63">
        <v>-0.08</v>
      </c>
      <c r="R63">
        <v>-0.03</v>
      </c>
      <c r="S63">
        <v>-0.15</v>
      </c>
      <c r="T63">
        <v>-0.1</v>
      </c>
      <c r="U63" s="156">
        <f t="shared" si="2"/>
        <v>-0.5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-0.5</v>
      </c>
      <c r="E64">
        <f>PPCL!N64</f>
        <v>0</v>
      </c>
      <c r="F64">
        <f t="shared" si="4"/>
        <v>120</v>
      </c>
      <c r="G64">
        <f t="shared" si="5"/>
        <v>-0.5</v>
      </c>
      <c r="H64" s="154"/>
      <c r="I64">
        <f>BRPL_EOD!AG64+BRPL_EOD!AH64</f>
        <v>-0.14000000000000001</v>
      </c>
      <c r="J64">
        <f>BYPL_EOD!AG64+BYPL_EOD!AH64</f>
        <v>-0.08</v>
      </c>
      <c r="K64">
        <f>MES_EOD!AG64+MES_EOD!AH64</f>
        <v>-0.03</v>
      </c>
      <c r="L64">
        <f>NDMC_EOD!AG64+NDMC_EOD!AH64</f>
        <v>-0.15</v>
      </c>
      <c r="M64">
        <f>TPDDL_EOD!AG64+TPDDL_EOD!AH64</f>
        <v>-0.1</v>
      </c>
      <c r="N64">
        <f t="shared" si="0"/>
        <v>-0.5</v>
      </c>
      <c r="O64" s="154">
        <f t="shared" si="1"/>
        <v>0</v>
      </c>
      <c r="P64">
        <v>-0.14000000000000001</v>
      </c>
      <c r="Q64">
        <v>-0.08</v>
      </c>
      <c r="R64">
        <v>-0.03</v>
      </c>
      <c r="S64">
        <v>-0.15</v>
      </c>
      <c r="T64">
        <v>-0.1</v>
      </c>
      <c r="U64" s="156">
        <f t="shared" si="2"/>
        <v>-0.5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-0.5</v>
      </c>
      <c r="E65">
        <f>PPCL!N65</f>
        <v>0</v>
      </c>
      <c r="F65">
        <f t="shared" si="4"/>
        <v>120</v>
      </c>
      <c r="G65">
        <f t="shared" si="5"/>
        <v>-0.5</v>
      </c>
      <c r="H65" s="154"/>
      <c r="I65">
        <f>BRPL_EOD!AG65+BRPL_EOD!AH65</f>
        <v>-0.14000000000000001</v>
      </c>
      <c r="J65">
        <f>BYPL_EOD!AG65+BYPL_EOD!AH65</f>
        <v>-0.08</v>
      </c>
      <c r="K65">
        <f>MES_EOD!AG65+MES_EOD!AH65</f>
        <v>-0.03</v>
      </c>
      <c r="L65">
        <f>NDMC_EOD!AG65+NDMC_EOD!AH65</f>
        <v>-0.15</v>
      </c>
      <c r="M65">
        <f>TPDDL_EOD!AG65+TPDDL_EOD!AH65</f>
        <v>-0.1</v>
      </c>
      <c r="N65">
        <f t="shared" si="0"/>
        <v>-0.5</v>
      </c>
      <c r="O65" s="154">
        <f t="shared" si="1"/>
        <v>0</v>
      </c>
      <c r="P65">
        <v>-0.14000000000000001</v>
      </c>
      <c r="Q65">
        <v>-0.08</v>
      </c>
      <c r="R65">
        <v>-0.03</v>
      </c>
      <c r="S65">
        <v>-0.15</v>
      </c>
      <c r="T65">
        <v>-0.1</v>
      </c>
      <c r="U65" s="156">
        <f t="shared" si="2"/>
        <v>-0.5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-0.5</v>
      </c>
      <c r="E66">
        <f>PPCL!N66</f>
        <v>0</v>
      </c>
      <c r="F66">
        <f t="shared" si="4"/>
        <v>120</v>
      </c>
      <c r="G66">
        <f t="shared" si="5"/>
        <v>-0.5</v>
      </c>
      <c r="H66" s="154"/>
      <c r="I66">
        <f>BRPL_EOD!AG66+BRPL_EOD!AH66</f>
        <v>-0.14000000000000001</v>
      </c>
      <c r="J66">
        <f>BYPL_EOD!AG66+BYPL_EOD!AH66</f>
        <v>-0.08</v>
      </c>
      <c r="K66">
        <f>MES_EOD!AG66+MES_EOD!AH66</f>
        <v>-0.03</v>
      </c>
      <c r="L66">
        <f>NDMC_EOD!AG66+NDMC_EOD!AH66</f>
        <v>-0.15</v>
      </c>
      <c r="M66">
        <f>TPDDL_EOD!AG66+TPDDL_EOD!AH66</f>
        <v>-0.1</v>
      </c>
      <c r="N66">
        <f t="shared" si="0"/>
        <v>-0.5</v>
      </c>
      <c r="O66" s="154">
        <f t="shared" si="1"/>
        <v>0</v>
      </c>
      <c r="P66">
        <v>-0.14000000000000001</v>
      </c>
      <c r="Q66">
        <v>-0.08</v>
      </c>
      <c r="R66">
        <v>-0.03</v>
      </c>
      <c r="S66">
        <v>-0.15</v>
      </c>
      <c r="T66">
        <v>-0.1</v>
      </c>
      <c r="U66" s="156">
        <f t="shared" si="2"/>
        <v>-0.5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-0.5</v>
      </c>
      <c r="E67">
        <f>PPCL!N67</f>
        <v>0</v>
      </c>
      <c r="F67">
        <f t="shared" si="4"/>
        <v>120</v>
      </c>
      <c r="G67">
        <f t="shared" si="5"/>
        <v>-0.5</v>
      </c>
      <c r="H67" s="154"/>
      <c r="I67">
        <f>BRPL_EOD!AG67+BRPL_EOD!AH67</f>
        <v>-0.14000000000000001</v>
      </c>
      <c r="J67">
        <f>BYPL_EOD!AG67+BYPL_EOD!AH67</f>
        <v>-0.08</v>
      </c>
      <c r="K67">
        <f>MES_EOD!AG67+MES_EOD!AH67</f>
        <v>-0.03</v>
      </c>
      <c r="L67">
        <f>NDMC_EOD!AG67+NDMC_EOD!AH67</f>
        <v>-0.15</v>
      </c>
      <c r="M67">
        <f>TPDDL_EOD!AG67+TPDDL_EOD!AH67</f>
        <v>-0.1</v>
      </c>
      <c r="N67">
        <f t="shared" ref="N67:N98" si="6">SUM(I67:M67)</f>
        <v>-0.5</v>
      </c>
      <c r="O67" s="154">
        <f t="shared" ref="O67:O98" si="7">G67-N67</f>
        <v>0</v>
      </c>
      <c r="P67">
        <v>-0.14000000000000001</v>
      </c>
      <c r="Q67">
        <v>-0.08</v>
      </c>
      <c r="R67">
        <v>-0.03</v>
      </c>
      <c r="S67">
        <v>-0.15</v>
      </c>
      <c r="T67">
        <v>-0.1</v>
      </c>
      <c r="U67" s="156">
        <f t="shared" ref="U67:U98" si="8">SUM(P67:T67)</f>
        <v>-0.5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-0.5</v>
      </c>
      <c r="E68">
        <f>PPCL!N68</f>
        <v>0</v>
      </c>
      <c r="F68">
        <f t="shared" ref="F68:F98" si="10">B68+C68</f>
        <v>120</v>
      </c>
      <c r="G68">
        <f t="shared" ref="G68:G98" si="11">D68+E68</f>
        <v>-0.5</v>
      </c>
      <c r="H68" s="154"/>
      <c r="I68">
        <f>BRPL_EOD!AG68+BRPL_EOD!AH68</f>
        <v>-0.14000000000000001</v>
      </c>
      <c r="J68">
        <f>BYPL_EOD!AG68+BYPL_EOD!AH68</f>
        <v>-0.08</v>
      </c>
      <c r="K68">
        <f>MES_EOD!AG68+MES_EOD!AH68</f>
        <v>-0.03</v>
      </c>
      <c r="L68">
        <f>NDMC_EOD!AG68+NDMC_EOD!AH68</f>
        <v>-0.15</v>
      </c>
      <c r="M68">
        <f>TPDDL_EOD!AG68+TPDDL_EOD!AH68</f>
        <v>-0.1</v>
      </c>
      <c r="N68">
        <f t="shared" si="6"/>
        <v>-0.5</v>
      </c>
      <c r="O68" s="154">
        <f t="shared" si="7"/>
        <v>0</v>
      </c>
      <c r="P68">
        <v>-0.14000000000000001</v>
      </c>
      <c r="Q68">
        <v>-0.08</v>
      </c>
      <c r="R68">
        <v>-0.03</v>
      </c>
      <c r="S68">
        <v>-0.15</v>
      </c>
      <c r="T68">
        <v>-0.1</v>
      </c>
      <c r="U68" s="156">
        <f t="shared" si="8"/>
        <v>-0.5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-0.5</v>
      </c>
      <c r="E69">
        <f>PPCL!N69</f>
        <v>0</v>
      </c>
      <c r="F69">
        <f t="shared" si="10"/>
        <v>120</v>
      </c>
      <c r="G69">
        <f t="shared" si="11"/>
        <v>-0.5</v>
      </c>
      <c r="H69" s="154"/>
      <c r="I69">
        <f>BRPL_EOD!AG69+BRPL_EOD!AH69</f>
        <v>-0.14000000000000001</v>
      </c>
      <c r="J69">
        <f>BYPL_EOD!AG69+BYPL_EOD!AH69</f>
        <v>-0.08</v>
      </c>
      <c r="K69">
        <f>MES_EOD!AG69+MES_EOD!AH69</f>
        <v>-0.03</v>
      </c>
      <c r="L69">
        <f>NDMC_EOD!AG69+NDMC_EOD!AH69</f>
        <v>-0.15</v>
      </c>
      <c r="M69">
        <f>TPDDL_EOD!AG69+TPDDL_EOD!AH69</f>
        <v>-0.1</v>
      </c>
      <c r="N69">
        <f t="shared" si="6"/>
        <v>-0.5</v>
      </c>
      <c r="O69" s="154">
        <f t="shared" si="7"/>
        <v>0</v>
      </c>
      <c r="P69">
        <v>-0.14000000000000001</v>
      </c>
      <c r="Q69">
        <v>-0.08</v>
      </c>
      <c r="R69">
        <v>-0.03</v>
      </c>
      <c r="S69">
        <v>-0.15</v>
      </c>
      <c r="T69">
        <v>-0.1</v>
      </c>
      <c r="U69" s="156">
        <f t="shared" si="8"/>
        <v>-0.5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-0.5</v>
      </c>
      <c r="E70">
        <f>PPCL!N70</f>
        <v>0</v>
      </c>
      <c r="F70">
        <f t="shared" si="10"/>
        <v>120</v>
      </c>
      <c r="G70">
        <f t="shared" si="11"/>
        <v>-0.5</v>
      </c>
      <c r="H70" s="154"/>
      <c r="I70">
        <f>BRPL_EOD!AG70+BRPL_EOD!AH70</f>
        <v>-0.14000000000000001</v>
      </c>
      <c r="J70">
        <f>BYPL_EOD!AG70+BYPL_EOD!AH70</f>
        <v>-0.08</v>
      </c>
      <c r="K70">
        <f>MES_EOD!AG70+MES_EOD!AH70</f>
        <v>-0.03</v>
      </c>
      <c r="L70">
        <f>NDMC_EOD!AG70+NDMC_EOD!AH70</f>
        <v>-0.15</v>
      </c>
      <c r="M70">
        <f>TPDDL_EOD!AG70+TPDDL_EOD!AH70</f>
        <v>-0.1</v>
      </c>
      <c r="N70">
        <f t="shared" si="6"/>
        <v>-0.5</v>
      </c>
      <c r="O70" s="154">
        <f t="shared" si="7"/>
        <v>0</v>
      </c>
      <c r="P70">
        <v>-0.14000000000000001</v>
      </c>
      <c r="Q70">
        <v>-0.08</v>
      </c>
      <c r="R70">
        <v>-0.03</v>
      </c>
      <c r="S70">
        <v>-0.15</v>
      </c>
      <c r="T70">
        <v>-0.1</v>
      </c>
      <c r="U70" s="156">
        <f t="shared" si="8"/>
        <v>-0.5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-0.5</v>
      </c>
      <c r="E71">
        <f>PPCL!N71</f>
        <v>0</v>
      </c>
      <c r="F71">
        <f t="shared" si="10"/>
        <v>120</v>
      </c>
      <c r="G71">
        <f t="shared" si="11"/>
        <v>-0.5</v>
      </c>
      <c r="H71" s="154"/>
      <c r="I71">
        <f>BRPL_EOD!AG71+BRPL_EOD!AH71</f>
        <v>-0.14000000000000001</v>
      </c>
      <c r="J71">
        <f>BYPL_EOD!AG71+BYPL_EOD!AH71</f>
        <v>-0.08</v>
      </c>
      <c r="K71">
        <f>MES_EOD!AG71+MES_EOD!AH71</f>
        <v>-0.03</v>
      </c>
      <c r="L71">
        <f>NDMC_EOD!AG71+NDMC_EOD!AH71</f>
        <v>-0.15</v>
      </c>
      <c r="M71">
        <f>TPDDL_EOD!AG71+TPDDL_EOD!AH71</f>
        <v>-0.1</v>
      </c>
      <c r="N71">
        <f t="shared" si="6"/>
        <v>-0.5</v>
      </c>
      <c r="O71" s="154">
        <f t="shared" si="7"/>
        <v>0</v>
      </c>
      <c r="P71">
        <v>-0.14000000000000001</v>
      </c>
      <c r="Q71">
        <v>-0.08</v>
      </c>
      <c r="R71">
        <v>-0.03</v>
      </c>
      <c r="S71">
        <v>-0.15</v>
      </c>
      <c r="T71">
        <v>-0.1</v>
      </c>
      <c r="U71" s="156">
        <f t="shared" si="8"/>
        <v>-0.5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-0.5</v>
      </c>
      <c r="E72">
        <f>PPCL!N72</f>
        <v>0</v>
      </c>
      <c r="F72">
        <f t="shared" si="10"/>
        <v>120</v>
      </c>
      <c r="G72">
        <f t="shared" si="11"/>
        <v>-0.5</v>
      </c>
      <c r="H72" s="154"/>
      <c r="I72">
        <f>BRPL_EOD!AG72+BRPL_EOD!AH72</f>
        <v>-0.14000000000000001</v>
      </c>
      <c r="J72">
        <f>BYPL_EOD!AG72+BYPL_EOD!AH72</f>
        <v>-0.08</v>
      </c>
      <c r="K72">
        <f>MES_EOD!AG72+MES_EOD!AH72</f>
        <v>-0.03</v>
      </c>
      <c r="L72">
        <f>NDMC_EOD!AG72+NDMC_EOD!AH72</f>
        <v>-0.15</v>
      </c>
      <c r="M72">
        <f>TPDDL_EOD!AG72+TPDDL_EOD!AH72</f>
        <v>-0.1</v>
      </c>
      <c r="N72">
        <f t="shared" si="6"/>
        <v>-0.5</v>
      </c>
      <c r="O72" s="154">
        <f t="shared" si="7"/>
        <v>0</v>
      </c>
      <c r="P72">
        <v>-0.14000000000000001</v>
      </c>
      <c r="Q72">
        <v>-0.08</v>
      </c>
      <c r="R72">
        <v>-0.03</v>
      </c>
      <c r="S72">
        <v>-0.15</v>
      </c>
      <c r="T72">
        <v>-0.1</v>
      </c>
      <c r="U72" s="156">
        <f t="shared" si="8"/>
        <v>-0.5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-0.5</v>
      </c>
      <c r="E73">
        <f>PPCL!N73</f>
        <v>0</v>
      </c>
      <c r="F73">
        <f t="shared" si="10"/>
        <v>120</v>
      </c>
      <c r="G73">
        <f t="shared" si="11"/>
        <v>-0.5</v>
      </c>
      <c r="H73" s="154"/>
      <c r="I73">
        <f>BRPL_EOD!AG73+BRPL_EOD!AH73</f>
        <v>-0.14000000000000001</v>
      </c>
      <c r="J73">
        <f>BYPL_EOD!AG73+BYPL_EOD!AH73</f>
        <v>-0.08</v>
      </c>
      <c r="K73">
        <f>MES_EOD!AG73+MES_EOD!AH73</f>
        <v>-0.03</v>
      </c>
      <c r="L73">
        <f>NDMC_EOD!AG73+NDMC_EOD!AH73</f>
        <v>-0.15</v>
      </c>
      <c r="M73">
        <f>TPDDL_EOD!AG73+TPDDL_EOD!AH73</f>
        <v>-0.1</v>
      </c>
      <c r="N73">
        <f t="shared" si="6"/>
        <v>-0.5</v>
      </c>
      <c r="O73" s="154">
        <f t="shared" si="7"/>
        <v>0</v>
      </c>
      <c r="P73">
        <v>-0.14000000000000001</v>
      </c>
      <c r="Q73">
        <v>-0.08</v>
      </c>
      <c r="R73">
        <v>-0.03</v>
      </c>
      <c r="S73">
        <v>-0.15</v>
      </c>
      <c r="T73">
        <v>-0.1</v>
      </c>
      <c r="U73" s="156">
        <f t="shared" si="8"/>
        <v>-0.5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-0.5</v>
      </c>
      <c r="E74">
        <f>PPCL!N74</f>
        <v>0</v>
      </c>
      <c r="F74">
        <f t="shared" si="10"/>
        <v>120</v>
      </c>
      <c r="G74">
        <f t="shared" si="11"/>
        <v>-0.5</v>
      </c>
      <c r="H74" s="154"/>
      <c r="I74">
        <f>BRPL_EOD!AG74+BRPL_EOD!AH74</f>
        <v>-0.14000000000000001</v>
      </c>
      <c r="J74">
        <f>BYPL_EOD!AG74+BYPL_EOD!AH74</f>
        <v>-0.08</v>
      </c>
      <c r="K74">
        <f>MES_EOD!AG74+MES_EOD!AH74</f>
        <v>-0.03</v>
      </c>
      <c r="L74">
        <f>NDMC_EOD!AG74+NDMC_EOD!AH74</f>
        <v>-0.15</v>
      </c>
      <c r="M74">
        <f>TPDDL_EOD!AG74+TPDDL_EOD!AH74</f>
        <v>-0.1</v>
      </c>
      <c r="N74">
        <f t="shared" si="6"/>
        <v>-0.5</v>
      </c>
      <c r="O74" s="154">
        <f t="shared" si="7"/>
        <v>0</v>
      </c>
      <c r="P74">
        <v>-0.14000000000000001</v>
      </c>
      <c r="Q74">
        <v>-0.08</v>
      </c>
      <c r="R74">
        <v>-0.03</v>
      </c>
      <c r="S74">
        <v>-0.15</v>
      </c>
      <c r="T74">
        <v>-0.1</v>
      </c>
      <c r="U74" s="156">
        <f t="shared" si="8"/>
        <v>-0.5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-0.5</v>
      </c>
      <c r="E75">
        <f>PPCL!N75</f>
        <v>0</v>
      </c>
      <c r="F75">
        <f t="shared" si="10"/>
        <v>120</v>
      </c>
      <c r="G75">
        <f t="shared" si="11"/>
        <v>-0.5</v>
      </c>
      <c r="H75" s="154"/>
      <c r="I75">
        <f>BRPL_EOD!AG75+BRPL_EOD!AH75</f>
        <v>-0.14000000000000001</v>
      </c>
      <c r="J75">
        <f>BYPL_EOD!AG75+BYPL_EOD!AH75</f>
        <v>-0.08</v>
      </c>
      <c r="K75">
        <f>MES_EOD!AG75+MES_EOD!AH75</f>
        <v>-0.03</v>
      </c>
      <c r="L75">
        <f>NDMC_EOD!AG75+NDMC_EOD!AH75</f>
        <v>-0.15</v>
      </c>
      <c r="M75">
        <f>TPDDL_EOD!AG75+TPDDL_EOD!AH75</f>
        <v>-0.1</v>
      </c>
      <c r="N75">
        <f t="shared" si="6"/>
        <v>-0.5</v>
      </c>
      <c r="O75" s="154">
        <f t="shared" si="7"/>
        <v>0</v>
      </c>
      <c r="P75">
        <v>-0.14000000000000001</v>
      </c>
      <c r="Q75">
        <v>-0.08</v>
      </c>
      <c r="R75">
        <v>-0.03</v>
      </c>
      <c r="S75">
        <v>-0.15</v>
      </c>
      <c r="T75">
        <v>-0.1</v>
      </c>
      <c r="U75" s="156">
        <f t="shared" si="8"/>
        <v>-0.5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-0.5</v>
      </c>
      <c r="E76">
        <f>PPCL!N76</f>
        <v>0</v>
      </c>
      <c r="F76">
        <f t="shared" si="10"/>
        <v>120</v>
      </c>
      <c r="G76">
        <f t="shared" si="11"/>
        <v>-0.5</v>
      </c>
      <c r="H76" s="154"/>
      <c r="I76">
        <f>BRPL_EOD!AG76+BRPL_EOD!AH76</f>
        <v>-0.14000000000000001</v>
      </c>
      <c r="J76">
        <f>BYPL_EOD!AG76+BYPL_EOD!AH76</f>
        <v>-0.08</v>
      </c>
      <c r="K76">
        <f>MES_EOD!AG76+MES_EOD!AH76</f>
        <v>-0.03</v>
      </c>
      <c r="L76">
        <f>NDMC_EOD!AG76+NDMC_EOD!AH76</f>
        <v>-0.15</v>
      </c>
      <c r="M76">
        <f>TPDDL_EOD!AG76+TPDDL_EOD!AH76</f>
        <v>-0.1</v>
      </c>
      <c r="N76">
        <f t="shared" si="6"/>
        <v>-0.5</v>
      </c>
      <c r="O76" s="154">
        <f t="shared" si="7"/>
        <v>0</v>
      </c>
      <c r="P76">
        <v>-0.14000000000000001</v>
      </c>
      <c r="Q76">
        <v>-0.08</v>
      </c>
      <c r="R76">
        <v>-0.03</v>
      </c>
      <c r="S76">
        <v>-0.15</v>
      </c>
      <c r="T76">
        <v>-0.1</v>
      </c>
      <c r="U76" s="156">
        <f t="shared" si="8"/>
        <v>-0.5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-0.5</v>
      </c>
      <c r="E77">
        <f>PPCL!N77</f>
        <v>0</v>
      </c>
      <c r="F77">
        <f t="shared" si="10"/>
        <v>120</v>
      </c>
      <c r="G77">
        <f t="shared" si="11"/>
        <v>-0.5</v>
      </c>
      <c r="H77" s="154"/>
      <c r="I77">
        <f>BRPL_EOD!AG77+BRPL_EOD!AH77</f>
        <v>-0.14000000000000001</v>
      </c>
      <c r="J77">
        <f>BYPL_EOD!AG77+BYPL_EOD!AH77</f>
        <v>-0.08</v>
      </c>
      <c r="K77">
        <f>MES_EOD!AG77+MES_EOD!AH77</f>
        <v>-0.03</v>
      </c>
      <c r="L77">
        <f>NDMC_EOD!AG77+NDMC_EOD!AH77</f>
        <v>-0.15</v>
      </c>
      <c r="M77">
        <f>TPDDL_EOD!AG77+TPDDL_EOD!AH77</f>
        <v>-0.1</v>
      </c>
      <c r="N77">
        <f t="shared" si="6"/>
        <v>-0.5</v>
      </c>
      <c r="O77" s="154">
        <f t="shared" si="7"/>
        <v>0</v>
      </c>
      <c r="P77">
        <v>-0.14000000000000001</v>
      </c>
      <c r="Q77">
        <v>-0.08</v>
      </c>
      <c r="R77">
        <v>-0.03</v>
      </c>
      <c r="S77">
        <v>-0.15</v>
      </c>
      <c r="T77">
        <v>-0.1</v>
      </c>
      <c r="U77" s="156">
        <f t="shared" si="8"/>
        <v>-0.5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-0.5</v>
      </c>
      <c r="E78">
        <f>PPCL!N78</f>
        <v>0</v>
      </c>
      <c r="F78">
        <f t="shared" si="10"/>
        <v>120</v>
      </c>
      <c r="G78">
        <f t="shared" si="11"/>
        <v>-0.5</v>
      </c>
      <c r="H78" s="154"/>
      <c r="I78">
        <f>BRPL_EOD!AG78+BRPL_EOD!AH78</f>
        <v>-0.14000000000000001</v>
      </c>
      <c r="J78">
        <f>BYPL_EOD!AG78+BYPL_EOD!AH78</f>
        <v>-0.08</v>
      </c>
      <c r="K78">
        <f>MES_EOD!AG78+MES_EOD!AH78</f>
        <v>-0.03</v>
      </c>
      <c r="L78">
        <f>NDMC_EOD!AG78+NDMC_EOD!AH78</f>
        <v>-0.15</v>
      </c>
      <c r="M78">
        <f>TPDDL_EOD!AG78+TPDDL_EOD!AH78</f>
        <v>-0.1</v>
      </c>
      <c r="N78">
        <f t="shared" si="6"/>
        <v>-0.5</v>
      </c>
      <c r="O78" s="154">
        <f t="shared" si="7"/>
        <v>0</v>
      </c>
      <c r="P78">
        <v>-0.14000000000000001</v>
      </c>
      <c r="Q78">
        <v>-0.08</v>
      </c>
      <c r="R78">
        <v>-0.03</v>
      </c>
      <c r="S78">
        <v>-0.15</v>
      </c>
      <c r="T78">
        <v>-0.1</v>
      </c>
      <c r="U78" s="156">
        <f t="shared" si="8"/>
        <v>-0.5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-0.5</v>
      </c>
      <c r="E79">
        <f>PPCL!N79</f>
        <v>0</v>
      </c>
      <c r="F79">
        <f t="shared" si="10"/>
        <v>120</v>
      </c>
      <c r="G79">
        <f t="shared" si="11"/>
        <v>-0.5</v>
      </c>
      <c r="H79" s="154"/>
      <c r="I79">
        <f>BRPL_EOD!AG79+BRPL_EOD!AH79</f>
        <v>-0.14000000000000001</v>
      </c>
      <c r="J79">
        <f>BYPL_EOD!AG79+BYPL_EOD!AH79</f>
        <v>-0.08</v>
      </c>
      <c r="K79">
        <f>MES_EOD!AG79+MES_EOD!AH79</f>
        <v>-0.03</v>
      </c>
      <c r="L79">
        <f>NDMC_EOD!AG79+NDMC_EOD!AH79</f>
        <v>-0.15</v>
      </c>
      <c r="M79">
        <f>TPDDL_EOD!AG79+TPDDL_EOD!AH79</f>
        <v>-0.1</v>
      </c>
      <c r="N79">
        <f t="shared" si="6"/>
        <v>-0.5</v>
      </c>
      <c r="O79" s="154">
        <f t="shared" si="7"/>
        <v>0</v>
      </c>
      <c r="P79">
        <v>-0.14000000000000001</v>
      </c>
      <c r="Q79">
        <v>-0.08</v>
      </c>
      <c r="R79">
        <v>-0.03</v>
      </c>
      <c r="S79">
        <v>-0.15</v>
      </c>
      <c r="T79">
        <v>-0.1</v>
      </c>
      <c r="U79" s="156">
        <f t="shared" si="8"/>
        <v>-0.5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-0.5</v>
      </c>
      <c r="E80">
        <f>PPCL!N80</f>
        <v>0</v>
      </c>
      <c r="F80">
        <f t="shared" si="10"/>
        <v>120</v>
      </c>
      <c r="G80">
        <f t="shared" si="11"/>
        <v>-0.5</v>
      </c>
      <c r="H80" s="154"/>
      <c r="I80">
        <f>BRPL_EOD!AG80+BRPL_EOD!AH80</f>
        <v>-0.14000000000000001</v>
      </c>
      <c r="J80">
        <f>BYPL_EOD!AG80+BYPL_EOD!AH80</f>
        <v>-0.08</v>
      </c>
      <c r="K80">
        <f>MES_EOD!AG80+MES_EOD!AH80</f>
        <v>-0.03</v>
      </c>
      <c r="L80">
        <f>NDMC_EOD!AG80+NDMC_EOD!AH80</f>
        <v>-0.15</v>
      </c>
      <c r="M80">
        <f>TPDDL_EOD!AG80+TPDDL_EOD!AH80</f>
        <v>-0.1</v>
      </c>
      <c r="N80">
        <f t="shared" si="6"/>
        <v>-0.5</v>
      </c>
      <c r="O80" s="154">
        <f t="shared" si="7"/>
        <v>0</v>
      </c>
      <c r="P80">
        <v>-0.14000000000000001</v>
      </c>
      <c r="Q80">
        <v>-0.08</v>
      </c>
      <c r="R80">
        <v>-0.03</v>
      </c>
      <c r="S80">
        <v>-0.15</v>
      </c>
      <c r="T80">
        <v>-0.1</v>
      </c>
      <c r="U80" s="156">
        <f t="shared" si="8"/>
        <v>-0.5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-0.5</v>
      </c>
      <c r="E81">
        <f>PPCL!N81</f>
        <v>0</v>
      </c>
      <c r="F81">
        <f t="shared" si="10"/>
        <v>120</v>
      </c>
      <c r="G81">
        <f t="shared" si="11"/>
        <v>-0.5</v>
      </c>
      <c r="H81" s="154"/>
      <c r="I81">
        <f>BRPL_EOD!AG81+BRPL_EOD!AH81</f>
        <v>-0.14000000000000001</v>
      </c>
      <c r="J81">
        <f>BYPL_EOD!AG81+BYPL_EOD!AH81</f>
        <v>-0.08</v>
      </c>
      <c r="K81">
        <f>MES_EOD!AG81+MES_EOD!AH81</f>
        <v>-0.03</v>
      </c>
      <c r="L81">
        <f>NDMC_EOD!AG81+NDMC_EOD!AH81</f>
        <v>-0.15</v>
      </c>
      <c r="M81">
        <f>TPDDL_EOD!AG81+TPDDL_EOD!AH81</f>
        <v>-0.1</v>
      </c>
      <c r="N81">
        <f t="shared" si="6"/>
        <v>-0.5</v>
      </c>
      <c r="O81" s="154">
        <f t="shared" si="7"/>
        <v>0</v>
      </c>
      <c r="P81">
        <v>-0.14000000000000001</v>
      </c>
      <c r="Q81">
        <v>-0.08</v>
      </c>
      <c r="R81">
        <v>-0.03</v>
      </c>
      <c r="S81">
        <v>-0.15</v>
      </c>
      <c r="T81">
        <v>-0.1</v>
      </c>
      <c r="U81" s="156">
        <f t="shared" si="8"/>
        <v>-0.5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-0.5</v>
      </c>
      <c r="E82">
        <f>PPCL!N82</f>
        <v>0</v>
      </c>
      <c r="F82">
        <f t="shared" si="10"/>
        <v>120</v>
      </c>
      <c r="G82">
        <f t="shared" si="11"/>
        <v>-0.5</v>
      </c>
      <c r="H82" s="154"/>
      <c r="I82">
        <f>BRPL_EOD!AG82+BRPL_EOD!AH82</f>
        <v>-0.14000000000000001</v>
      </c>
      <c r="J82">
        <f>BYPL_EOD!AG82+BYPL_EOD!AH82</f>
        <v>-0.08</v>
      </c>
      <c r="K82">
        <f>MES_EOD!AG82+MES_EOD!AH82</f>
        <v>-0.03</v>
      </c>
      <c r="L82">
        <f>NDMC_EOD!AG82+NDMC_EOD!AH82</f>
        <v>-0.15</v>
      </c>
      <c r="M82">
        <f>TPDDL_EOD!AG82+TPDDL_EOD!AH82</f>
        <v>-0.1</v>
      </c>
      <c r="N82">
        <f t="shared" si="6"/>
        <v>-0.5</v>
      </c>
      <c r="O82" s="154">
        <f t="shared" si="7"/>
        <v>0</v>
      </c>
      <c r="P82">
        <v>-0.14000000000000001</v>
      </c>
      <c r="Q82">
        <v>-0.08</v>
      </c>
      <c r="R82">
        <v>-0.03</v>
      </c>
      <c r="S82">
        <v>-0.15</v>
      </c>
      <c r="T82">
        <v>-0.1</v>
      </c>
      <c r="U82" s="156">
        <f t="shared" si="8"/>
        <v>-0.5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-0.5</v>
      </c>
      <c r="E83">
        <f>PPCL!N83</f>
        <v>0</v>
      </c>
      <c r="F83">
        <f t="shared" si="10"/>
        <v>120</v>
      </c>
      <c r="G83">
        <f t="shared" si="11"/>
        <v>-0.5</v>
      </c>
      <c r="H83" s="154"/>
      <c r="I83">
        <f>BRPL_EOD!AG83+BRPL_EOD!AH83</f>
        <v>-0.14000000000000001</v>
      </c>
      <c r="J83">
        <f>BYPL_EOD!AG83+BYPL_EOD!AH83</f>
        <v>-0.08</v>
      </c>
      <c r="K83">
        <f>MES_EOD!AG83+MES_EOD!AH83</f>
        <v>-0.03</v>
      </c>
      <c r="L83">
        <f>NDMC_EOD!AG83+NDMC_EOD!AH83</f>
        <v>-0.15</v>
      </c>
      <c r="M83">
        <f>TPDDL_EOD!AG83+TPDDL_EOD!AH83</f>
        <v>-0.1</v>
      </c>
      <c r="N83">
        <f t="shared" si="6"/>
        <v>-0.5</v>
      </c>
      <c r="O83" s="154">
        <f t="shared" si="7"/>
        <v>0</v>
      </c>
      <c r="P83">
        <v>-0.14000000000000001</v>
      </c>
      <c r="Q83">
        <v>-0.08</v>
      </c>
      <c r="R83">
        <v>-0.03</v>
      </c>
      <c r="S83">
        <v>-0.15</v>
      </c>
      <c r="T83">
        <v>-0.1</v>
      </c>
      <c r="U83" s="156">
        <f t="shared" si="8"/>
        <v>-0.5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-0.5</v>
      </c>
      <c r="E84">
        <f>PPCL!N84</f>
        <v>0</v>
      </c>
      <c r="F84">
        <f t="shared" si="10"/>
        <v>120</v>
      </c>
      <c r="G84">
        <f t="shared" si="11"/>
        <v>-0.5</v>
      </c>
      <c r="H84" s="154"/>
      <c r="I84">
        <f>BRPL_EOD!AG84+BRPL_EOD!AH84</f>
        <v>-0.14000000000000001</v>
      </c>
      <c r="J84">
        <f>BYPL_EOD!AG84+BYPL_EOD!AH84</f>
        <v>-0.08</v>
      </c>
      <c r="K84">
        <f>MES_EOD!AG84+MES_EOD!AH84</f>
        <v>-0.03</v>
      </c>
      <c r="L84">
        <f>NDMC_EOD!AG84+NDMC_EOD!AH84</f>
        <v>-0.15</v>
      </c>
      <c r="M84">
        <f>TPDDL_EOD!AG84+TPDDL_EOD!AH84</f>
        <v>-0.1</v>
      </c>
      <c r="N84">
        <f t="shared" si="6"/>
        <v>-0.5</v>
      </c>
      <c r="O84" s="154">
        <f t="shared" si="7"/>
        <v>0</v>
      </c>
      <c r="P84">
        <v>-0.14000000000000001</v>
      </c>
      <c r="Q84">
        <v>-0.08</v>
      </c>
      <c r="R84">
        <v>-0.03</v>
      </c>
      <c r="S84">
        <v>-0.15</v>
      </c>
      <c r="T84">
        <v>-0.1</v>
      </c>
      <c r="U84" s="156">
        <f t="shared" si="8"/>
        <v>-0.5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-0.5</v>
      </c>
      <c r="E85">
        <f>PPCL!N85</f>
        <v>0</v>
      </c>
      <c r="F85">
        <f t="shared" si="10"/>
        <v>120</v>
      </c>
      <c r="G85">
        <f t="shared" si="11"/>
        <v>-0.5</v>
      </c>
      <c r="H85" s="154"/>
      <c r="I85">
        <f>BRPL_EOD!AG85+BRPL_EOD!AH85</f>
        <v>-0.14000000000000001</v>
      </c>
      <c r="J85">
        <f>BYPL_EOD!AG85+BYPL_EOD!AH85</f>
        <v>-0.08</v>
      </c>
      <c r="K85">
        <f>MES_EOD!AG85+MES_EOD!AH85</f>
        <v>-0.03</v>
      </c>
      <c r="L85">
        <f>NDMC_EOD!AG85+NDMC_EOD!AH85</f>
        <v>-0.15</v>
      </c>
      <c r="M85">
        <f>TPDDL_EOD!AG85+TPDDL_EOD!AH85</f>
        <v>-0.1</v>
      </c>
      <c r="N85">
        <f t="shared" si="6"/>
        <v>-0.5</v>
      </c>
      <c r="O85" s="154">
        <f t="shared" si="7"/>
        <v>0</v>
      </c>
      <c r="P85">
        <v>-0.14000000000000001</v>
      </c>
      <c r="Q85">
        <v>-0.08</v>
      </c>
      <c r="R85">
        <v>-0.03</v>
      </c>
      <c r="S85">
        <v>-0.15</v>
      </c>
      <c r="T85">
        <v>-0.1</v>
      </c>
      <c r="U85" s="156">
        <f t="shared" si="8"/>
        <v>-0.5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-0.5</v>
      </c>
      <c r="E86">
        <f>PPCL!N86</f>
        <v>0</v>
      </c>
      <c r="F86">
        <f t="shared" si="10"/>
        <v>120</v>
      </c>
      <c r="G86">
        <f t="shared" si="11"/>
        <v>-0.5</v>
      </c>
      <c r="H86" s="154"/>
      <c r="I86">
        <f>BRPL_EOD!AG86+BRPL_EOD!AH86</f>
        <v>-0.14000000000000001</v>
      </c>
      <c r="J86">
        <f>BYPL_EOD!AG86+BYPL_EOD!AH86</f>
        <v>-0.08</v>
      </c>
      <c r="K86">
        <f>MES_EOD!AG86+MES_EOD!AH86</f>
        <v>-0.03</v>
      </c>
      <c r="L86">
        <f>NDMC_EOD!AG86+NDMC_EOD!AH86</f>
        <v>-0.15</v>
      </c>
      <c r="M86">
        <f>TPDDL_EOD!AG86+TPDDL_EOD!AH86</f>
        <v>-0.1</v>
      </c>
      <c r="N86">
        <f t="shared" si="6"/>
        <v>-0.5</v>
      </c>
      <c r="O86" s="154">
        <f t="shared" si="7"/>
        <v>0</v>
      </c>
      <c r="P86">
        <v>-0.14000000000000001</v>
      </c>
      <c r="Q86">
        <v>-0.08</v>
      </c>
      <c r="R86">
        <v>-0.03</v>
      </c>
      <c r="S86">
        <v>-0.15</v>
      </c>
      <c r="T86">
        <v>-0.1</v>
      </c>
      <c r="U86" s="156">
        <f t="shared" si="8"/>
        <v>-0.5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-0.5</v>
      </c>
      <c r="E87">
        <f>PPCL!N87</f>
        <v>0</v>
      </c>
      <c r="F87">
        <f t="shared" si="10"/>
        <v>120</v>
      </c>
      <c r="G87">
        <f t="shared" si="11"/>
        <v>-0.5</v>
      </c>
      <c r="H87" s="154"/>
      <c r="I87">
        <f>BRPL_EOD!AG87+BRPL_EOD!AH87</f>
        <v>-0.14000000000000001</v>
      </c>
      <c r="J87">
        <f>BYPL_EOD!AG87+BYPL_EOD!AH87</f>
        <v>-0.08</v>
      </c>
      <c r="K87">
        <f>MES_EOD!AG87+MES_EOD!AH87</f>
        <v>-0.03</v>
      </c>
      <c r="L87">
        <f>NDMC_EOD!AG87+NDMC_EOD!AH87</f>
        <v>-0.15</v>
      </c>
      <c r="M87">
        <f>TPDDL_EOD!AG87+TPDDL_EOD!AH87</f>
        <v>-0.1</v>
      </c>
      <c r="N87">
        <f t="shared" si="6"/>
        <v>-0.5</v>
      </c>
      <c r="O87" s="154">
        <f t="shared" si="7"/>
        <v>0</v>
      </c>
      <c r="P87">
        <v>-0.14000000000000001</v>
      </c>
      <c r="Q87">
        <v>-0.08</v>
      </c>
      <c r="R87">
        <v>-0.03</v>
      </c>
      <c r="S87">
        <v>-0.15</v>
      </c>
      <c r="T87">
        <v>-0.1</v>
      </c>
      <c r="U87" s="156">
        <f t="shared" si="8"/>
        <v>-0.5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-0.5</v>
      </c>
      <c r="E88">
        <f>PPCL!N88</f>
        <v>0</v>
      </c>
      <c r="F88">
        <f t="shared" si="10"/>
        <v>120</v>
      </c>
      <c r="G88">
        <f t="shared" si="11"/>
        <v>-0.5</v>
      </c>
      <c r="H88" s="154"/>
      <c r="I88">
        <f>BRPL_EOD!AG88+BRPL_EOD!AH88</f>
        <v>-0.14000000000000001</v>
      </c>
      <c r="J88">
        <f>BYPL_EOD!AG88+BYPL_EOD!AH88</f>
        <v>-0.08</v>
      </c>
      <c r="K88">
        <f>MES_EOD!AG88+MES_EOD!AH88</f>
        <v>-0.03</v>
      </c>
      <c r="L88">
        <f>NDMC_EOD!AG88+NDMC_EOD!AH88</f>
        <v>-0.15</v>
      </c>
      <c r="M88">
        <f>TPDDL_EOD!AG88+TPDDL_EOD!AH88</f>
        <v>-0.1</v>
      </c>
      <c r="N88">
        <f t="shared" si="6"/>
        <v>-0.5</v>
      </c>
      <c r="O88" s="154">
        <f t="shared" si="7"/>
        <v>0</v>
      </c>
      <c r="P88">
        <v>-0.14000000000000001</v>
      </c>
      <c r="Q88">
        <v>-0.08</v>
      </c>
      <c r="R88">
        <v>-0.03</v>
      </c>
      <c r="S88">
        <v>-0.15</v>
      </c>
      <c r="T88">
        <v>-0.1</v>
      </c>
      <c r="U88" s="156">
        <f t="shared" si="8"/>
        <v>-0.5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-0.5</v>
      </c>
      <c r="E89">
        <f>PPCL!N89</f>
        <v>0</v>
      </c>
      <c r="F89">
        <f t="shared" si="10"/>
        <v>120</v>
      </c>
      <c r="G89">
        <f t="shared" si="11"/>
        <v>-0.5</v>
      </c>
      <c r="H89" s="154"/>
      <c r="I89">
        <f>BRPL_EOD!AG89+BRPL_EOD!AH89</f>
        <v>-0.14000000000000001</v>
      </c>
      <c r="J89">
        <f>BYPL_EOD!AG89+BYPL_EOD!AH89</f>
        <v>-0.08</v>
      </c>
      <c r="K89">
        <f>MES_EOD!AG89+MES_EOD!AH89</f>
        <v>-0.03</v>
      </c>
      <c r="L89">
        <f>NDMC_EOD!AG89+NDMC_EOD!AH89</f>
        <v>-0.15</v>
      </c>
      <c r="M89">
        <f>TPDDL_EOD!AG89+TPDDL_EOD!AH89</f>
        <v>-0.1</v>
      </c>
      <c r="N89">
        <f t="shared" si="6"/>
        <v>-0.5</v>
      </c>
      <c r="O89" s="154">
        <f t="shared" si="7"/>
        <v>0</v>
      </c>
      <c r="P89">
        <v>-0.14000000000000001</v>
      </c>
      <c r="Q89">
        <v>-0.08</v>
      </c>
      <c r="R89">
        <v>-0.03</v>
      </c>
      <c r="S89">
        <v>-0.15</v>
      </c>
      <c r="T89">
        <v>-0.1</v>
      </c>
      <c r="U89" s="156">
        <f t="shared" si="8"/>
        <v>-0.5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-0.5</v>
      </c>
      <c r="E90">
        <f>PPCL!N90</f>
        <v>0</v>
      </c>
      <c r="F90">
        <f t="shared" si="10"/>
        <v>120</v>
      </c>
      <c r="G90">
        <f t="shared" si="11"/>
        <v>-0.5</v>
      </c>
      <c r="H90" s="154"/>
      <c r="I90">
        <f>BRPL_EOD!AG90+BRPL_EOD!AH90</f>
        <v>-0.14000000000000001</v>
      </c>
      <c r="J90">
        <f>BYPL_EOD!AG90+BYPL_EOD!AH90</f>
        <v>-0.08</v>
      </c>
      <c r="K90">
        <f>MES_EOD!AG90+MES_EOD!AH90</f>
        <v>-0.03</v>
      </c>
      <c r="L90">
        <f>NDMC_EOD!AG90+NDMC_EOD!AH90</f>
        <v>-0.15</v>
      </c>
      <c r="M90">
        <f>TPDDL_EOD!AG90+TPDDL_EOD!AH90</f>
        <v>-0.1</v>
      </c>
      <c r="N90">
        <f t="shared" si="6"/>
        <v>-0.5</v>
      </c>
      <c r="O90" s="154">
        <f t="shared" si="7"/>
        <v>0</v>
      </c>
      <c r="P90">
        <v>-0.14000000000000001</v>
      </c>
      <c r="Q90">
        <v>-0.08</v>
      </c>
      <c r="R90">
        <v>-0.03</v>
      </c>
      <c r="S90">
        <v>-0.15</v>
      </c>
      <c r="T90">
        <v>-0.1</v>
      </c>
      <c r="U90" s="156">
        <f t="shared" si="8"/>
        <v>-0.5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-0.5</v>
      </c>
      <c r="E91">
        <f>PPCL!N91</f>
        <v>0</v>
      </c>
      <c r="F91">
        <f t="shared" si="10"/>
        <v>120</v>
      </c>
      <c r="G91">
        <f t="shared" si="11"/>
        <v>-0.5</v>
      </c>
      <c r="H91" s="154"/>
      <c r="I91">
        <f>BRPL_EOD!AG91+BRPL_EOD!AH91</f>
        <v>-0.14000000000000001</v>
      </c>
      <c r="J91">
        <f>BYPL_EOD!AG91+BYPL_EOD!AH91</f>
        <v>-0.08</v>
      </c>
      <c r="K91">
        <f>MES_EOD!AG91+MES_EOD!AH91</f>
        <v>-0.03</v>
      </c>
      <c r="L91">
        <f>NDMC_EOD!AG91+NDMC_EOD!AH91</f>
        <v>-0.15</v>
      </c>
      <c r="M91">
        <f>TPDDL_EOD!AG91+TPDDL_EOD!AH91</f>
        <v>-0.1</v>
      </c>
      <c r="N91">
        <f t="shared" si="6"/>
        <v>-0.5</v>
      </c>
      <c r="O91" s="154">
        <f t="shared" si="7"/>
        <v>0</v>
      </c>
      <c r="P91">
        <v>-0.14000000000000001</v>
      </c>
      <c r="Q91">
        <v>-0.08</v>
      </c>
      <c r="R91">
        <v>-0.03</v>
      </c>
      <c r="S91">
        <v>-0.15</v>
      </c>
      <c r="T91">
        <v>-0.1</v>
      </c>
      <c r="U91" s="156">
        <f t="shared" si="8"/>
        <v>-0.5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-0.5</v>
      </c>
      <c r="E92">
        <f>PPCL!N92</f>
        <v>0</v>
      </c>
      <c r="F92">
        <f t="shared" si="10"/>
        <v>120</v>
      </c>
      <c r="G92">
        <f t="shared" si="11"/>
        <v>-0.5</v>
      </c>
      <c r="H92" s="154"/>
      <c r="I92">
        <f>BRPL_EOD!AG92+BRPL_EOD!AH92</f>
        <v>-0.14000000000000001</v>
      </c>
      <c r="J92">
        <f>BYPL_EOD!AG92+BYPL_EOD!AH92</f>
        <v>-0.08</v>
      </c>
      <c r="K92">
        <f>MES_EOD!AG92+MES_EOD!AH92</f>
        <v>-0.03</v>
      </c>
      <c r="L92">
        <f>NDMC_EOD!AG92+NDMC_EOD!AH92</f>
        <v>-0.15</v>
      </c>
      <c r="M92">
        <f>TPDDL_EOD!AG92+TPDDL_EOD!AH92</f>
        <v>-0.1</v>
      </c>
      <c r="N92">
        <f t="shared" si="6"/>
        <v>-0.5</v>
      </c>
      <c r="O92" s="154">
        <f t="shared" si="7"/>
        <v>0</v>
      </c>
      <c r="P92">
        <v>-0.14000000000000001</v>
      </c>
      <c r="Q92">
        <v>-0.08</v>
      </c>
      <c r="R92">
        <v>-0.03</v>
      </c>
      <c r="S92">
        <v>-0.15</v>
      </c>
      <c r="T92">
        <v>-0.1</v>
      </c>
      <c r="U92" s="156">
        <f t="shared" si="8"/>
        <v>-0.5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-0.5</v>
      </c>
      <c r="E93">
        <f>PPCL!N93</f>
        <v>0</v>
      </c>
      <c r="F93">
        <f t="shared" si="10"/>
        <v>120</v>
      </c>
      <c r="G93">
        <f t="shared" si="11"/>
        <v>-0.5</v>
      </c>
      <c r="H93" s="154"/>
      <c r="I93">
        <f>BRPL_EOD!AG93+BRPL_EOD!AH93</f>
        <v>-0.14000000000000001</v>
      </c>
      <c r="J93">
        <f>BYPL_EOD!AG93+BYPL_EOD!AH93</f>
        <v>-0.08</v>
      </c>
      <c r="K93">
        <f>MES_EOD!AG93+MES_EOD!AH93</f>
        <v>-0.03</v>
      </c>
      <c r="L93">
        <f>NDMC_EOD!AG93+NDMC_EOD!AH93</f>
        <v>-0.15</v>
      </c>
      <c r="M93">
        <f>TPDDL_EOD!AG93+TPDDL_EOD!AH93</f>
        <v>-0.1</v>
      </c>
      <c r="N93">
        <f t="shared" si="6"/>
        <v>-0.5</v>
      </c>
      <c r="O93" s="154">
        <f t="shared" si="7"/>
        <v>0</v>
      </c>
      <c r="P93">
        <v>-0.14000000000000001</v>
      </c>
      <c r="Q93">
        <v>-0.08</v>
      </c>
      <c r="R93">
        <v>-0.03</v>
      </c>
      <c r="S93">
        <v>-0.15</v>
      </c>
      <c r="T93">
        <v>-0.1</v>
      </c>
      <c r="U93" s="156">
        <f t="shared" si="8"/>
        <v>-0.5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-0.5</v>
      </c>
      <c r="E94">
        <f>PPCL!N94</f>
        <v>0</v>
      </c>
      <c r="F94">
        <f t="shared" si="10"/>
        <v>120</v>
      </c>
      <c r="G94">
        <f t="shared" si="11"/>
        <v>-0.5</v>
      </c>
      <c r="H94" s="154"/>
      <c r="I94">
        <f>BRPL_EOD!AG94+BRPL_EOD!AH94</f>
        <v>-0.14000000000000001</v>
      </c>
      <c r="J94">
        <f>BYPL_EOD!AG94+BYPL_EOD!AH94</f>
        <v>-0.08</v>
      </c>
      <c r="K94">
        <f>MES_EOD!AG94+MES_EOD!AH94</f>
        <v>-0.03</v>
      </c>
      <c r="L94">
        <f>NDMC_EOD!AG94+NDMC_EOD!AH94</f>
        <v>-0.15</v>
      </c>
      <c r="M94">
        <f>TPDDL_EOD!AG94+TPDDL_EOD!AH94</f>
        <v>-0.1</v>
      </c>
      <c r="N94">
        <f t="shared" si="6"/>
        <v>-0.5</v>
      </c>
      <c r="O94" s="154">
        <f t="shared" si="7"/>
        <v>0</v>
      </c>
      <c r="P94">
        <v>-0.14000000000000001</v>
      </c>
      <c r="Q94">
        <v>-0.08</v>
      </c>
      <c r="R94">
        <v>-0.03</v>
      </c>
      <c r="S94">
        <v>-0.15</v>
      </c>
      <c r="T94">
        <v>-0.1</v>
      </c>
      <c r="U94" s="156">
        <f t="shared" si="8"/>
        <v>-0.5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-0.5</v>
      </c>
      <c r="E95">
        <f>PPCL!N95</f>
        <v>0</v>
      </c>
      <c r="F95">
        <f t="shared" si="10"/>
        <v>120</v>
      </c>
      <c r="G95">
        <f t="shared" si="11"/>
        <v>-0.5</v>
      </c>
      <c r="H95" s="154"/>
      <c r="I95">
        <f>BRPL_EOD!AG95+BRPL_EOD!AH95</f>
        <v>-0.14000000000000001</v>
      </c>
      <c r="J95">
        <f>BYPL_EOD!AG95+BYPL_EOD!AH95</f>
        <v>-0.08</v>
      </c>
      <c r="K95">
        <f>MES_EOD!AG95+MES_EOD!AH95</f>
        <v>-0.03</v>
      </c>
      <c r="L95">
        <f>NDMC_EOD!AG95+NDMC_EOD!AH95</f>
        <v>-0.15</v>
      </c>
      <c r="M95">
        <f>TPDDL_EOD!AG95+TPDDL_EOD!AH95</f>
        <v>-0.1</v>
      </c>
      <c r="N95">
        <f t="shared" si="6"/>
        <v>-0.5</v>
      </c>
      <c r="O95" s="154">
        <f t="shared" si="7"/>
        <v>0</v>
      </c>
      <c r="P95">
        <v>-0.14000000000000001</v>
      </c>
      <c r="Q95">
        <v>-0.08</v>
      </c>
      <c r="R95">
        <v>-0.03</v>
      </c>
      <c r="S95">
        <v>-0.15</v>
      </c>
      <c r="T95">
        <v>-0.1</v>
      </c>
      <c r="U95" s="156">
        <f t="shared" si="8"/>
        <v>-0.5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-0.5</v>
      </c>
      <c r="E96">
        <f>PPCL!N96</f>
        <v>0</v>
      </c>
      <c r="F96">
        <f t="shared" si="10"/>
        <v>120</v>
      </c>
      <c r="G96">
        <f t="shared" si="11"/>
        <v>-0.5</v>
      </c>
      <c r="H96" s="154"/>
      <c r="I96">
        <f>BRPL_EOD!AG96+BRPL_EOD!AH96</f>
        <v>-0.14000000000000001</v>
      </c>
      <c r="J96">
        <f>BYPL_EOD!AG96+BYPL_EOD!AH96</f>
        <v>-0.08</v>
      </c>
      <c r="K96">
        <f>MES_EOD!AG96+MES_EOD!AH96</f>
        <v>-0.03</v>
      </c>
      <c r="L96">
        <f>NDMC_EOD!AG96+NDMC_EOD!AH96</f>
        <v>-0.15</v>
      </c>
      <c r="M96">
        <f>TPDDL_EOD!AG96+TPDDL_EOD!AH96</f>
        <v>-0.1</v>
      </c>
      <c r="N96">
        <f t="shared" si="6"/>
        <v>-0.5</v>
      </c>
      <c r="O96" s="154">
        <f t="shared" si="7"/>
        <v>0</v>
      </c>
      <c r="P96">
        <v>-0.14000000000000001</v>
      </c>
      <c r="Q96">
        <v>-0.08</v>
      </c>
      <c r="R96">
        <v>-0.03</v>
      </c>
      <c r="S96">
        <v>-0.15</v>
      </c>
      <c r="T96">
        <v>-0.1</v>
      </c>
      <c r="U96" s="156">
        <f t="shared" si="8"/>
        <v>-0.5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-0.5</v>
      </c>
      <c r="E97">
        <f>PPCL!N97</f>
        <v>0</v>
      </c>
      <c r="F97">
        <f t="shared" si="10"/>
        <v>120</v>
      </c>
      <c r="G97">
        <f t="shared" si="11"/>
        <v>-0.5</v>
      </c>
      <c r="H97" s="154"/>
      <c r="I97">
        <f>BRPL_EOD!AG97+BRPL_EOD!AH97</f>
        <v>-0.14000000000000001</v>
      </c>
      <c r="J97">
        <f>BYPL_EOD!AG97+BYPL_EOD!AH97</f>
        <v>-0.08</v>
      </c>
      <c r="K97">
        <f>MES_EOD!AG97+MES_EOD!AH97</f>
        <v>-0.03</v>
      </c>
      <c r="L97">
        <f>NDMC_EOD!AG97+NDMC_EOD!AH97</f>
        <v>-0.15</v>
      </c>
      <c r="M97">
        <f>TPDDL_EOD!AG97+TPDDL_EOD!AH97</f>
        <v>-0.1</v>
      </c>
      <c r="N97">
        <f t="shared" si="6"/>
        <v>-0.5</v>
      </c>
      <c r="O97" s="154">
        <f t="shared" si="7"/>
        <v>0</v>
      </c>
      <c r="P97">
        <v>-0.14000000000000001</v>
      </c>
      <c r="Q97">
        <v>-0.08</v>
      </c>
      <c r="R97">
        <v>-0.03</v>
      </c>
      <c r="S97">
        <v>-0.15</v>
      </c>
      <c r="T97">
        <v>-0.1</v>
      </c>
      <c r="U97" s="156">
        <f t="shared" si="8"/>
        <v>-0.5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-0.5</v>
      </c>
      <c r="E98">
        <f>PPCL!N98</f>
        <v>0</v>
      </c>
      <c r="F98">
        <f t="shared" si="10"/>
        <v>120</v>
      </c>
      <c r="G98">
        <f t="shared" si="11"/>
        <v>-0.5</v>
      </c>
      <c r="H98" s="154"/>
      <c r="I98">
        <f>BRPL_EOD!AG98+BRPL_EOD!AH98</f>
        <v>-0.14000000000000001</v>
      </c>
      <c r="J98">
        <f>BYPL_EOD!AG98+BYPL_EOD!AH98</f>
        <v>-0.08</v>
      </c>
      <c r="K98">
        <f>MES_EOD!AG98+MES_EOD!AH98</f>
        <v>-0.03</v>
      </c>
      <c r="L98">
        <f>NDMC_EOD!AG98+NDMC_EOD!AH98</f>
        <v>-0.15</v>
      </c>
      <c r="M98">
        <f>TPDDL_EOD!AG98+TPDDL_EOD!AH98</f>
        <v>-0.1</v>
      </c>
      <c r="N98">
        <f t="shared" si="6"/>
        <v>-0.5</v>
      </c>
      <c r="O98" s="154">
        <f t="shared" si="7"/>
        <v>0</v>
      </c>
      <c r="P98">
        <v>-0.14000000000000001</v>
      </c>
      <c r="Q98">
        <v>-0.08</v>
      </c>
      <c r="R98">
        <v>-0.03</v>
      </c>
      <c r="S98">
        <v>-0.15</v>
      </c>
      <c r="T98">
        <v>-0.1</v>
      </c>
      <c r="U98" s="156">
        <f t="shared" si="8"/>
        <v>-0.5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-1.2E-2</v>
      </c>
      <c r="E99" s="156">
        <f t="shared" si="12"/>
        <v>0</v>
      </c>
      <c r="F99" s="156">
        <f t="shared" si="12"/>
        <v>2.88</v>
      </c>
      <c r="G99" s="156">
        <f t="shared" si="12"/>
        <v>-1.2E-2</v>
      </c>
      <c r="H99" s="156"/>
      <c r="I99" s="156">
        <f t="shared" si="12"/>
        <v>-3.360000000000004E-3</v>
      </c>
      <c r="J99" s="156">
        <f t="shared" si="12"/>
        <v>-1.9200000000000013E-3</v>
      </c>
      <c r="K99" s="156">
        <f t="shared" si="12"/>
        <v>-7.1999999999999896E-4</v>
      </c>
      <c r="L99" s="156">
        <f t="shared" si="12"/>
        <v>-3.600000000000006E-3</v>
      </c>
      <c r="M99" s="156">
        <f t="shared" si="12"/>
        <v>-2.3999999999999955E-3</v>
      </c>
      <c r="N99" s="156">
        <f t="shared" si="12"/>
        <v>-1.2E-2</v>
      </c>
      <c r="O99" s="156">
        <f t="shared" si="12"/>
        <v>0</v>
      </c>
      <c r="P99" s="156">
        <f t="shared" si="12"/>
        <v>-3.360000000000004E-3</v>
      </c>
      <c r="Q99" s="156">
        <f t="shared" si="12"/>
        <v>-1.9200000000000013E-3</v>
      </c>
      <c r="R99" s="156">
        <f t="shared" si="12"/>
        <v>-7.1999999999999896E-4</v>
      </c>
      <c r="S99" s="156">
        <f t="shared" si="12"/>
        <v>-3.600000000000006E-3</v>
      </c>
      <c r="T99" s="156">
        <f t="shared" si="12"/>
        <v>-2.3999999999999955E-3</v>
      </c>
      <c r="U99" s="156">
        <f t="shared" si="12"/>
        <v>-1.2E-2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203</v>
      </c>
      <c r="C3">
        <f>PPCL!E3</f>
        <v>0</v>
      </c>
      <c r="D3">
        <f>PPCL!O3</f>
        <v>0</v>
      </c>
      <c r="E3">
        <f>PPCL!P3</f>
        <v>0</v>
      </c>
      <c r="F3">
        <f>B3+C3</f>
        <v>203</v>
      </c>
      <c r="G3">
        <f>D3+E3</f>
        <v>0</v>
      </c>
      <c r="H3" s="154"/>
      <c r="I3">
        <f>BRPL_EOD!AI3+BRPL_EOD!AJ3</f>
        <v>-0.14000000000000001</v>
      </c>
      <c r="J3">
        <f>BYPL_EOD!AI3+BYPL_EOD!AJ3</f>
        <v>-0.08</v>
      </c>
      <c r="K3">
        <f>MES_EOD!AI3+MES_EOD!AJ3</f>
        <v>-0.03</v>
      </c>
      <c r="L3">
        <f>NDMC_EOD!AI3+NDMC_EOD!AJ3</f>
        <v>-0.15</v>
      </c>
      <c r="M3">
        <f>TPDDL_EOD!AI3+TPDDL_EOD!AJ3</f>
        <v>-0.1</v>
      </c>
      <c r="N3">
        <f t="shared" ref="N3:N66" si="0">SUM(I3:M3)</f>
        <v>-0.5</v>
      </c>
      <c r="O3" s="154">
        <f t="shared" ref="O3:O66" si="1">G3-N3</f>
        <v>0.5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203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203</v>
      </c>
      <c r="G4">
        <f t="shared" ref="G4:G67" si="5">D4+E4</f>
        <v>0</v>
      </c>
      <c r="H4" s="154"/>
      <c r="I4">
        <f>BRPL_EOD!AI4+BRPL_EOD!AJ4</f>
        <v>-0.14000000000000001</v>
      </c>
      <c r="J4">
        <f>BYPL_EOD!AI4+BYPL_EOD!AJ4</f>
        <v>-0.08</v>
      </c>
      <c r="K4">
        <f>MES_EOD!AI4+MES_EOD!AJ4</f>
        <v>-0.03</v>
      </c>
      <c r="L4">
        <f>NDMC_EOD!AI4+NDMC_EOD!AJ4</f>
        <v>-0.15</v>
      </c>
      <c r="M4">
        <f>TPDDL_EOD!AI4+TPDDL_EOD!AJ4</f>
        <v>-0.1</v>
      </c>
      <c r="N4">
        <f t="shared" si="0"/>
        <v>-0.5</v>
      </c>
      <c r="O4" s="154">
        <f t="shared" si="1"/>
        <v>0.5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203</v>
      </c>
      <c r="C5">
        <f>PPCL!E5</f>
        <v>0</v>
      </c>
      <c r="D5">
        <f>PPCL!O5</f>
        <v>0</v>
      </c>
      <c r="E5">
        <f>PPCL!P5</f>
        <v>0</v>
      </c>
      <c r="F5">
        <f t="shared" si="4"/>
        <v>203</v>
      </c>
      <c r="G5">
        <f t="shared" si="5"/>
        <v>0</v>
      </c>
      <c r="H5" s="154"/>
      <c r="I5">
        <f>BRPL_EOD!AI5+BRPL_EOD!AJ5</f>
        <v>-0.14000000000000001</v>
      </c>
      <c r="J5">
        <f>BYPL_EOD!AI5+BYPL_EOD!AJ5</f>
        <v>-0.08</v>
      </c>
      <c r="K5">
        <f>MES_EOD!AI5+MES_EOD!AJ5</f>
        <v>-0.03</v>
      </c>
      <c r="L5">
        <f>NDMC_EOD!AI5+NDMC_EOD!AJ5</f>
        <v>-0.15</v>
      </c>
      <c r="M5">
        <f>TPDDL_EOD!AI5+TPDDL_EOD!AJ5</f>
        <v>-0.1</v>
      </c>
      <c r="N5">
        <f t="shared" si="0"/>
        <v>-0.5</v>
      </c>
      <c r="O5" s="154">
        <f t="shared" si="1"/>
        <v>0.5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203</v>
      </c>
      <c r="C6">
        <f>PPCL!E6</f>
        <v>0</v>
      </c>
      <c r="D6">
        <f>PPCL!O6</f>
        <v>0</v>
      </c>
      <c r="E6">
        <f>PPCL!P6</f>
        <v>0</v>
      </c>
      <c r="F6">
        <f t="shared" si="4"/>
        <v>203</v>
      </c>
      <c r="G6">
        <f t="shared" si="5"/>
        <v>0</v>
      </c>
      <c r="H6" s="154"/>
      <c r="I6">
        <f>BRPL_EOD!AI6+BRPL_EOD!AJ6</f>
        <v>-0.14000000000000001</v>
      </c>
      <c r="J6">
        <f>BYPL_EOD!AI6+BYPL_EOD!AJ6</f>
        <v>-0.08</v>
      </c>
      <c r="K6">
        <f>MES_EOD!AI6+MES_EOD!AJ6</f>
        <v>-0.03</v>
      </c>
      <c r="L6">
        <f>NDMC_EOD!AI6+NDMC_EOD!AJ6</f>
        <v>-0.15</v>
      </c>
      <c r="M6">
        <f>TPDDL_EOD!AI6+TPDDL_EOD!AJ6</f>
        <v>-0.1</v>
      </c>
      <c r="N6">
        <f t="shared" si="0"/>
        <v>-0.5</v>
      </c>
      <c r="O6" s="154">
        <f t="shared" si="1"/>
        <v>0.5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203</v>
      </c>
      <c r="C7">
        <f>PPCL!E7</f>
        <v>0</v>
      </c>
      <c r="D7">
        <f>PPCL!O7</f>
        <v>0</v>
      </c>
      <c r="E7">
        <f>PPCL!P7</f>
        <v>0</v>
      </c>
      <c r="F7">
        <f t="shared" si="4"/>
        <v>203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203</v>
      </c>
      <c r="C8">
        <f>PPCL!E8</f>
        <v>0</v>
      </c>
      <c r="D8">
        <f>PPCL!O8</f>
        <v>0</v>
      </c>
      <c r="E8">
        <f>PPCL!P8</f>
        <v>0</v>
      </c>
      <c r="F8">
        <f t="shared" si="4"/>
        <v>203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203</v>
      </c>
      <c r="C9">
        <f>PPCL!E9</f>
        <v>0</v>
      </c>
      <c r="D9">
        <f>PPCL!O9</f>
        <v>0</v>
      </c>
      <c r="E9">
        <f>PPCL!P9</f>
        <v>0</v>
      </c>
      <c r="F9">
        <f t="shared" si="4"/>
        <v>203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203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203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203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203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203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203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203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203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203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203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203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203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203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203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203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203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203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203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203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203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203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203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203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203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203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203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203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203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203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203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203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203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203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203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203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203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203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203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203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203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203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203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203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203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203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203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203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203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203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203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203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203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203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203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203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203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203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203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203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203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203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203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203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203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203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203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203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203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203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203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203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203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203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203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203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203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203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203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203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203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203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203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203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203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203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203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203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203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203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203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203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203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203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203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203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203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203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203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203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203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203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203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203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203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203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203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203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203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203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203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203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203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203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203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203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203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203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203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203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203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203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203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203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203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203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203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203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203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203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203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203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203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203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203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203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203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203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203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203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203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203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203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203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203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203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203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203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203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203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203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203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203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203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203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203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203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203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203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203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203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203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203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203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203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203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203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203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203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203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203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203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203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203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203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203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203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203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203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4.8719999999999999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4.8719999999999999</v>
      </c>
      <c r="G99" s="156">
        <f t="shared" si="12"/>
        <v>0</v>
      </c>
      <c r="H99" s="156"/>
      <c r="I99" s="156">
        <f t="shared" si="12"/>
        <v>-1.4000000000000001E-4</v>
      </c>
      <c r="J99" s="156">
        <f t="shared" si="12"/>
        <v>-8.0000000000000007E-5</v>
      </c>
      <c r="K99" s="156">
        <f t="shared" si="12"/>
        <v>-2.9999999999999997E-5</v>
      </c>
      <c r="L99" s="156">
        <f t="shared" si="12"/>
        <v>-1.4999999999999999E-4</v>
      </c>
      <c r="M99" s="156">
        <f t="shared" si="12"/>
        <v>-1E-4</v>
      </c>
      <c r="N99" s="156">
        <f t="shared" si="12"/>
        <v>-5.0000000000000001E-4</v>
      </c>
      <c r="O99" s="156">
        <f t="shared" si="12"/>
        <v>5.0000000000000001E-4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32.6</v>
      </c>
      <c r="E3">
        <f>GT!N3</f>
        <v>0</v>
      </c>
      <c r="F3">
        <f>B3+C3</f>
        <v>84</v>
      </c>
      <c r="G3">
        <f>D3+E3-X3</f>
        <v>32.6</v>
      </c>
      <c r="H3" s="154"/>
      <c r="I3">
        <f>BRPL_EOD!AC3+BRPL_EOD!AD3</f>
        <v>11.63</v>
      </c>
      <c r="J3">
        <f>BYPL_EOD!AC3+BYPL_EOD!AD3</f>
        <v>6.37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32.07</v>
      </c>
      <c r="O3" s="154">
        <f t="shared" ref="O3:O66" si="1">G3-N3</f>
        <v>0.53000000000000114</v>
      </c>
      <c r="P3">
        <v>11.822201434362334</v>
      </c>
      <c r="Q3">
        <v>6.475272840661054</v>
      </c>
      <c r="R3">
        <v>0</v>
      </c>
      <c r="S3">
        <v>2.1042095416276894</v>
      </c>
      <c r="T3">
        <v>12.198316183348926</v>
      </c>
      <c r="U3" s="156">
        <f t="shared" ref="U3:U66" si="2">SUM(P3:T3)</f>
        <v>32.600000000000009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12.92</v>
      </c>
      <c r="J4">
        <f>BYPL_EOD!AC4+BYPL_EOD!AD4</f>
        <v>7.08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13.120986204872322</v>
      </c>
      <c r="Q4">
        <v>7.1901379512767836</v>
      </c>
      <c r="R4">
        <v>0</v>
      </c>
      <c r="S4">
        <v>2.1022013501614323</v>
      </c>
      <c r="T4">
        <v>12.186674493689463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12.92</v>
      </c>
      <c r="J5">
        <f>BYPL_EOD!AC5+BYPL_EOD!AD5</f>
        <v>7.08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34.07</v>
      </c>
      <c r="O5" s="154">
        <f t="shared" si="1"/>
        <v>0.53000000000000114</v>
      </c>
      <c r="P5">
        <v>13.120986204872322</v>
      </c>
      <c r="Q5">
        <v>7.1901379512767836</v>
      </c>
      <c r="R5">
        <v>0</v>
      </c>
      <c r="S5">
        <v>2.1022013501614323</v>
      </c>
      <c r="T5">
        <v>12.186674493689463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12.92</v>
      </c>
      <c r="J6">
        <f>BYPL_EOD!AC6+BYPL_EOD!AD6</f>
        <v>7.08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34.07</v>
      </c>
      <c r="O6" s="154">
        <f t="shared" si="1"/>
        <v>0.53000000000000114</v>
      </c>
      <c r="P6">
        <v>13.120986204872322</v>
      </c>
      <c r="Q6">
        <v>7.1901379512767836</v>
      </c>
      <c r="R6">
        <v>0</v>
      </c>
      <c r="S6">
        <v>2.1022013501614323</v>
      </c>
      <c r="T6">
        <v>12.186674493689463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3.72</v>
      </c>
      <c r="J7">
        <f>BYPL_EOD!AC7+BYPL_EOD!AD7</f>
        <v>20.11</v>
      </c>
      <c r="K7">
        <f>MES_EOD!AC7+MES_EOD!AD7</f>
        <v>0</v>
      </c>
      <c r="L7">
        <f>NDMC_EOD!AC7+NDMC_EOD!AD7</f>
        <v>1.54</v>
      </c>
      <c r="M7">
        <f>TPDDL_EOD!AC7+TPDDL_EOD!AD7</f>
        <v>8.94</v>
      </c>
      <c r="N7">
        <f t="shared" si="0"/>
        <v>34.309999999999995</v>
      </c>
      <c r="O7" s="154">
        <f t="shared" si="1"/>
        <v>0.29000000000000625</v>
      </c>
      <c r="P7">
        <v>3.8580377262861258</v>
      </c>
      <c r="Q7">
        <v>20.11</v>
      </c>
      <c r="R7">
        <v>0</v>
      </c>
      <c r="S7">
        <v>1.5619354917681036</v>
      </c>
      <c r="T7">
        <v>9.0700267819457778</v>
      </c>
      <c r="U7" s="156">
        <f t="shared" si="2"/>
        <v>34.600000000000009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3.72</v>
      </c>
      <c r="J8">
        <f>BYPL_EOD!AC8+BYPL_EOD!AD8</f>
        <v>20.11</v>
      </c>
      <c r="K8">
        <f>MES_EOD!AC8+MES_EOD!AD8</f>
        <v>0</v>
      </c>
      <c r="L8">
        <f>NDMC_EOD!AC8+NDMC_EOD!AD8</f>
        <v>1.54</v>
      </c>
      <c r="M8">
        <f>TPDDL_EOD!AC8+TPDDL_EOD!AD8</f>
        <v>8.94</v>
      </c>
      <c r="N8">
        <f t="shared" si="0"/>
        <v>34.309999999999995</v>
      </c>
      <c r="O8" s="154">
        <f t="shared" si="1"/>
        <v>0.29000000000000625</v>
      </c>
      <c r="P8">
        <v>3.8580377262861258</v>
      </c>
      <c r="Q8">
        <v>20.11</v>
      </c>
      <c r="R8">
        <v>0</v>
      </c>
      <c r="S8">
        <v>1.5619354917681036</v>
      </c>
      <c r="T8">
        <v>9.0700267819457778</v>
      </c>
      <c r="U8" s="156">
        <f t="shared" si="2"/>
        <v>34.600000000000009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12.92</v>
      </c>
      <c r="J9">
        <f>BYPL_EOD!AC9+BYPL_EOD!AD9</f>
        <v>7.08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34.07</v>
      </c>
      <c r="O9" s="154">
        <f t="shared" si="1"/>
        <v>0.53000000000000114</v>
      </c>
      <c r="P9">
        <v>13.120986204872322</v>
      </c>
      <c r="Q9">
        <v>7.1901379512767836</v>
      </c>
      <c r="R9">
        <v>0</v>
      </c>
      <c r="S9">
        <v>2.1022013501614323</v>
      </c>
      <c r="T9">
        <v>12.186674493689463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12.92</v>
      </c>
      <c r="J10">
        <f>BYPL_EOD!AC10+BYPL_EOD!AD10</f>
        <v>7.08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34.07</v>
      </c>
      <c r="O10" s="154">
        <f t="shared" si="1"/>
        <v>0.53000000000000114</v>
      </c>
      <c r="P10">
        <v>13.120986204872322</v>
      </c>
      <c r="Q10">
        <v>7.1901379512767836</v>
      </c>
      <c r="R10">
        <v>0</v>
      </c>
      <c r="S10">
        <v>2.1022013501614323</v>
      </c>
      <c r="T10">
        <v>12.186674493689463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54"/>
      <c r="I11">
        <f>BRPL_EOD!AC11+BRPL_EOD!AD11</f>
        <v>12.92</v>
      </c>
      <c r="J11">
        <f>BYPL_EOD!AC11+BYPL_EOD!AD11</f>
        <v>7.08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34.07</v>
      </c>
      <c r="O11" s="154">
        <f t="shared" si="1"/>
        <v>0.53000000000000114</v>
      </c>
      <c r="P11">
        <v>13.120986204872322</v>
      </c>
      <c r="Q11">
        <v>7.1901379512767836</v>
      </c>
      <c r="R11">
        <v>0</v>
      </c>
      <c r="S11">
        <v>2.1022013501614323</v>
      </c>
      <c r="T11">
        <v>12.186674493689463</v>
      </c>
      <c r="U11" s="156">
        <f t="shared" si="2"/>
        <v>34.6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54"/>
      <c r="I12">
        <f>BRPL_EOD!AC12+BRPL_EOD!AD12</f>
        <v>12.92</v>
      </c>
      <c r="J12">
        <f>BYPL_EOD!AC12+BYPL_EOD!AD12</f>
        <v>7.08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34.07</v>
      </c>
      <c r="O12" s="154">
        <f t="shared" si="1"/>
        <v>0.53000000000000114</v>
      </c>
      <c r="P12">
        <v>13.120986204872322</v>
      </c>
      <c r="Q12">
        <v>7.1901379512767836</v>
      </c>
      <c r="R12">
        <v>0</v>
      </c>
      <c r="S12">
        <v>2.1022013501614323</v>
      </c>
      <c r="T12">
        <v>12.186674493689463</v>
      </c>
      <c r="U12" s="156">
        <f t="shared" si="2"/>
        <v>34.6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54"/>
      <c r="I13">
        <f>BRPL_EOD!AC13+BRPL_EOD!AD13</f>
        <v>12.92</v>
      </c>
      <c r="J13">
        <f>BYPL_EOD!AC13+BYPL_EOD!AD13</f>
        <v>7.08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34.07</v>
      </c>
      <c r="O13" s="154">
        <f t="shared" si="1"/>
        <v>0.53000000000000114</v>
      </c>
      <c r="P13">
        <v>13.120986204872322</v>
      </c>
      <c r="Q13">
        <v>7.1901379512767836</v>
      </c>
      <c r="R13">
        <v>0</v>
      </c>
      <c r="S13">
        <v>2.1022013501614323</v>
      </c>
      <c r="T13">
        <v>12.186674493689463</v>
      </c>
      <c r="U13" s="156">
        <f t="shared" si="2"/>
        <v>34.6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54"/>
      <c r="I14">
        <f>BRPL_EOD!AC14+BRPL_EOD!AD14</f>
        <v>12.92</v>
      </c>
      <c r="J14">
        <f>BYPL_EOD!AC14+BYPL_EOD!AD14</f>
        <v>7.08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34.07</v>
      </c>
      <c r="O14" s="154">
        <f t="shared" si="1"/>
        <v>0.53000000000000114</v>
      </c>
      <c r="P14">
        <v>13.120986204872322</v>
      </c>
      <c r="Q14">
        <v>7.1901379512767836</v>
      </c>
      <c r="R14">
        <v>0</v>
      </c>
      <c r="S14">
        <v>2.1022013501614323</v>
      </c>
      <c r="T14">
        <v>12.186674493689463</v>
      </c>
      <c r="U14" s="156">
        <f t="shared" si="2"/>
        <v>34.6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54"/>
      <c r="I15">
        <f>BRPL_EOD!AC15+BRPL_EOD!AD15</f>
        <v>12.92</v>
      </c>
      <c r="J15">
        <f>BYPL_EOD!AC15+BYPL_EOD!AD15</f>
        <v>7.08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34.07</v>
      </c>
      <c r="O15" s="154">
        <f t="shared" si="1"/>
        <v>0.53000000000000114</v>
      </c>
      <c r="P15">
        <v>13.120986204872322</v>
      </c>
      <c r="Q15">
        <v>7.1901379512767836</v>
      </c>
      <c r="R15">
        <v>0</v>
      </c>
      <c r="S15">
        <v>2.1022013501614323</v>
      </c>
      <c r="T15">
        <v>12.186674493689463</v>
      </c>
      <c r="U15" s="156">
        <f t="shared" si="2"/>
        <v>34.6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54"/>
      <c r="I16">
        <f>BRPL_EOD!AC16+BRPL_EOD!AD16</f>
        <v>12.92</v>
      </c>
      <c r="J16">
        <f>BYPL_EOD!AC16+BYPL_EOD!AD16</f>
        <v>7.08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34.07</v>
      </c>
      <c r="O16" s="154">
        <f t="shared" si="1"/>
        <v>0.53000000000000114</v>
      </c>
      <c r="P16">
        <v>13.120986204872322</v>
      </c>
      <c r="Q16">
        <v>7.1901379512767836</v>
      </c>
      <c r="R16">
        <v>0</v>
      </c>
      <c r="S16">
        <v>2.1022013501614323</v>
      </c>
      <c r="T16">
        <v>12.186674493689463</v>
      </c>
      <c r="U16" s="156">
        <f t="shared" si="2"/>
        <v>34.6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54"/>
      <c r="I17">
        <f>BRPL_EOD!AC17+BRPL_EOD!AD17</f>
        <v>12.92</v>
      </c>
      <c r="J17">
        <f>BYPL_EOD!AC17+BYPL_EOD!AD17</f>
        <v>7.08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34.07</v>
      </c>
      <c r="O17" s="154">
        <f t="shared" si="1"/>
        <v>0.53000000000000114</v>
      </c>
      <c r="P17">
        <v>13.120986204872322</v>
      </c>
      <c r="Q17">
        <v>7.1901379512767836</v>
      </c>
      <c r="R17">
        <v>0</v>
      </c>
      <c r="S17">
        <v>2.1022013501614323</v>
      </c>
      <c r="T17">
        <v>12.186674493689463</v>
      </c>
      <c r="U17" s="156">
        <f t="shared" si="2"/>
        <v>34.6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54"/>
      <c r="I18">
        <f>BRPL_EOD!AC18+BRPL_EOD!AD18</f>
        <v>12.92</v>
      </c>
      <c r="J18">
        <f>BYPL_EOD!AC18+BYPL_EOD!AD18</f>
        <v>7.08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34.07</v>
      </c>
      <c r="O18" s="154">
        <f t="shared" si="1"/>
        <v>0.53000000000000114</v>
      </c>
      <c r="P18">
        <v>13.120986204872322</v>
      </c>
      <c r="Q18">
        <v>7.1901379512767836</v>
      </c>
      <c r="R18">
        <v>0</v>
      </c>
      <c r="S18">
        <v>2.1022013501614323</v>
      </c>
      <c r="T18">
        <v>12.186674493689463</v>
      </c>
      <c r="U18" s="156">
        <f t="shared" si="2"/>
        <v>34.6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54"/>
      <c r="I19">
        <f>BRPL_EOD!AC19+BRPL_EOD!AD19</f>
        <v>12.92</v>
      </c>
      <c r="J19">
        <f>BYPL_EOD!AC19+BYPL_EOD!AD19</f>
        <v>7.08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34.07</v>
      </c>
      <c r="O19" s="154">
        <f t="shared" si="1"/>
        <v>0.53000000000000114</v>
      </c>
      <c r="P19">
        <v>13.120986204872322</v>
      </c>
      <c r="Q19">
        <v>7.1901379512767836</v>
      </c>
      <c r="R19">
        <v>0</v>
      </c>
      <c r="S19">
        <v>2.1022013501614323</v>
      </c>
      <c r="T19">
        <v>12.186674493689463</v>
      </c>
      <c r="U19" s="156">
        <f t="shared" si="2"/>
        <v>34.6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54"/>
      <c r="I20">
        <f>BRPL_EOD!AC20+BRPL_EOD!AD20</f>
        <v>12.92</v>
      </c>
      <c r="J20">
        <f>BYPL_EOD!AC20+BYPL_EOD!AD20</f>
        <v>7.08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34.07</v>
      </c>
      <c r="O20" s="154">
        <f t="shared" si="1"/>
        <v>0.53000000000000114</v>
      </c>
      <c r="P20">
        <v>13.120986204872322</v>
      </c>
      <c r="Q20">
        <v>7.1901379512767836</v>
      </c>
      <c r="R20">
        <v>0</v>
      </c>
      <c r="S20">
        <v>2.1022013501614323</v>
      </c>
      <c r="T20">
        <v>12.186674493689463</v>
      </c>
      <c r="U20" s="156">
        <f t="shared" si="2"/>
        <v>34.6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33.6</v>
      </c>
      <c r="E21">
        <f>GT!N21</f>
        <v>0</v>
      </c>
      <c r="F21">
        <f t="shared" si="4"/>
        <v>84</v>
      </c>
      <c r="G21">
        <f t="shared" si="5"/>
        <v>33.6</v>
      </c>
      <c r="H21" s="154"/>
      <c r="I21">
        <f>BRPL_EOD!AC21+BRPL_EOD!AD21</f>
        <v>12.28</v>
      </c>
      <c r="J21">
        <f>BYPL_EOD!AC21+BYPL_EOD!AD21</f>
        <v>6.72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33.07</v>
      </c>
      <c r="O21" s="154">
        <f t="shared" si="1"/>
        <v>0.53000000000000114</v>
      </c>
      <c r="P21">
        <v>12.476806773510734</v>
      </c>
      <c r="Q21">
        <v>6.8276988206833984</v>
      </c>
      <c r="R21">
        <v>0</v>
      </c>
      <c r="S21">
        <v>2.1031750831569398</v>
      </c>
      <c r="T21">
        <v>12.192319322648927</v>
      </c>
      <c r="U21" s="156">
        <f t="shared" si="2"/>
        <v>33.6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33.6</v>
      </c>
      <c r="E22">
        <f>GT!N22</f>
        <v>0</v>
      </c>
      <c r="F22">
        <f t="shared" si="4"/>
        <v>84</v>
      </c>
      <c r="G22">
        <f t="shared" si="5"/>
        <v>33.6</v>
      </c>
      <c r="H22" s="154"/>
      <c r="I22">
        <f>BRPL_EOD!AC22+BRPL_EOD!AD22</f>
        <v>12.28</v>
      </c>
      <c r="J22">
        <f>BYPL_EOD!AC22+BYPL_EOD!AD22</f>
        <v>6.72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33.07</v>
      </c>
      <c r="O22" s="154">
        <f t="shared" si="1"/>
        <v>0.53000000000000114</v>
      </c>
      <c r="P22">
        <v>12.476806773510734</v>
      </c>
      <c r="Q22">
        <v>6.8276988206833984</v>
      </c>
      <c r="R22">
        <v>0</v>
      </c>
      <c r="S22">
        <v>2.1031750831569398</v>
      </c>
      <c r="T22">
        <v>12.192319322648927</v>
      </c>
      <c r="U22" s="156">
        <f t="shared" si="2"/>
        <v>33.6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33.6</v>
      </c>
      <c r="E23">
        <f>GT!N23</f>
        <v>0</v>
      </c>
      <c r="F23">
        <f t="shared" si="4"/>
        <v>84</v>
      </c>
      <c r="G23">
        <f t="shared" si="5"/>
        <v>33.6</v>
      </c>
      <c r="H23" s="154"/>
      <c r="I23">
        <f>BRPL_EOD!AC23+BRPL_EOD!AD23</f>
        <v>12.28</v>
      </c>
      <c r="J23">
        <f>BYPL_EOD!AC23+BYPL_EOD!AD23</f>
        <v>6.72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33.07</v>
      </c>
      <c r="O23" s="154">
        <f t="shared" si="1"/>
        <v>0.53000000000000114</v>
      </c>
      <c r="P23">
        <v>12.476806773510734</v>
      </c>
      <c r="Q23">
        <v>6.8276988206833984</v>
      </c>
      <c r="R23">
        <v>0</v>
      </c>
      <c r="S23">
        <v>2.1031750831569398</v>
      </c>
      <c r="T23">
        <v>12.192319322648927</v>
      </c>
      <c r="U23" s="156">
        <f t="shared" si="2"/>
        <v>33.6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84</v>
      </c>
      <c r="G24">
        <f t="shared" si="5"/>
        <v>33.6</v>
      </c>
      <c r="H24" s="154"/>
      <c r="I24">
        <f>BRPL_EOD!AC24+BRPL_EOD!AD24</f>
        <v>12.28</v>
      </c>
      <c r="J24">
        <f>BYPL_EOD!AC24+BYPL_EOD!AD24</f>
        <v>6.72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33.07</v>
      </c>
      <c r="O24" s="154">
        <f t="shared" si="1"/>
        <v>0.53000000000000114</v>
      </c>
      <c r="P24">
        <v>12.476806773510734</v>
      </c>
      <c r="Q24">
        <v>6.8276988206833984</v>
      </c>
      <c r="R24">
        <v>0</v>
      </c>
      <c r="S24">
        <v>2.1031750831569398</v>
      </c>
      <c r="T24">
        <v>12.192319322648927</v>
      </c>
      <c r="U24" s="156">
        <f t="shared" si="2"/>
        <v>33.6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54"/>
      <c r="I25">
        <f>BRPL_EOD!AC25+BRPL_EOD!AD25</f>
        <v>12.28</v>
      </c>
      <c r="J25">
        <f>BYPL_EOD!AC25+BYPL_EOD!AD25</f>
        <v>6.72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33.07</v>
      </c>
      <c r="O25" s="154">
        <f t="shared" si="1"/>
        <v>0.53000000000000114</v>
      </c>
      <c r="P25">
        <v>12.476806773510734</v>
      </c>
      <c r="Q25">
        <v>6.8276988206833984</v>
      </c>
      <c r="R25">
        <v>0</v>
      </c>
      <c r="S25">
        <v>2.1031750831569398</v>
      </c>
      <c r="T25">
        <v>12.192319322648927</v>
      </c>
      <c r="U25" s="156">
        <f t="shared" si="2"/>
        <v>33.6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84</v>
      </c>
      <c r="G26">
        <f t="shared" si="5"/>
        <v>34.6</v>
      </c>
      <c r="H26" s="154"/>
      <c r="I26">
        <f>BRPL_EOD!AC26+BRPL_EOD!AD26</f>
        <v>12.92</v>
      </c>
      <c r="J26">
        <f>BYPL_EOD!AC26+BYPL_EOD!AD26</f>
        <v>7.08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34.07</v>
      </c>
      <c r="O26" s="154">
        <f t="shared" si="1"/>
        <v>0.53000000000000114</v>
      </c>
      <c r="P26">
        <v>13.120986204872322</v>
      </c>
      <c r="Q26">
        <v>7.1901379512767836</v>
      </c>
      <c r="R26">
        <v>0</v>
      </c>
      <c r="S26">
        <v>2.1022013501614323</v>
      </c>
      <c r="T26">
        <v>12.186674493689463</v>
      </c>
      <c r="U26" s="156">
        <f t="shared" si="2"/>
        <v>34.6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84</v>
      </c>
      <c r="G27">
        <f t="shared" si="5"/>
        <v>34.6</v>
      </c>
      <c r="H27" s="154"/>
      <c r="I27">
        <f>BRPL_EOD!AC27+BRPL_EOD!AD27</f>
        <v>12.92</v>
      </c>
      <c r="J27">
        <f>BYPL_EOD!AC27+BYPL_EOD!AD27</f>
        <v>7.08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34.07</v>
      </c>
      <c r="O27" s="154">
        <f t="shared" si="1"/>
        <v>0.53000000000000114</v>
      </c>
      <c r="P27">
        <v>13.120986204872322</v>
      </c>
      <c r="Q27">
        <v>7.1901379512767836</v>
      </c>
      <c r="R27">
        <v>0</v>
      </c>
      <c r="S27">
        <v>2.1022013501614323</v>
      </c>
      <c r="T27">
        <v>12.186674493689463</v>
      </c>
      <c r="U27" s="156">
        <f t="shared" si="2"/>
        <v>34.6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84</v>
      </c>
      <c r="G28">
        <f t="shared" si="5"/>
        <v>34.6</v>
      </c>
      <c r="H28" s="154"/>
      <c r="I28">
        <f>BRPL_EOD!AC28+BRPL_EOD!AD28</f>
        <v>12.92</v>
      </c>
      <c r="J28">
        <f>BYPL_EOD!AC28+BYPL_EOD!AD28</f>
        <v>7.08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34.07</v>
      </c>
      <c r="O28" s="154">
        <f t="shared" si="1"/>
        <v>0.53000000000000114</v>
      </c>
      <c r="P28">
        <v>13.120986204872322</v>
      </c>
      <c r="Q28">
        <v>7.1901379512767836</v>
      </c>
      <c r="R28">
        <v>0</v>
      </c>
      <c r="S28">
        <v>2.1022013501614323</v>
      </c>
      <c r="T28">
        <v>12.186674493689463</v>
      </c>
      <c r="U28" s="156">
        <f t="shared" si="2"/>
        <v>34.6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12.92</v>
      </c>
      <c r="J29">
        <f>BYPL_EOD!AC29+BYPL_EOD!AD29</f>
        <v>7.08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13.120986204872322</v>
      </c>
      <c r="Q29">
        <v>7.1901379512767836</v>
      </c>
      <c r="R29">
        <v>0</v>
      </c>
      <c r="S29">
        <v>2.1022013501614323</v>
      </c>
      <c r="T29">
        <v>12.186674493689463</v>
      </c>
      <c r="U29" s="156">
        <f t="shared" si="2"/>
        <v>34.6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12.92</v>
      </c>
      <c r="J30">
        <f>BYPL_EOD!AC30+BYPL_EOD!AD30</f>
        <v>7.08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13.120986204872322</v>
      </c>
      <c r="Q30">
        <v>7.1901379512767836</v>
      </c>
      <c r="R30">
        <v>0</v>
      </c>
      <c r="S30">
        <v>2.1022013501614323</v>
      </c>
      <c r="T30">
        <v>12.186674493689463</v>
      </c>
      <c r="U30" s="156">
        <f t="shared" si="2"/>
        <v>34.6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33.6</v>
      </c>
      <c r="E31">
        <f>GT!N31</f>
        <v>0</v>
      </c>
      <c r="F31">
        <f t="shared" si="4"/>
        <v>84</v>
      </c>
      <c r="G31">
        <f t="shared" si="5"/>
        <v>33.6</v>
      </c>
      <c r="H31" s="154"/>
      <c r="I31">
        <f>BRPL_EOD!AC31+BRPL_EOD!AD31</f>
        <v>12.28</v>
      </c>
      <c r="J31">
        <f>BYPL_EOD!AC31+BYPL_EOD!AD31</f>
        <v>6.72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33.07</v>
      </c>
      <c r="O31" s="154">
        <f t="shared" si="1"/>
        <v>0.53000000000000114</v>
      </c>
      <c r="P31">
        <v>12.476806773510734</v>
      </c>
      <c r="Q31">
        <v>6.8276988206833984</v>
      </c>
      <c r="R31">
        <v>0</v>
      </c>
      <c r="S31">
        <v>2.1031750831569398</v>
      </c>
      <c r="T31">
        <v>12.192319322648927</v>
      </c>
      <c r="U31" s="156">
        <f t="shared" si="2"/>
        <v>33.6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33.6</v>
      </c>
      <c r="E32">
        <f>GT!N32</f>
        <v>0</v>
      </c>
      <c r="F32">
        <f t="shared" si="4"/>
        <v>84</v>
      </c>
      <c r="G32">
        <f t="shared" si="5"/>
        <v>33.6</v>
      </c>
      <c r="H32" s="154"/>
      <c r="I32">
        <f>BRPL_EOD!AC32+BRPL_EOD!AD32</f>
        <v>12.28</v>
      </c>
      <c r="J32">
        <f>BYPL_EOD!AC32+BYPL_EOD!AD32</f>
        <v>6.72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33.07</v>
      </c>
      <c r="O32" s="154">
        <f t="shared" si="1"/>
        <v>0.53000000000000114</v>
      </c>
      <c r="P32">
        <v>12.476806773510734</v>
      </c>
      <c r="Q32">
        <v>6.8276988206833984</v>
      </c>
      <c r="R32">
        <v>0</v>
      </c>
      <c r="S32">
        <v>2.1031750831569398</v>
      </c>
      <c r="T32">
        <v>12.192319322648927</v>
      </c>
      <c r="U32" s="156">
        <f t="shared" si="2"/>
        <v>33.6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33.6</v>
      </c>
      <c r="E33">
        <f>GT!N33</f>
        <v>0</v>
      </c>
      <c r="F33">
        <f t="shared" si="4"/>
        <v>84</v>
      </c>
      <c r="G33">
        <f t="shared" si="5"/>
        <v>33.6</v>
      </c>
      <c r="H33" s="154"/>
      <c r="I33">
        <f>BRPL_EOD!AC33+BRPL_EOD!AD33</f>
        <v>12.28</v>
      </c>
      <c r="J33">
        <f>BYPL_EOD!AC33+BYPL_EOD!AD33</f>
        <v>6.72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33.07</v>
      </c>
      <c r="O33" s="154">
        <f t="shared" si="1"/>
        <v>0.53000000000000114</v>
      </c>
      <c r="P33">
        <v>12.476806773510734</v>
      </c>
      <c r="Q33">
        <v>6.8276988206833984</v>
      </c>
      <c r="R33">
        <v>0</v>
      </c>
      <c r="S33">
        <v>2.1031750831569398</v>
      </c>
      <c r="T33">
        <v>12.192319322648927</v>
      </c>
      <c r="U33" s="156">
        <f t="shared" si="2"/>
        <v>33.6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33.6</v>
      </c>
      <c r="E34">
        <f>GT!N34</f>
        <v>0</v>
      </c>
      <c r="F34">
        <f t="shared" si="4"/>
        <v>84</v>
      </c>
      <c r="G34">
        <f t="shared" si="5"/>
        <v>33.6</v>
      </c>
      <c r="H34" s="154"/>
      <c r="I34">
        <f>BRPL_EOD!AC34+BRPL_EOD!AD34</f>
        <v>12.28</v>
      </c>
      <c r="J34">
        <f>BYPL_EOD!AC34+BYPL_EOD!AD34</f>
        <v>6.72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33.07</v>
      </c>
      <c r="O34" s="154">
        <f t="shared" si="1"/>
        <v>0.53000000000000114</v>
      </c>
      <c r="P34">
        <v>12.476806773510734</v>
      </c>
      <c r="Q34">
        <v>6.8276988206833984</v>
      </c>
      <c r="R34">
        <v>0</v>
      </c>
      <c r="S34">
        <v>2.1031750831569398</v>
      </c>
      <c r="T34">
        <v>12.192319322648927</v>
      </c>
      <c r="U34" s="156">
        <f t="shared" si="2"/>
        <v>33.6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84</v>
      </c>
      <c r="G35">
        <f t="shared" si="5"/>
        <v>33.6</v>
      </c>
      <c r="H35" s="154"/>
      <c r="I35">
        <f>BRPL_EOD!AC35+BRPL_EOD!AD35</f>
        <v>12.28</v>
      </c>
      <c r="J35">
        <f>BYPL_EOD!AC35+BYPL_EOD!AD35</f>
        <v>6.72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33.07</v>
      </c>
      <c r="O35" s="154">
        <f t="shared" si="1"/>
        <v>0.53000000000000114</v>
      </c>
      <c r="P35">
        <v>12.476806773510734</v>
      </c>
      <c r="Q35">
        <v>6.8276988206833984</v>
      </c>
      <c r="R35">
        <v>0</v>
      </c>
      <c r="S35">
        <v>2.1031750831569398</v>
      </c>
      <c r="T35">
        <v>12.192319322648927</v>
      </c>
      <c r="U35" s="156">
        <f t="shared" si="2"/>
        <v>33.6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84</v>
      </c>
      <c r="G36">
        <f t="shared" si="5"/>
        <v>33.6</v>
      </c>
      <c r="H36" s="154"/>
      <c r="I36">
        <f>BRPL_EOD!AC36+BRPL_EOD!AD36</f>
        <v>12.28</v>
      </c>
      <c r="J36">
        <f>BYPL_EOD!AC36+BYPL_EOD!AD36</f>
        <v>6.72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33.07</v>
      </c>
      <c r="O36" s="154">
        <f t="shared" si="1"/>
        <v>0.53000000000000114</v>
      </c>
      <c r="P36">
        <v>12.476806773510734</v>
      </c>
      <c r="Q36">
        <v>6.8276988206833984</v>
      </c>
      <c r="R36">
        <v>0</v>
      </c>
      <c r="S36">
        <v>2.1031750831569398</v>
      </c>
      <c r="T36">
        <v>12.192319322648927</v>
      </c>
      <c r="U36" s="156">
        <f t="shared" si="2"/>
        <v>33.6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12.28</v>
      </c>
      <c r="J37">
        <f>BYPL_EOD!AC37+BYPL_EOD!AD37</f>
        <v>6.72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33.07</v>
      </c>
      <c r="O37" s="154">
        <f t="shared" si="1"/>
        <v>0.53000000000000114</v>
      </c>
      <c r="P37">
        <v>12.476806773510734</v>
      </c>
      <c r="Q37">
        <v>6.8276988206833984</v>
      </c>
      <c r="R37">
        <v>0</v>
      </c>
      <c r="S37">
        <v>2.1031750831569398</v>
      </c>
      <c r="T37">
        <v>12.192319322648927</v>
      </c>
      <c r="U37" s="156">
        <f t="shared" si="2"/>
        <v>33.6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84</v>
      </c>
      <c r="G38">
        <f t="shared" si="5"/>
        <v>33.6</v>
      </c>
      <c r="H38" s="154"/>
      <c r="I38">
        <f>BRPL_EOD!AC38+BRPL_EOD!AD38</f>
        <v>12.28</v>
      </c>
      <c r="J38">
        <f>BYPL_EOD!AC38+BYPL_EOD!AD38</f>
        <v>6.72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33.07</v>
      </c>
      <c r="O38" s="154">
        <f t="shared" si="1"/>
        <v>0.53000000000000114</v>
      </c>
      <c r="P38">
        <v>12.476806773510734</v>
      </c>
      <c r="Q38">
        <v>6.8276988206833984</v>
      </c>
      <c r="R38">
        <v>0</v>
      </c>
      <c r="S38">
        <v>2.1031750831569398</v>
      </c>
      <c r="T38">
        <v>12.192319322648927</v>
      </c>
      <c r="U38" s="156">
        <f t="shared" si="2"/>
        <v>33.6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32.6</v>
      </c>
      <c r="E39">
        <f>GT!N39</f>
        <v>0</v>
      </c>
      <c r="F39">
        <f t="shared" si="4"/>
        <v>84</v>
      </c>
      <c r="G39">
        <f t="shared" si="5"/>
        <v>32.6</v>
      </c>
      <c r="H39" s="154"/>
      <c r="I39">
        <f>BRPL_EOD!AC39+BRPL_EOD!AD39</f>
        <v>11.63</v>
      </c>
      <c r="J39">
        <f>BYPL_EOD!AC39+BYPL_EOD!AD39</f>
        <v>6.37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32.07</v>
      </c>
      <c r="O39" s="154">
        <f t="shared" si="1"/>
        <v>0.53000000000000114</v>
      </c>
      <c r="P39">
        <v>11.822201434362334</v>
      </c>
      <c r="Q39">
        <v>6.475272840661054</v>
      </c>
      <c r="R39">
        <v>0</v>
      </c>
      <c r="S39">
        <v>2.1042095416276894</v>
      </c>
      <c r="T39">
        <v>12.198316183348926</v>
      </c>
      <c r="U39" s="156">
        <f t="shared" si="2"/>
        <v>32.600000000000009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32.6</v>
      </c>
      <c r="E40">
        <f>GT!N40</f>
        <v>0</v>
      </c>
      <c r="F40">
        <f t="shared" si="4"/>
        <v>84</v>
      </c>
      <c r="G40">
        <f t="shared" si="5"/>
        <v>32.6</v>
      </c>
      <c r="H40" s="154"/>
      <c r="I40">
        <f>BRPL_EOD!AC40+BRPL_EOD!AD40</f>
        <v>11.63</v>
      </c>
      <c r="J40">
        <f>BYPL_EOD!AC40+BYPL_EOD!AD40</f>
        <v>6.37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32.07</v>
      </c>
      <c r="O40" s="154">
        <f t="shared" si="1"/>
        <v>0.53000000000000114</v>
      </c>
      <c r="P40">
        <v>11.822201434362334</v>
      </c>
      <c r="Q40">
        <v>6.475272840661054</v>
      </c>
      <c r="R40">
        <v>0</v>
      </c>
      <c r="S40">
        <v>2.1042095416276894</v>
      </c>
      <c r="T40">
        <v>12.198316183348926</v>
      </c>
      <c r="U40" s="156">
        <f t="shared" si="2"/>
        <v>32.600000000000009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32.6</v>
      </c>
      <c r="E41">
        <f>GT!N41</f>
        <v>0</v>
      </c>
      <c r="F41">
        <f t="shared" si="4"/>
        <v>84</v>
      </c>
      <c r="G41">
        <f t="shared" si="5"/>
        <v>32.6</v>
      </c>
      <c r="H41" s="154"/>
      <c r="I41">
        <f>BRPL_EOD!AC41+BRPL_EOD!AD41</f>
        <v>11.63</v>
      </c>
      <c r="J41">
        <f>BYPL_EOD!AC41+BYPL_EOD!AD41</f>
        <v>6.37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32.07</v>
      </c>
      <c r="O41" s="154">
        <f t="shared" si="1"/>
        <v>0.53000000000000114</v>
      </c>
      <c r="P41">
        <v>11.822201434362334</v>
      </c>
      <c r="Q41">
        <v>6.475272840661054</v>
      </c>
      <c r="R41">
        <v>0</v>
      </c>
      <c r="S41">
        <v>2.1042095416276894</v>
      </c>
      <c r="T41">
        <v>12.198316183348926</v>
      </c>
      <c r="U41" s="156">
        <f t="shared" si="2"/>
        <v>32.600000000000009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32.6</v>
      </c>
      <c r="E42">
        <f>GT!N42</f>
        <v>0</v>
      </c>
      <c r="F42">
        <f t="shared" si="4"/>
        <v>84</v>
      </c>
      <c r="G42">
        <f t="shared" si="5"/>
        <v>32.6</v>
      </c>
      <c r="H42" s="154"/>
      <c r="I42">
        <f>BRPL_EOD!AC42+BRPL_EOD!AD42</f>
        <v>11.63</v>
      </c>
      <c r="J42">
        <f>BYPL_EOD!AC42+BYPL_EOD!AD42</f>
        <v>6.37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32.07</v>
      </c>
      <c r="O42" s="154">
        <f t="shared" si="1"/>
        <v>0.53000000000000114</v>
      </c>
      <c r="P42">
        <v>11.822201434362334</v>
      </c>
      <c r="Q42">
        <v>6.475272840661054</v>
      </c>
      <c r="R42">
        <v>0</v>
      </c>
      <c r="S42">
        <v>2.1042095416276894</v>
      </c>
      <c r="T42">
        <v>12.198316183348926</v>
      </c>
      <c r="U42" s="156">
        <f t="shared" si="2"/>
        <v>32.600000000000009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32.6</v>
      </c>
      <c r="E43">
        <f>GT!N43</f>
        <v>0</v>
      </c>
      <c r="F43">
        <f t="shared" si="4"/>
        <v>84</v>
      </c>
      <c r="G43">
        <f t="shared" si="5"/>
        <v>32.6</v>
      </c>
      <c r="H43" s="154"/>
      <c r="I43">
        <f>BRPL_EOD!AC43+BRPL_EOD!AD43</f>
        <v>11.63</v>
      </c>
      <c r="J43">
        <f>BYPL_EOD!AC43+BYPL_EOD!AD43</f>
        <v>6.37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32.07</v>
      </c>
      <c r="O43" s="154">
        <f t="shared" si="1"/>
        <v>0.53000000000000114</v>
      </c>
      <c r="P43">
        <v>11.822201434362334</v>
      </c>
      <c r="Q43">
        <v>6.475272840661054</v>
      </c>
      <c r="R43">
        <v>0</v>
      </c>
      <c r="S43">
        <v>2.1042095416276894</v>
      </c>
      <c r="T43">
        <v>12.198316183348926</v>
      </c>
      <c r="U43" s="156">
        <f t="shared" si="2"/>
        <v>32.600000000000009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32.6</v>
      </c>
      <c r="E44">
        <f>GT!N44</f>
        <v>0</v>
      </c>
      <c r="F44">
        <f t="shared" si="4"/>
        <v>84</v>
      </c>
      <c r="G44">
        <f t="shared" si="5"/>
        <v>32.6</v>
      </c>
      <c r="H44" s="154"/>
      <c r="I44">
        <f>BRPL_EOD!AC44+BRPL_EOD!AD44</f>
        <v>11.63</v>
      </c>
      <c r="J44">
        <f>BYPL_EOD!AC44+BYPL_EOD!AD44</f>
        <v>6.37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32.07</v>
      </c>
      <c r="O44" s="154">
        <f t="shared" si="1"/>
        <v>0.53000000000000114</v>
      </c>
      <c r="P44">
        <v>11.822201434362334</v>
      </c>
      <c r="Q44">
        <v>6.475272840661054</v>
      </c>
      <c r="R44">
        <v>0</v>
      </c>
      <c r="S44">
        <v>2.1042095416276894</v>
      </c>
      <c r="T44">
        <v>12.198316183348926</v>
      </c>
      <c r="U44" s="156">
        <f t="shared" si="2"/>
        <v>32.600000000000009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32.6</v>
      </c>
      <c r="E45">
        <f>GT!N45</f>
        <v>0</v>
      </c>
      <c r="F45">
        <f t="shared" si="4"/>
        <v>84</v>
      </c>
      <c r="G45">
        <f t="shared" si="5"/>
        <v>32.6</v>
      </c>
      <c r="H45" s="154"/>
      <c r="I45">
        <f>BRPL_EOD!AC45+BRPL_EOD!AD45</f>
        <v>11.63</v>
      </c>
      <c r="J45">
        <f>BYPL_EOD!AC45+BYPL_EOD!AD45</f>
        <v>6.37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32.07</v>
      </c>
      <c r="O45" s="154">
        <f t="shared" si="1"/>
        <v>0.53000000000000114</v>
      </c>
      <c r="P45">
        <v>11.822201434362334</v>
      </c>
      <c r="Q45">
        <v>6.475272840661054</v>
      </c>
      <c r="R45">
        <v>0</v>
      </c>
      <c r="S45">
        <v>2.1042095416276894</v>
      </c>
      <c r="T45">
        <v>12.198316183348926</v>
      </c>
      <c r="U45" s="156">
        <f t="shared" si="2"/>
        <v>32.600000000000009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32.6</v>
      </c>
      <c r="E46">
        <f>GT!N46</f>
        <v>0</v>
      </c>
      <c r="F46">
        <f t="shared" si="4"/>
        <v>84</v>
      </c>
      <c r="G46">
        <f t="shared" si="5"/>
        <v>32.6</v>
      </c>
      <c r="H46" s="154"/>
      <c r="I46">
        <f>BRPL_EOD!AC46+BRPL_EOD!AD46</f>
        <v>11.63</v>
      </c>
      <c r="J46">
        <f>BYPL_EOD!AC46+BYPL_EOD!AD46</f>
        <v>6.37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32.07</v>
      </c>
      <c r="O46" s="154">
        <f t="shared" si="1"/>
        <v>0.53000000000000114</v>
      </c>
      <c r="P46">
        <v>11.822201434362334</v>
      </c>
      <c r="Q46">
        <v>6.475272840661054</v>
      </c>
      <c r="R46">
        <v>0</v>
      </c>
      <c r="S46">
        <v>2.1042095416276894</v>
      </c>
      <c r="T46">
        <v>12.198316183348926</v>
      </c>
      <c r="U46" s="156">
        <f t="shared" si="2"/>
        <v>32.600000000000009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32.6</v>
      </c>
      <c r="E47">
        <f>GT!N47</f>
        <v>0</v>
      </c>
      <c r="F47">
        <f t="shared" si="4"/>
        <v>84</v>
      </c>
      <c r="G47">
        <f t="shared" si="5"/>
        <v>32.6</v>
      </c>
      <c r="H47" s="154"/>
      <c r="I47">
        <f>BRPL_EOD!AC47+BRPL_EOD!AD47</f>
        <v>11.63</v>
      </c>
      <c r="J47">
        <f>BYPL_EOD!AC47+BYPL_EOD!AD47</f>
        <v>6.37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32.07</v>
      </c>
      <c r="O47" s="154">
        <f t="shared" si="1"/>
        <v>0.53000000000000114</v>
      </c>
      <c r="P47">
        <v>11.822201434362334</v>
      </c>
      <c r="Q47">
        <v>6.475272840661054</v>
      </c>
      <c r="R47">
        <v>0</v>
      </c>
      <c r="S47">
        <v>2.1042095416276894</v>
      </c>
      <c r="T47">
        <v>12.198316183348926</v>
      </c>
      <c r="U47" s="156">
        <f t="shared" si="2"/>
        <v>32.600000000000009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32.6</v>
      </c>
      <c r="E48">
        <f>GT!N48</f>
        <v>0</v>
      </c>
      <c r="F48">
        <f t="shared" si="4"/>
        <v>84</v>
      </c>
      <c r="G48">
        <f t="shared" si="5"/>
        <v>32.6</v>
      </c>
      <c r="H48" s="154"/>
      <c r="I48">
        <f>BRPL_EOD!AC48+BRPL_EOD!AD48</f>
        <v>11.63</v>
      </c>
      <c r="J48">
        <f>BYPL_EOD!AC48+BYPL_EOD!AD48</f>
        <v>6.37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32.07</v>
      </c>
      <c r="O48" s="154">
        <f t="shared" si="1"/>
        <v>0.53000000000000114</v>
      </c>
      <c r="P48">
        <v>11.822201434362334</v>
      </c>
      <c r="Q48">
        <v>6.475272840661054</v>
      </c>
      <c r="R48">
        <v>0</v>
      </c>
      <c r="S48">
        <v>2.1042095416276894</v>
      </c>
      <c r="T48">
        <v>12.198316183348926</v>
      </c>
      <c r="U48" s="156">
        <f t="shared" si="2"/>
        <v>32.600000000000009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32.6</v>
      </c>
      <c r="E49">
        <f>GT!N49</f>
        <v>0</v>
      </c>
      <c r="F49">
        <f t="shared" si="4"/>
        <v>84</v>
      </c>
      <c r="G49">
        <f t="shared" si="5"/>
        <v>32.6</v>
      </c>
      <c r="H49" s="154"/>
      <c r="I49">
        <f>BRPL_EOD!AC49+BRPL_EOD!AD49</f>
        <v>3.59</v>
      </c>
      <c r="J49">
        <f>BYPL_EOD!AC49+BYPL_EOD!AD49</f>
        <v>18.649999999999999</v>
      </c>
      <c r="K49">
        <f>MES_EOD!AC49+MES_EOD!AD49</f>
        <v>0</v>
      </c>
      <c r="L49">
        <f>NDMC_EOD!AC49+NDMC_EOD!AD49</f>
        <v>1.48</v>
      </c>
      <c r="M49">
        <f>TPDDL_EOD!AC49+TPDDL_EOD!AD49</f>
        <v>8.61</v>
      </c>
      <c r="N49">
        <f t="shared" si="0"/>
        <v>32.33</v>
      </c>
      <c r="O49" s="154">
        <f t="shared" si="1"/>
        <v>0.27000000000000313</v>
      </c>
      <c r="P49">
        <v>3.6199814413857099</v>
      </c>
      <c r="Q49">
        <v>18.805753170429941</v>
      </c>
      <c r="R49">
        <v>0</v>
      </c>
      <c r="S49">
        <v>1.4923600371172288</v>
      </c>
      <c r="T49">
        <v>8.6819053510671207</v>
      </c>
      <c r="U49" s="156">
        <f t="shared" si="2"/>
        <v>32.6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32.6</v>
      </c>
      <c r="E50">
        <f>GT!N50</f>
        <v>0</v>
      </c>
      <c r="F50">
        <f t="shared" si="4"/>
        <v>84</v>
      </c>
      <c r="G50">
        <f t="shared" si="5"/>
        <v>32.6</v>
      </c>
      <c r="H50" s="154"/>
      <c r="I50">
        <f>BRPL_EOD!AC50+BRPL_EOD!AD50</f>
        <v>11.63</v>
      </c>
      <c r="J50">
        <f>BYPL_EOD!AC50+BYPL_EOD!AD50</f>
        <v>6.37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32.07</v>
      </c>
      <c r="O50" s="154">
        <f t="shared" si="1"/>
        <v>0.53000000000000114</v>
      </c>
      <c r="P50">
        <v>11.822201434362334</v>
      </c>
      <c r="Q50">
        <v>6.475272840661054</v>
      </c>
      <c r="R50">
        <v>0</v>
      </c>
      <c r="S50">
        <v>2.1042095416276894</v>
      </c>
      <c r="T50">
        <v>12.198316183348926</v>
      </c>
      <c r="U50" s="156">
        <f t="shared" si="2"/>
        <v>32.600000000000009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32.6</v>
      </c>
      <c r="E51">
        <f>GT!N51</f>
        <v>0</v>
      </c>
      <c r="F51">
        <f t="shared" si="4"/>
        <v>84</v>
      </c>
      <c r="G51">
        <f t="shared" si="5"/>
        <v>32.6</v>
      </c>
      <c r="H51" s="154"/>
      <c r="I51">
        <f>BRPL_EOD!AC51+BRPL_EOD!AD51</f>
        <v>11.63</v>
      </c>
      <c r="J51">
        <f>BYPL_EOD!AC51+BYPL_EOD!AD51</f>
        <v>6.37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32.07</v>
      </c>
      <c r="O51" s="154">
        <f t="shared" si="1"/>
        <v>0.53000000000000114</v>
      </c>
      <c r="P51">
        <v>11.822201434362334</v>
      </c>
      <c r="Q51">
        <v>6.475272840661054</v>
      </c>
      <c r="R51">
        <v>0</v>
      </c>
      <c r="S51">
        <v>2.1042095416276894</v>
      </c>
      <c r="T51">
        <v>12.198316183348926</v>
      </c>
      <c r="U51" s="156">
        <f t="shared" si="2"/>
        <v>32.600000000000009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32.6</v>
      </c>
      <c r="E52">
        <f>GT!N52</f>
        <v>0</v>
      </c>
      <c r="F52">
        <f t="shared" si="4"/>
        <v>84</v>
      </c>
      <c r="G52">
        <f t="shared" si="5"/>
        <v>32.6</v>
      </c>
      <c r="H52" s="154"/>
      <c r="I52">
        <f>BRPL_EOD!AC52+BRPL_EOD!AD52</f>
        <v>11.63</v>
      </c>
      <c r="J52">
        <f>BYPL_EOD!AC52+BYPL_EOD!AD52</f>
        <v>6.37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32.07</v>
      </c>
      <c r="O52" s="154">
        <f t="shared" si="1"/>
        <v>0.53000000000000114</v>
      </c>
      <c r="P52">
        <v>11.822201434362334</v>
      </c>
      <c r="Q52">
        <v>6.475272840661054</v>
      </c>
      <c r="R52">
        <v>0</v>
      </c>
      <c r="S52">
        <v>2.1042095416276894</v>
      </c>
      <c r="T52">
        <v>12.198316183348926</v>
      </c>
      <c r="U52" s="156">
        <f t="shared" si="2"/>
        <v>32.600000000000009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32.6</v>
      </c>
      <c r="E53">
        <f>GT!N53</f>
        <v>0</v>
      </c>
      <c r="F53">
        <f t="shared" si="4"/>
        <v>84</v>
      </c>
      <c r="G53">
        <f t="shared" si="5"/>
        <v>32.6</v>
      </c>
      <c r="H53" s="154"/>
      <c r="I53">
        <f>BRPL_EOD!AC53+BRPL_EOD!AD53</f>
        <v>11.63</v>
      </c>
      <c r="J53">
        <f>BYPL_EOD!AC53+BYPL_EOD!AD53</f>
        <v>6.37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32.07</v>
      </c>
      <c r="O53" s="154">
        <f t="shared" si="1"/>
        <v>0.53000000000000114</v>
      </c>
      <c r="P53">
        <v>11.822201434362334</v>
      </c>
      <c r="Q53">
        <v>6.475272840661054</v>
      </c>
      <c r="R53">
        <v>0</v>
      </c>
      <c r="S53">
        <v>2.1042095416276894</v>
      </c>
      <c r="T53">
        <v>12.198316183348926</v>
      </c>
      <c r="U53" s="156">
        <f t="shared" si="2"/>
        <v>32.600000000000009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32.6</v>
      </c>
      <c r="E54">
        <f>GT!N54</f>
        <v>0</v>
      </c>
      <c r="F54">
        <f t="shared" si="4"/>
        <v>84</v>
      </c>
      <c r="G54">
        <f t="shared" si="5"/>
        <v>32.6</v>
      </c>
      <c r="H54" s="154"/>
      <c r="I54">
        <f>BRPL_EOD!AC54+BRPL_EOD!AD54</f>
        <v>11.63</v>
      </c>
      <c r="J54">
        <f>BYPL_EOD!AC54+BYPL_EOD!AD54</f>
        <v>6.37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32.07</v>
      </c>
      <c r="O54" s="154">
        <f t="shared" si="1"/>
        <v>0.53000000000000114</v>
      </c>
      <c r="P54">
        <v>11.822201434362334</v>
      </c>
      <c r="Q54">
        <v>6.475272840661054</v>
      </c>
      <c r="R54">
        <v>0</v>
      </c>
      <c r="S54">
        <v>2.1042095416276894</v>
      </c>
      <c r="T54">
        <v>12.198316183348926</v>
      </c>
      <c r="U54" s="156">
        <f t="shared" si="2"/>
        <v>32.600000000000009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33.6</v>
      </c>
      <c r="E55">
        <f>GT!N55</f>
        <v>0</v>
      </c>
      <c r="F55">
        <f t="shared" si="4"/>
        <v>84</v>
      </c>
      <c r="G55">
        <f t="shared" si="5"/>
        <v>33.6</v>
      </c>
      <c r="H55" s="154"/>
      <c r="I55">
        <f>BRPL_EOD!AC55+BRPL_EOD!AD55</f>
        <v>12.28</v>
      </c>
      <c r="J55">
        <f>BYPL_EOD!AC55+BYPL_EOD!AD55</f>
        <v>6.72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33.07</v>
      </c>
      <c r="O55" s="154">
        <f t="shared" si="1"/>
        <v>0.53000000000000114</v>
      </c>
      <c r="P55">
        <v>12.476806773510734</v>
      </c>
      <c r="Q55">
        <v>6.8276988206833984</v>
      </c>
      <c r="R55">
        <v>0</v>
      </c>
      <c r="S55">
        <v>2.1031750831569398</v>
      </c>
      <c r="T55">
        <v>12.192319322648927</v>
      </c>
      <c r="U55" s="156">
        <f t="shared" si="2"/>
        <v>33.6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33.6</v>
      </c>
      <c r="E56">
        <f>GT!N56</f>
        <v>0</v>
      </c>
      <c r="F56">
        <f t="shared" si="4"/>
        <v>84</v>
      </c>
      <c r="G56">
        <f t="shared" si="5"/>
        <v>33.6</v>
      </c>
      <c r="H56" s="154"/>
      <c r="I56">
        <f>BRPL_EOD!AC56+BRPL_EOD!AD56</f>
        <v>12.28</v>
      </c>
      <c r="J56">
        <f>BYPL_EOD!AC56+BYPL_EOD!AD56</f>
        <v>6.72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33.07</v>
      </c>
      <c r="O56" s="154">
        <f t="shared" si="1"/>
        <v>0.53000000000000114</v>
      </c>
      <c r="P56">
        <v>12.476806773510734</v>
      </c>
      <c r="Q56">
        <v>6.8276988206833984</v>
      </c>
      <c r="R56">
        <v>0</v>
      </c>
      <c r="S56">
        <v>2.1031750831569398</v>
      </c>
      <c r="T56">
        <v>12.192319322648927</v>
      </c>
      <c r="U56" s="156">
        <f t="shared" si="2"/>
        <v>33.6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33.6</v>
      </c>
      <c r="E57">
        <f>GT!N57</f>
        <v>0</v>
      </c>
      <c r="F57">
        <f t="shared" si="4"/>
        <v>84</v>
      </c>
      <c r="G57">
        <f t="shared" si="5"/>
        <v>33.6</v>
      </c>
      <c r="H57" s="154"/>
      <c r="I57">
        <f>BRPL_EOD!AC57+BRPL_EOD!AD57</f>
        <v>12.28</v>
      </c>
      <c r="J57">
        <f>BYPL_EOD!AC57+BYPL_EOD!AD57</f>
        <v>6.72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33.07</v>
      </c>
      <c r="O57" s="154">
        <f t="shared" si="1"/>
        <v>0.53000000000000114</v>
      </c>
      <c r="P57">
        <v>12.476806773510734</v>
      </c>
      <c r="Q57">
        <v>6.8276988206833984</v>
      </c>
      <c r="R57">
        <v>0</v>
      </c>
      <c r="S57">
        <v>2.1031750831569398</v>
      </c>
      <c r="T57">
        <v>12.192319322648927</v>
      </c>
      <c r="U57" s="156">
        <f t="shared" si="2"/>
        <v>33.6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33.6</v>
      </c>
      <c r="E58">
        <f>GT!N58</f>
        <v>0</v>
      </c>
      <c r="F58">
        <f t="shared" si="4"/>
        <v>84</v>
      </c>
      <c r="G58">
        <f t="shared" si="5"/>
        <v>33.6</v>
      </c>
      <c r="H58" s="154"/>
      <c r="I58">
        <f>BRPL_EOD!AC58+BRPL_EOD!AD58</f>
        <v>12.28</v>
      </c>
      <c r="J58">
        <f>BYPL_EOD!AC58+BYPL_EOD!AD58</f>
        <v>6.72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33.07</v>
      </c>
      <c r="O58" s="154">
        <f t="shared" si="1"/>
        <v>0.53000000000000114</v>
      </c>
      <c r="P58">
        <v>12.476806773510734</v>
      </c>
      <c r="Q58">
        <v>6.8276988206833984</v>
      </c>
      <c r="R58">
        <v>0</v>
      </c>
      <c r="S58">
        <v>2.1031750831569398</v>
      </c>
      <c r="T58">
        <v>12.192319322648927</v>
      </c>
      <c r="U58" s="156">
        <f t="shared" si="2"/>
        <v>33.6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33.6</v>
      </c>
      <c r="E59">
        <f>GT!N59</f>
        <v>0</v>
      </c>
      <c r="F59">
        <f t="shared" si="4"/>
        <v>84</v>
      </c>
      <c r="G59">
        <f t="shared" si="5"/>
        <v>33.6</v>
      </c>
      <c r="H59" s="154"/>
      <c r="I59">
        <f>BRPL_EOD!AC59+BRPL_EOD!AD59</f>
        <v>12.28</v>
      </c>
      <c r="J59">
        <f>BYPL_EOD!AC59+BYPL_EOD!AD59</f>
        <v>6.72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33.07</v>
      </c>
      <c r="O59" s="154">
        <f t="shared" si="1"/>
        <v>0.53000000000000114</v>
      </c>
      <c r="P59">
        <v>12.476806773510734</v>
      </c>
      <c r="Q59">
        <v>6.8276988206833984</v>
      </c>
      <c r="R59">
        <v>0</v>
      </c>
      <c r="S59">
        <v>2.1031750831569398</v>
      </c>
      <c r="T59">
        <v>12.192319322648927</v>
      </c>
      <c r="U59" s="156">
        <f t="shared" si="2"/>
        <v>33.6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33.6</v>
      </c>
      <c r="E60">
        <f>GT!N60</f>
        <v>0</v>
      </c>
      <c r="F60">
        <f t="shared" si="4"/>
        <v>84</v>
      </c>
      <c r="G60">
        <f t="shared" si="5"/>
        <v>33.6</v>
      </c>
      <c r="H60" s="154"/>
      <c r="I60">
        <f>BRPL_EOD!AC60+BRPL_EOD!AD60</f>
        <v>12.28</v>
      </c>
      <c r="J60">
        <f>BYPL_EOD!AC60+BYPL_EOD!AD60</f>
        <v>6.72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33.07</v>
      </c>
      <c r="O60" s="154">
        <f t="shared" si="1"/>
        <v>0.53000000000000114</v>
      </c>
      <c r="P60">
        <v>12.476806773510734</v>
      </c>
      <c r="Q60">
        <v>6.8276988206833984</v>
      </c>
      <c r="R60">
        <v>0</v>
      </c>
      <c r="S60">
        <v>2.1031750831569398</v>
      </c>
      <c r="T60">
        <v>12.192319322648927</v>
      </c>
      <c r="U60" s="156">
        <f t="shared" si="2"/>
        <v>33.6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33.6</v>
      </c>
      <c r="E61">
        <f>GT!N61</f>
        <v>0</v>
      </c>
      <c r="F61">
        <f t="shared" si="4"/>
        <v>84</v>
      </c>
      <c r="G61">
        <f t="shared" si="5"/>
        <v>33.6</v>
      </c>
      <c r="H61" s="154"/>
      <c r="I61">
        <f>BRPL_EOD!AC61+BRPL_EOD!AD61</f>
        <v>12.28</v>
      </c>
      <c r="J61">
        <f>BYPL_EOD!AC61+BYPL_EOD!AD61</f>
        <v>6.72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33.07</v>
      </c>
      <c r="O61" s="154">
        <f t="shared" si="1"/>
        <v>0.53000000000000114</v>
      </c>
      <c r="P61">
        <v>12.476806773510734</v>
      </c>
      <c r="Q61">
        <v>6.8276988206833984</v>
      </c>
      <c r="R61">
        <v>0</v>
      </c>
      <c r="S61">
        <v>2.1031750831569398</v>
      </c>
      <c r="T61">
        <v>12.192319322648927</v>
      </c>
      <c r="U61" s="156">
        <f t="shared" si="2"/>
        <v>33.6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33.6</v>
      </c>
      <c r="E62">
        <f>GT!N62</f>
        <v>0</v>
      </c>
      <c r="F62">
        <f t="shared" si="4"/>
        <v>84</v>
      </c>
      <c r="G62">
        <f t="shared" si="5"/>
        <v>33.6</v>
      </c>
      <c r="H62" s="154"/>
      <c r="I62">
        <f>BRPL_EOD!AC62+BRPL_EOD!AD62</f>
        <v>12.28</v>
      </c>
      <c r="J62">
        <f>BYPL_EOD!AC62+BYPL_EOD!AD62</f>
        <v>6.72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33.07</v>
      </c>
      <c r="O62" s="154">
        <f t="shared" si="1"/>
        <v>0.53000000000000114</v>
      </c>
      <c r="P62">
        <v>12.476806773510734</v>
      </c>
      <c r="Q62">
        <v>6.8276988206833984</v>
      </c>
      <c r="R62">
        <v>0</v>
      </c>
      <c r="S62">
        <v>2.1031750831569398</v>
      </c>
      <c r="T62">
        <v>12.192319322648927</v>
      </c>
      <c r="U62" s="156">
        <f t="shared" si="2"/>
        <v>33.6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33.6</v>
      </c>
      <c r="E63">
        <f>GT!N63</f>
        <v>0</v>
      </c>
      <c r="F63">
        <f t="shared" si="4"/>
        <v>84</v>
      </c>
      <c r="G63">
        <f t="shared" si="5"/>
        <v>33.6</v>
      </c>
      <c r="H63" s="154"/>
      <c r="I63">
        <f>BRPL_EOD!AC63+BRPL_EOD!AD63</f>
        <v>12.28</v>
      </c>
      <c r="J63">
        <f>BYPL_EOD!AC63+BYPL_EOD!AD63</f>
        <v>6.72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33.07</v>
      </c>
      <c r="O63" s="154">
        <f t="shared" si="1"/>
        <v>0.53000000000000114</v>
      </c>
      <c r="P63">
        <v>12.476806773510734</v>
      </c>
      <c r="Q63">
        <v>6.8276988206833984</v>
      </c>
      <c r="R63">
        <v>0</v>
      </c>
      <c r="S63">
        <v>2.1031750831569398</v>
      </c>
      <c r="T63">
        <v>12.192319322648927</v>
      </c>
      <c r="U63" s="156">
        <f t="shared" si="2"/>
        <v>33.6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33.6</v>
      </c>
      <c r="E64">
        <f>GT!N64</f>
        <v>0</v>
      </c>
      <c r="F64">
        <f t="shared" si="4"/>
        <v>84</v>
      </c>
      <c r="G64">
        <f t="shared" si="5"/>
        <v>33.6</v>
      </c>
      <c r="H64" s="154"/>
      <c r="I64">
        <f>BRPL_EOD!AC64+BRPL_EOD!AD64</f>
        <v>12.28</v>
      </c>
      <c r="J64">
        <f>BYPL_EOD!AC64+BYPL_EOD!AD64</f>
        <v>6.72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33.07</v>
      </c>
      <c r="O64" s="154">
        <f t="shared" si="1"/>
        <v>0.53000000000000114</v>
      </c>
      <c r="P64">
        <v>12.476806773510734</v>
      </c>
      <c r="Q64">
        <v>6.8276988206833984</v>
      </c>
      <c r="R64">
        <v>0</v>
      </c>
      <c r="S64">
        <v>2.1031750831569398</v>
      </c>
      <c r="T64">
        <v>12.192319322648927</v>
      </c>
      <c r="U64" s="156">
        <f t="shared" si="2"/>
        <v>33.6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33.6</v>
      </c>
      <c r="E65">
        <f>GT!N65</f>
        <v>0</v>
      </c>
      <c r="F65">
        <f t="shared" si="4"/>
        <v>84</v>
      </c>
      <c r="G65">
        <f t="shared" si="5"/>
        <v>33.6</v>
      </c>
      <c r="H65" s="154"/>
      <c r="I65">
        <f>BRPL_EOD!AC65+BRPL_EOD!AD65</f>
        <v>12.28</v>
      </c>
      <c r="J65">
        <f>BYPL_EOD!AC65+BYPL_EOD!AD65</f>
        <v>6.72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33.07</v>
      </c>
      <c r="O65" s="154">
        <f t="shared" si="1"/>
        <v>0.53000000000000114</v>
      </c>
      <c r="P65">
        <v>12.476806773510734</v>
      </c>
      <c r="Q65">
        <v>6.8276988206833984</v>
      </c>
      <c r="R65">
        <v>0</v>
      </c>
      <c r="S65">
        <v>2.1031750831569398</v>
      </c>
      <c r="T65">
        <v>12.192319322648927</v>
      </c>
      <c r="U65" s="156">
        <f t="shared" si="2"/>
        <v>33.6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33.6</v>
      </c>
      <c r="E66">
        <f>GT!N66</f>
        <v>0</v>
      </c>
      <c r="F66">
        <f t="shared" si="4"/>
        <v>84</v>
      </c>
      <c r="G66">
        <f t="shared" si="5"/>
        <v>33.6</v>
      </c>
      <c r="H66" s="154"/>
      <c r="I66">
        <f>BRPL_EOD!AC66+BRPL_EOD!AD66</f>
        <v>12.28</v>
      </c>
      <c r="J66">
        <f>BYPL_EOD!AC66+BYPL_EOD!AD66</f>
        <v>6.72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33.07</v>
      </c>
      <c r="O66" s="154">
        <f t="shared" si="1"/>
        <v>0.53000000000000114</v>
      </c>
      <c r="P66">
        <v>12.476806773510734</v>
      </c>
      <c r="Q66">
        <v>6.8276988206833984</v>
      </c>
      <c r="R66">
        <v>0</v>
      </c>
      <c r="S66">
        <v>2.1031750831569398</v>
      </c>
      <c r="T66">
        <v>12.192319322648927</v>
      </c>
      <c r="U66" s="156">
        <f t="shared" si="2"/>
        <v>33.6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33.6</v>
      </c>
      <c r="E67">
        <f>GT!N67</f>
        <v>0</v>
      </c>
      <c r="F67">
        <f t="shared" si="4"/>
        <v>84</v>
      </c>
      <c r="G67">
        <f t="shared" si="5"/>
        <v>33.6</v>
      </c>
      <c r="H67" s="154"/>
      <c r="I67">
        <f>BRPL_EOD!AC67+BRPL_EOD!AD67</f>
        <v>12.28</v>
      </c>
      <c r="J67">
        <f>BYPL_EOD!AC67+BYPL_EOD!AD67</f>
        <v>6.72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33.07</v>
      </c>
      <c r="O67" s="154">
        <f t="shared" ref="O67:O98" si="7">G67-N67</f>
        <v>0.53000000000000114</v>
      </c>
      <c r="P67">
        <v>12.476806773510734</v>
      </c>
      <c r="Q67">
        <v>6.8276988206833984</v>
      </c>
      <c r="R67">
        <v>0</v>
      </c>
      <c r="S67">
        <v>2.1031750831569398</v>
      </c>
      <c r="T67">
        <v>12.192319322648927</v>
      </c>
      <c r="U67" s="156">
        <f t="shared" ref="U67:U98" si="8">SUM(P67:T67)</f>
        <v>33.6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33.6</v>
      </c>
      <c r="E68">
        <f>GT!N68</f>
        <v>0</v>
      </c>
      <c r="F68">
        <f t="shared" ref="F68:F98" si="10">B68+C68</f>
        <v>84</v>
      </c>
      <c r="G68">
        <f t="shared" ref="G68:G98" si="11">D68+E68-X68</f>
        <v>33.6</v>
      </c>
      <c r="H68" s="154"/>
      <c r="I68">
        <f>BRPL_EOD!AC68+BRPL_EOD!AD68</f>
        <v>12.28</v>
      </c>
      <c r="J68">
        <f>BYPL_EOD!AC68+BYPL_EOD!AD68</f>
        <v>6.72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33.07</v>
      </c>
      <c r="O68" s="154">
        <f t="shared" si="7"/>
        <v>0.53000000000000114</v>
      </c>
      <c r="P68">
        <v>12.476806773510734</v>
      </c>
      <c r="Q68">
        <v>6.8276988206833984</v>
      </c>
      <c r="R68">
        <v>0</v>
      </c>
      <c r="S68">
        <v>2.1031750831569398</v>
      </c>
      <c r="T68">
        <v>12.192319322648927</v>
      </c>
      <c r="U68" s="156">
        <f t="shared" si="8"/>
        <v>33.6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33.6</v>
      </c>
      <c r="E69">
        <f>GT!N69</f>
        <v>0</v>
      </c>
      <c r="F69">
        <f t="shared" si="10"/>
        <v>84</v>
      </c>
      <c r="G69">
        <f t="shared" si="11"/>
        <v>33.6</v>
      </c>
      <c r="H69" s="154"/>
      <c r="I69">
        <f>BRPL_EOD!AC69+BRPL_EOD!AD69</f>
        <v>12.28</v>
      </c>
      <c r="J69">
        <f>BYPL_EOD!AC69+BYPL_EOD!AD69</f>
        <v>6.72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33.07</v>
      </c>
      <c r="O69" s="154">
        <f t="shared" si="7"/>
        <v>0.53000000000000114</v>
      </c>
      <c r="P69">
        <v>12.476806773510734</v>
      </c>
      <c r="Q69">
        <v>6.8276988206833984</v>
      </c>
      <c r="R69">
        <v>0</v>
      </c>
      <c r="S69">
        <v>2.1031750831569398</v>
      </c>
      <c r="T69">
        <v>12.192319322648927</v>
      </c>
      <c r="U69" s="156">
        <f t="shared" si="8"/>
        <v>33.6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33.6</v>
      </c>
      <c r="E70">
        <f>GT!N70</f>
        <v>0</v>
      </c>
      <c r="F70">
        <f t="shared" si="10"/>
        <v>84</v>
      </c>
      <c r="G70">
        <f t="shared" si="11"/>
        <v>33.6</v>
      </c>
      <c r="H70" s="154"/>
      <c r="I70">
        <f>BRPL_EOD!AC70+BRPL_EOD!AD70</f>
        <v>12.28</v>
      </c>
      <c r="J70">
        <f>BYPL_EOD!AC70+BYPL_EOD!AD70</f>
        <v>6.72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33.07</v>
      </c>
      <c r="O70" s="154">
        <f t="shared" si="7"/>
        <v>0.53000000000000114</v>
      </c>
      <c r="P70">
        <v>12.476806773510734</v>
      </c>
      <c r="Q70">
        <v>6.8276988206833984</v>
      </c>
      <c r="R70">
        <v>0</v>
      </c>
      <c r="S70">
        <v>2.1031750831569398</v>
      </c>
      <c r="T70">
        <v>12.192319322648927</v>
      </c>
      <c r="U70" s="156">
        <f t="shared" si="8"/>
        <v>33.6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33.6</v>
      </c>
      <c r="E71">
        <f>GT!N71</f>
        <v>0</v>
      </c>
      <c r="F71">
        <f t="shared" si="10"/>
        <v>84</v>
      </c>
      <c r="G71">
        <f t="shared" si="11"/>
        <v>33.6</v>
      </c>
      <c r="H71" s="154"/>
      <c r="I71">
        <f>BRPL_EOD!AC71+BRPL_EOD!AD71</f>
        <v>12.28</v>
      </c>
      <c r="J71">
        <f>BYPL_EOD!AC71+BYPL_EOD!AD71</f>
        <v>6.72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33.07</v>
      </c>
      <c r="O71" s="154">
        <f t="shared" si="7"/>
        <v>0.53000000000000114</v>
      </c>
      <c r="P71">
        <v>12.476806773510734</v>
      </c>
      <c r="Q71">
        <v>6.8276988206833984</v>
      </c>
      <c r="R71">
        <v>0</v>
      </c>
      <c r="S71">
        <v>2.1031750831569398</v>
      </c>
      <c r="T71">
        <v>12.192319322648927</v>
      </c>
      <c r="U71" s="156">
        <f t="shared" si="8"/>
        <v>33.6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32.6</v>
      </c>
      <c r="E72">
        <f>GT!N72</f>
        <v>0</v>
      </c>
      <c r="F72">
        <f t="shared" si="10"/>
        <v>84</v>
      </c>
      <c r="G72">
        <f t="shared" si="11"/>
        <v>32.6</v>
      </c>
      <c r="H72" s="154"/>
      <c r="I72">
        <f>BRPL_EOD!AC72+BRPL_EOD!AD72</f>
        <v>11.63</v>
      </c>
      <c r="J72">
        <f>BYPL_EOD!AC72+BYPL_EOD!AD72</f>
        <v>6.37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32.07</v>
      </c>
      <c r="O72" s="154">
        <f t="shared" si="7"/>
        <v>0.53000000000000114</v>
      </c>
      <c r="P72">
        <v>11.822201434362334</v>
      </c>
      <c r="Q72">
        <v>6.475272840661054</v>
      </c>
      <c r="R72">
        <v>0</v>
      </c>
      <c r="S72">
        <v>2.1042095416276894</v>
      </c>
      <c r="T72">
        <v>12.198316183348926</v>
      </c>
      <c r="U72" s="156">
        <f t="shared" si="8"/>
        <v>32.600000000000009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32.6</v>
      </c>
      <c r="E73">
        <f>GT!N73</f>
        <v>0</v>
      </c>
      <c r="F73">
        <f t="shared" si="10"/>
        <v>84</v>
      </c>
      <c r="G73">
        <f t="shared" si="11"/>
        <v>32.6</v>
      </c>
      <c r="H73" s="154"/>
      <c r="I73">
        <f>BRPL_EOD!AC73+BRPL_EOD!AD73</f>
        <v>11.63</v>
      </c>
      <c r="J73">
        <f>BYPL_EOD!AC73+BYPL_EOD!AD73</f>
        <v>6.37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32.07</v>
      </c>
      <c r="O73" s="154">
        <f t="shared" si="7"/>
        <v>0.53000000000000114</v>
      </c>
      <c r="P73">
        <v>11.822201434362334</v>
      </c>
      <c r="Q73">
        <v>6.475272840661054</v>
      </c>
      <c r="R73">
        <v>0</v>
      </c>
      <c r="S73">
        <v>2.1042095416276894</v>
      </c>
      <c r="T73">
        <v>12.198316183348926</v>
      </c>
      <c r="U73" s="156">
        <f t="shared" si="8"/>
        <v>32.600000000000009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32.6</v>
      </c>
      <c r="E74">
        <f>GT!N74</f>
        <v>0</v>
      </c>
      <c r="F74">
        <f t="shared" si="10"/>
        <v>84</v>
      </c>
      <c r="G74">
        <f t="shared" si="11"/>
        <v>32.6</v>
      </c>
      <c r="H74" s="154"/>
      <c r="I74">
        <f>BRPL_EOD!AC74+BRPL_EOD!AD74</f>
        <v>11.63</v>
      </c>
      <c r="J74">
        <f>BYPL_EOD!AC74+BYPL_EOD!AD74</f>
        <v>6.37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32.07</v>
      </c>
      <c r="O74" s="154">
        <f t="shared" si="7"/>
        <v>0.53000000000000114</v>
      </c>
      <c r="P74">
        <v>11.822201434362334</v>
      </c>
      <c r="Q74">
        <v>6.475272840661054</v>
      </c>
      <c r="R74">
        <v>0</v>
      </c>
      <c r="S74">
        <v>2.1042095416276894</v>
      </c>
      <c r="T74">
        <v>12.198316183348926</v>
      </c>
      <c r="U74" s="156">
        <f t="shared" si="8"/>
        <v>32.600000000000009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54"/>
      <c r="I75">
        <f>BRPL_EOD!AC75+BRPL_EOD!AD75</f>
        <v>11.63</v>
      </c>
      <c r="J75">
        <f>BYPL_EOD!AC75+BYPL_EOD!AD75</f>
        <v>6.37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32.07</v>
      </c>
      <c r="O75" s="154">
        <f t="shared" si="7"/>
        <v>0.53000000000000114</v>
      </c>
      <c r="P75">
        <v>11.822201434362334</v>
      </c>
      <c r="Q75">
        <v>6.475272840661054</v>
      </c>
      <c r="R75">
        <v>0</v>
      </c>
      <c r="S75">
        <v>2.1042095416276894</v>
      </c>
      <c r="T75">
        <v>12.198316183348926</v>
      </c>
      <c r="U75" s="156">
        <f t="shared" si="8"/>
        <v>32.600000000000009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54"/>
      <c r="I76">
        <f>BRPL_EOD!AC76+BRPL_EOD!AD76</f>
        <v>11.63</v>
      </c>
      <c r="J76">
        <f>BYPL_EOD!AC76+BYPL_EOD!AD76</f>
        <v>6.37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32.07</v>
      </c>
      <c r="O76" s="154">
        <f t="shared" si="7"/>
        <v>0.53000000000000114</v>
      </c>
      <c r="P76">
        <v>11.822201434362334</v>
      </c>
      <c r="Q76">
        <v>6.475272840661054</v>
      </c>
      <c r="R76">
        <v>0</v>
      </c>
      <c r="S76">
        <v>2.1042095416276894</v>
      </c>
      <c r="T76">
        <v>12.198316183348926</v>
      </c>
      <c r="U76" s="156">
        <f t="shared" si="8"/>
        <v>32.600000000000009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54"/>
      <c r="I77">
        <f>BRPL_EOD!AC77+BRPL_EOD!AD77</f>
        <v>11.63</v>
      </c>
      <c r="J77">
        <f>BYPL_EOD!AC77+BYPL_EOD!AD77</f>
        <v>6.37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32.07</v>
      </c>
      <c r="O77" s="154">
        <f t="shared" si="7"/>
        <v>0.53000000000000114</v>
      </c>
      <c r="P77">
        <v>11.822201434362334</v>
      </c>
      <c r="Q77">
        <v>6.475272840661054</v>
      </c>
      <c r="R77">
        <v>0</v>
      </c>
      <c r="S77">
        <v>2.1042095416276894</v>
      </c>
      <c r="T77">
        <v>12.198316183348926</v>
      </c>
      <c r="U77" s="156">
        <f t="shared" si="8"/>
        <v>32.600000000000009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54"/>
      <c r="I78">
        <f>BRPL_EOD!AC78+BRPL_EOD!AD78</f>
        <v>11.63</v>
      </c>
      <c r="J78">
        <f>BYPL_EOD!AC78+BYPL_EOD!AD78</f>
        <v>6.37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32.07</v>
      </c>
      <c r="O78" s="154">
        <f t="shared" si="7"/>
        <v>0.53000000000000114</v>
      </c>
      <c r="P78">
        <v>11.822201434362334</v>
      </c>
      <c r="Q78">
        <v>6.475272840661054</v>
      </c>
      <c r="R78">
        <v>0</v>
      </c>
      <c r="S78">
        <v>2.1042095416276894</v>
      </c>
      <c r="T78">
        <v>12.198316183348926</v>
      </c>
      <c r="U78" s="156">
        <f t="shared" si="8"/>
        <v>32.600000000000009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54"/>
      <c r="I79">
        <f>BRPL_EOD!AC79+BRPL_EOD!AD79</f>
        <v>11.63</v>
      </c>
      <c r="J79">
        <f>BYPL_EOD!AC79+BYPL_EOD!AD79</f>
        <v>6.37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32.07</v>
      </c>
      <c r="O79" s="154">
        <f t="shared" si="7"/>
        <v>0.53000000000000114</v>
      </c>
      <c r="P79">
        <v>11.822201434362334</v>
      </c>
      <c r="Q79">
        <v>6.475272840661054</v>
      </c>
      <c r="R79">
        <v>0</v>
      </c>
      <c r="S79">
        <v>2.1042095416276894</v>
      </c>
      <c r="T79">
        <v>12.198316183348926</v>
      </c>
      <c r="U79" s="156">
        <f t="shared" si="8"/>
        <v>32.600000000000009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54"/>
      <c r="I80">
        <f>BRPL_EOD!AC80+BRPL_EOD!AD80</f>
        <v>11.63</v>
      </c>
      <c r="J80">
        <f>BYPL_EOD!AC80+BYPL_EOD!AD80</f>
        <v>6.37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32.07</v>
      </c>
      <c r="O80" s="154">
        <f t="shared" si="7"/>
        <v>0.53000000000000114</v>
      </c>
      <c r="P80">
        <v>11.822201434362334</v>
      </c>
      <c r="Q80">
        <v>6.475272840661054</v>
      </c>
      <c r="R80">
        <v>0</v>
      </c>
      <c r="S80">
        <v>2.1042095416276894</v>
      </c>
      <c r="T80">
        <v>12.198316183348926</v>
      </c>
      <c r="U80" s="156">
        <f t="shared" si="8"/>
        <v>32.600000000000009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12.28</v>
      </c>
      <c r="J81">
        <f>BYPL_EOD!AC81+BYPL_EOD!AD81</f>
        <v>6.72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33.07</v>
      </c>
      <c r="O81" s="154">
        <f t="shared" si="7"/>
        <v>0.53000000000000114</v>
      </c>
      <c r="P81">
        <v>12.476806773510734</v>
      </c>
      <c r="Q81">
        <v>6.8276988206833984</v>
      </c>
      <c r="R81">
        <v>0</v>
      </c>
      <c r="S81">
        <v>2.1031750831569398</v>
      </c>
      <c r="T81">
        <v>12.192319322648927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12.28</v>
      </c>
      <c r="J82">
        <f>BYPL_EOD!AC82+BYPL_EOD!AD82</f>
        <v>6.72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33.07</v>
      </c>
      <c r="O82" s="154">
        <f t="shared" si="7"/>
        <v>0.53000000000000114</v>
      </c>
      <c r="P82">
        <v>12.476806773510734</v>
      </c>
      <c r="Q82">
        <v>6.8276988206833984</v>
      </c>
      <c r="R82">
        <v>0</v>
      </c>
      <c r="S82">
        <v>2.1031750831569398</v>
      </c>
      <c r="T82">
        <v>12.192319322648927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12.28</v>
      </c>
      <c r="J83">
        <f>BYPL_EOD!AC83+BYPL_EOD!AD83</f>
        <v>6.72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33.07</v>
      </c>
      <c r="O83" s="154">
        <f t="shared" si="7"/>
        <v>0.53000000000000114</v>
      </c>
      <c r="P83">
        <v>12.476806773510734</v>
      </c>
      <c r="Q83">
        <v>6.8276988206833984</v>
      </c>
      <c r="R83">
        <v>0</v>
      </c>
      <c r="S83">
        <v>2.1031750831569398</v>
      </c>
      <c r="T83">
        <v>12.192319322648927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12.28</v>
      </c>
      <c r="J84">
        <f>BYPL_EOD!AC84+BYPL_EOD!AD84</f>
        <v>6.72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33.07</v>
      </c>
      <c r="O84" s="154">
        <f t="shared" si="7"/>
        <v>0.53000000000000114</v>
      </c>
      <c r="P84">
        <v>12.476806773510734</v>
      </c>
      <c r="Q84">
        <v>6.8276988206833984</v>
      </c>
      <c r="R84">
        <v>0</v>
      </c>
      <c r="S84">
        <v>2.1031750831569398</v>
      </c>
      <c r="T84">
        <v>12.192319322648927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33.6</v>
      </c>
      <c r="E85">
        <f>GT!N85</f>
        <v>0</v>
      </c>
      <c r="F85">
        <f t="shared" si="10"/>
        <v>84</v>
      </c>
      <c r="G85">
        <f t="shared" si="11"/>
        <v>33.6</v>
      </c>
      <c r="H85" s="154"/>
      <c r="I85">
        <f>BRPL_EOD!AC85+BRPL_EOD!AD85</f>
        <v>12.28</v>
      </c>
      <c r="J85">
        <f>BYPL_EOD!AC85+BYPL_EOD!AD85</f>
        <v>6.72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33.07</v>
      </c>
      <c r="O85" s="154">
        <f t="shared" si="7"/>
        <v>0.53000000000000114</v>
      </c>
      <c r="P85">
        <v>12.476806773510734</v>
      </c>
      <c r="Q85">
        <v>6.8276988206833984</v>
      </c>
      <c r="R85">
        <v>0</v>
      </c>
      <c r="S85">
        <v>2.1031750831569398</v>
      </c>
      <c r="T85">
        <v>12.192319322648927</v>
      </c>
      <c r="U85" s="156">
        <f t="shared" si="8"/>
        <v>33.6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33.6</v>
      </c>
      <c r="E86">
        <f>GT!N86</f>
        <v>0</v>
      </c>
      <c r="F86">
        <f t="shared" si="10"/>
        <v>84</v>
      </c>
      <c r="G86">
        <f t="shared" si="11"/>
        <v>33.6</v>
      </c>
      <c r="H86" s="154"/>
      <c r="I86">
        <f>BRPL_EOD!AC86+BRPL_EOD!AD86</f>
        <v>12.28</v>
      </c>
      <c r="J86">
        <f>BYPL_EOD!AC86+BYPL_EOD!AD86</f>
        <v>6.72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33.07</v>
      </c>
      <c r="O86" s="154">
        <f t="shared" si="7"/>
        <v>0.53000000000000114</v>
      </c>
      <c r="P86">
        <v>12.476806773510734</v>
      </c>
      <c r="Q86">
        <v>6.8276988206833984</v>
      </c>
      <c r="R86">
        <v>0</v>
      </c>
      <c r="S86">
        <v>2.1031750831569398</v>
      </c>
      <c r="T86">
        <v>12.192319322648927</v>
      </c>
      <c r="U86" s="156">
        <f t="shared" si="8"/>
        <v>33.6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12.92</v>
      </c>
      <c r="J87">
        <f>BYPL_EOD!AC87+BYPL_EOD!AD87</f>
        <v>7.08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34.07</v>
      </c>
      <c r="O87" s="154">
        <f t="shared" si="7"/>
        <v>0.53000000000000114</v>
      </c>
      <c r="P87">
        <v>13.120986204872322</v>
      </c>
      <c r="Q87">
        <v>7.1901379512767836</v>
      </c>
      <c r="R87">
        <v>0</v>
      </c>
      <c r="S87">
        <v>2.1022013501614323</v>
      </c>
      <c r="T87">
        <v>12.186674493689463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12.92</v>
      </c>
      <c r="J88">
        <f>BYPL_EOD!AC88+BYPL_EOD!AD88</f>
        <v>7.08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34.07</v>
      </c>
      <c r="O88" s="154">
        <f t="shared" si="7"/>
        <v>0.53000000000000114</v>
      </c>
      <c r="P88">
        <v>13.120986204872322</v>
      </c>
      <c r="Q88">
        <v>7.1901379512767836</v>
      </c>
      <c r="R88">
        <v>0</v>
      </c>
      <c r="S88">
        <v>2.1022013501614323</v>
      </c>
      <c r="T88">
        <v>12.186674493689463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12.92</v>
      </c>
      <c r="J89">
        <f>BYPL_EOD!AC89+BYPL_EOD!AD89</f>
        <v>7.08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34.07</v>
      </c>
      <c r="O89" s="154">
        <f t="shared" si="7"/>
        <v>0.53000000000000114</v>
      </c>
      <c r="P89">
        <v>13.120986204872322</v>
      </c>
      <c r="Q89">
        <v>7.1901379512767836</v>
      </c>
      <c r="R89">
        <v>0</v>
      </c>
      <c r="S89">
        <v>2.1022013501614323</v>
      </c>
      <c r="T89">
        <v>12.186674493689463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12.92</v>
      </c>
      <c r="J90">
        <f>BYPL_EOD!AC90+BYPL_EOD!AD90</f>
        <v>7.08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34.07</v>
      </c>
      <c r="O90" s="154">
        <f t="shared" si="7"/>
        <v>0.53000000000000114</v>
      </c>
      <c r="P90">
        <v>13.120986204872322</v>
      </c>
      <c r="Q90">
        <v>7.1901379512767836</v>
      </c>
      <c r="R90">
        <v>0</v>
      </c>
      <c r="S90">
        <v>2.1022013501614323</v>
      </c>
      <c r="T90">
        <v>12.186674493689463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12.92</v>
      </c>
      <c r="J91">
        <f>BYPL_EOD!AC91+BYPL_EOD!AD91</f>
        <v>7.08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34.07</v>
      </c>
      <c r="O91" s="154">
        <f t="shared" si="7"/>
        <v>0.53000000000000114</v>
      </c>
      <c r="P91">
        <v>13.120986204872322</v>
      </c>
      <c r="Q91">
        <v>7.1901379512767836</v>
      </c>
      <c r="R91">
        <v>0</v>
      </c>
      <c r="S91">
        <v>2.1022013501614323</v>
      </c>
      <c r="T91">
        <v>12.186674493689463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12.92</v>
      </c>
      <c r="J92">
        <f>BYPL_EOD!AC92+BYPL_EOD!AD92</f>
        <v>7.08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34.07</v>
      </c>
      <c r="O92" s="154">
        <f t="shared" si="7"/>
        <v>0.53000000000000114</v>
      </c>
      <c r="P92">
        <v>13.120986204872322</v>
      </c>
      <c r="Q92">
        <v>7.1901379512767836</v>
      </c>
      <c r="R92">
        <v>0</v>
      </c>
      <c r="S92">
        <v>2.1022013501614323</v>
      </c>
      <c r="T92">
        <v>12.186674493689463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12.92</v>
      </c>
      <c r="J93">
        <f>BYPL_EOD!AC93+BYPL_EOD!AD93</f>
        <v>7.08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34.07</v>
      </c>
      <c r="O93" s="154">
        <f t="shared" si="7"/>
        <v>0.53000000000000114</v>
      </c>
      <c r="P93">
        <v>13.120986204872322</v>
      </c>
      <c r="Q93">
        <v>7.1901379512767836</v>
      </c>
      <c r="R93">
        <v>0</v>
      </c>
      <c r="S93">
        <v>2.1022013501614323</v>
      </c>
      <c r="T93">
        <v>12.186674493689463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12.92</v>
      </c>
      <c r="J94">
        <f>BYPL_EOD!AC94+BYPL_EOD!AD94</f>
        <v>7.08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34.07</v>
      </c>
      <c r="O94" s="154">
        <f t="shared" si="7"/>
        <v>0.53000000000000114</v>
      </c>
      <c r="P94">
        <v>13.120986204872322</v>
      </c>
      <c r="Q94">
        <v>7.1901379512767836</v>
      </c>
      <c r="R94">
        <v>0</v>
      </c>
      <c r="S94">
        <v>2.1022013501614323</v>
      </c>
      <c r="T94">
        <v>12.186674493689463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12.92</v>
      </c>
      <c r="J95">
        <f>BYPL_EOD!AC95+BYPL_EOD!AD95</f>
        <v>7.08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34.07</v>
      </c>
      <c r="O95" s="154">
        <f t="shared" si="7"/>
        <v>0.53000000000000114</v>
      </c>
      <c r="P95">
        <v>13.120986204872322</v>
      </c>
      <c r="Q95">
        <v>7.1901379512767836</v>
      </c>
      <c r="R95">
        <v>0</v>
      </c>
      <c r="S95">
        <v>2.1022013501614323</v>
      </c>
      <c r="T95">
        <v>12.186674493689463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12.92</v>
      </c>
      <c r="J96">
        <f>BYPL_EOD!AC96+BYPL_EOD!AD96</f>
        <v>7.08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34.07</v>
      </c>
      <c r="O96" s="154">
        <f t="shared" si="7"/>
        <v>0.53000000000000114</v>
      </c>
      <c r="P96">
        <v>13.120986204872322</v>
      </c>
      <c r="Q96">
        <v>7.1901379512767836</v>
      </c>
      <c r="R96">
        <v>0</v>
      </c>
      <c r="S96">
        <v>2.1022013501614323</v>
      </c>
      <c r="T96">
        <v>12.186674493689463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12.92</v>
      </c>
      <c r="J97">
        <f>BYPL_EOD!AC97+BYPL_EOD!AD97</f>
        <v>7.08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34.07</v>
      </c>
      <c r="O97" s="154">
        <f t="shared" si="7"/>
        <v>0.53000000000000114</v>
      </c>
      <c r="P97">
        <v>13.120986204872322</v>
      </c>
      <c r="Q97">
        <v>7.1901379512767836</v>
      </c>
      <c r="R97">
        <v>0</v>
      </c>
      <c r="S97">
        <v>2.1022013501614323</v>
      </c>
      <c r="T97">
        <v>12.186674493689463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12.92</v>
      </c>
      <c r="J98">
        <f>BYPL_EOD!AC98+BYPL_EOD!AD98</f>
        <v>7.08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34.07</v>
      </c>
      <c r="O98" s="154">
        <f t="shared" si="7"/>
        <v>0.53000000000000114</v>
      </c>
      <c r="P98">
        <v>13.120986204872322</v>
      </c>
      <c r="Q98">
        <v>7.1901379512767836</v>
      </c>
      <c r="R98">
        <v>0</v>
      </c>
      <c r="S98">
        <v>2.1022013501614323</v>
      </c>
      <c r="T98">
        <v>12.186674493689463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0.80839999999999856</v>
      </c>
      <c r="E99" s="156">
        <f t="shared" si="12"/>
        <v>0</v>
      </c>
      <c r="F99" s="156">
        <f t="shared" si="12"/>
        <v>2.016</v>
      </c>
      <c r="G99" s="156">
        <f t="shared" si="12"/>
        <v>0.80839999999999856</v>
      </c>
      <c r="H99" s="156"/>
      <c r="I99" s="156">
        <f t="shared" si="12"/>
        <v>0.28932499999999994</v>
      </c>
      <c r="J99" s="156">
        <f t="shared" si="12"/>
        <v>0.17165000000000033</v>
      </c>
      <c r="K99" s="156">
        <f t="shared" si="12"/>
        <v>0</v>
      </c>
      <c r="L99" s="156">
        <f t="shared" si="12"/>
        <v>4.9267499999999902E-2</v>
      </c>
      <c r="M99" s="156">
        <f t="shared" si="12"/>
        <v>0.2856225</v>
      </c>
      <c r="N99" s="156">
        <f t="shared" si="12"/>
        <v>0.79586500000000115</v>
      </c>
      <c r="O99" s="156">
        <f t="shared" si="12"/>
        <v>1.253500000000003E-2</v>
      </c>
      <c r="P99" s="156">
        <f t="shared" si="12"/>
        <v>0.29398192378882892</v>
      </c>
      <c r="Q99" s="156">
        <f t="shared" si="12"/>
        <v>0.17419728654310404</v>
      </c>
      <c r="R99" s="156">
        <f t="shared" si="12"/>
        <v>0</v>
      </c>
      <c r="S99" s="156">
        <f t="shared" si="12"/>
        <v>5.0051553940040315E-2</v>
      </c>
      <c r="T99" s="156">
        <f t="shared" si="12"/>
        <v>0.29016923572802628</v>
      </c>
      <c r="U99" s="156">
        <f t="shared" si="12"/>
        <v>0.80839999999999856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44856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54"/>
      <c r="I27">
        <f>BRPL_EOD!AK27+BRPL_EOD!AL27</f>
        <v>82.26</v>
      </c>
      <c r="J27">
        <f>BYPL_EOD!AK27+BYPL_EOD!AL27</f>
        <v>47.56</v>
      </c>
      <c r="K27">
        <f>MES_EOD!AK27+MES_EOD!AL27</f>
        <v>5</v>
      </c>
      <c r="L27">
        <f>NDMC_EOD!AK27+NDMC_EOD!AL27</f>
        <v>19.29</v>
      </c>
      <c r="M27">
        <f>TPDDL_EOD!AK27+TPDDL_EOD!AL27</f>
        <v>57.47</v>
      </c>
      <c r="N27">
        <f t="shared" si="0"/>
        <v>211.57999999999998</v>
      </c>
      <c r="O27" s="154">
        <f t="shared" si="1"/>
        <v>0</v>
      </c>
      <c r="P27">
        <v>82.26</v>
      </c>
      <c r="Q27">
        <v>47.56</v>
      </c>
      <c r="R27">
        <v>5</v>
      </c>
      <c r="S27">
        <v>19.29</v>
      </c>
      <c r="T27">
        <v>57.47</v>
      </c>
      <c r="U27" s="156">
        <f t="shared" si="2"/>
        <v>211.57999999999998</v>
      </c>
      <c r="V27" s="154">
        <f t="shared" si="3"/>
        <v>0</v>
      </c>
      <c r="Y27">
        <f>BAWANA!AW27+BAWANA!AX27</f>
        <v>26.42</v>
      </c>
      <c r="Z27">
        <f>BAWANA!BD27+BAWANA!BE27</f>
        <v>32</v>
      </c>
      <c r="AA27">
        <f>BAWANA!X27+BAWANA!Y27</f>
        <v>26.42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212.64</v>
      </c>
      <c r="E28">
        <f>BAWANA!AM28</f>
        <v>0</v>
      </c>
      <c r="F28">
        <f t="shared" si="4"/>
        <v>256</v>
      </c>
      <c r="G28">
        <f t="shared" si="5"/>
        <v>212.64</v>
      </c>
      <c r="H28" s="154"/>
      <c r="I28">
        <f>BRPL_EOD!AK28+BRPL_EOD!AL28</f>
        <v>78.959999999999994</v>
      </c>
      <c r="J28">
        <f>BYPL_EOD!AK28+BYPL_EOD!AL28</f>
        <v>55</v>
      </c>
      <c r="K28">
        <f>MES_EOD!AK28+MES_EOD!AL28</f>
        <v>5</v>
      </c>
      <c r="L28">
        <f>NDMC_EOD!AK28+NDMC_EOD!AL28</f>
        <v>18.52</v>
      </c>
      <c r="M28">
        <f>TPDDL_EOD!AK28+TPDDL_EOD!AL28</f>
        <v>55.17</v>
      </c>
      <c r="N28">
        <f t="shared" si="0"/>
        <v>212.64999999999998</v>
      </c>
      <c r="O28" s="154">
        <f t="shared" si="1"/>
        <v>-9.9999999999909051E-3</v>
      </c>
      <c r="P28">
        <v>78.956286856336703</v>
      </c>
      <c r="Q28">
        <v>54.997413590406772</v>
      </c>
      <c r="R28">
        <v>4.9997648718551613</v>
      </c>
      <c r="S28">
        <v>18.519129085351516</v>
      </c>
      <c r="T28">
        <v>55.167405596049854</v>
      </c>
      <c r="U28" s="156">
        <f t="shared" si="2"/>
        <v>212.64000000000001</v>
      </c>
      <c r="V28" s="154">
        <f t="shared" si="3"/>
        <v>0</v>
      </c>
      <c r="Y28">
        <f>BAWANA!AW28+BAWANA!AX28</f>
        <v>25.36</v>
      </c>
      <c r="Z28">
        <f>BAWANA!BD28+BAWANA!BE28</f>
        <v>32</v>
      </c>
      <c r="AA28">
        <f>BAWANA!X28+BAWANA!Y28</f>
        <v>25.36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212.64</v>
      </c>
      <c r="E29">
        <f>BAWANA!AM29</f>
        <v>0</v>
      </c>
      <c r="F29">
        <f t="shared" si="4"/>
        <v>256</v>
      </c>
      <c r="G29">
        <f t="shared" si="5"/>
        <v>212.64</v>
      </c>
      <c r="H29" s="154"/>
      <c r="I29">
        <f>BRPL_EOD!AK29+BRPL_EOD!AL29</f>
        <v>78.959999999999994</v>
      </c>
      <c r="J29">
        <f>BYPL_EOD!AK29+BYPL_EOD!AL29</f>
        <v>55</v>
      </c>
      <c r="K29">
        <f>MES_EOD!AK29+MES_EOD!AL29</f>
        <v>5</v>
      </c>
      <c r="L29">
        <f>NDMC_EOD!AK29+NDMC_EOD!AL29</f>
        <v>18.52</v>
      </c>
      <c r="M29">
        <f>TPDDL_EOD!AK29+TPDDL_EOD!AL29</f>
        <v>55.17</v>
      </c>
      <c r="N29">
        <f t="shared" si="0"/>
        <v>212.64999999999998</v>
      </c>
      <c r="O29" s="154">
        <f t="shared" si="1"/>
        <v>-9.9999999999909051E-3</v>
      </c>
      <c r="P29">
        <v>78.956286856336703</v>
      </c>
      <c r="Q29">
        <v>54.997413590406772</v>
      </c>
      <c r="R29">
        <v>4.9997648718551613</v>
      </c>
      <c r="S29">
        <v>18.519129085351516</v>
      </c>
      <c r="T29">
        <v>55.167405596049854</v>
      </c>
      <c r="U29" s="156">
        <f t="shared" si="2"/>
        <v>212.64000000000001</v>
      </c>
      <c r="V29" s="154">
        <f t="shared" si="3"/>
        <v>0</v>
      </c>
      <c r="Y29">
        <f>BAWANA!AW29+BAWANA!AX29</f>
        <v>25.36</v>
      </c>
      <c r="Z29">
        <f>BAWANA!BD29+BAWANA!BE29</f>
        <v>32</v>
      </c>
      <c r="AA29">
        <f>BAWANA!X29+BAWANA!Y29</f>
        <v>25.36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212.64</v>
      </c>
      <c r="E30">
        <f>BAWANA!AM30</f>
        <v>0</v>
      </c>
      <c r="F30">
        <f t="shared" si="4"/>
        <v>256</v>
      </c>
      <c r="G30">
        <f t="shared" si="5"/>
        <v>212.64</v>
      </c>
      <c r="H30" s="154"/>
      <c r="I30">
        <f>BRPL_EOD!AK30+BRPL_EOD!AL30</f>
        <v>78.959999999999994</v>
      </c>
      <c r="J30">
        <f>BYPL_EOD!AK30+BYPL_EOD!AL30</f>
        <v>55</v>
      </c>
      <c r="K30">
        <f>MES_EOD!AK30+MES_EOD!AL30</f>
        <v>5</v>
      </c>
      <c r="L30">
        <f>NDMC_EOD!AK30+NDMC_EOD!AL30</f>
        <v>18.52</v>
      </c>
      <c r="M30">
        <f>TPDDL_EOD!AK30+TPDDL_EOD!AL30</f>
        <v>55.17</v>
      </c>
      <c r="N30">
        <f t="shared" si="0"/>
        <v>212.64999999999998</v>
      </c>
      <c r="O30" s="154">
        <f t="shared" si="1"/>
        <v>-9.9999999999909051E-3</v>
      </c>
      <c r="P30">
        <v>78.956286856336703</v>
      </c>
      <c r="Q30">
        <v>54.997413590406772</v>
      </c>
      <c r="R30">
        <v>4.9997648718551613</v>
      </c>
      <c r="S30">
        <v>18.519129085351516</v>
      </c>
      <c r="T30">
        <v>55.167405596049854</v>
      </c>
      <c r="U30" s="156">
        <f t="shared" si="2"/>
        <v>212.64000000000001</v>
      </c>
      <c r="V30" s="154">
        <f t="shared" si="3"/>
        <v>0</v>
      </c>
      <c r="Y30">
        <f>BAWANA!AW30+BAWANA!AX30</f>
        <v>25.36</v>
      </c>
      <c r="Z30">
        <f>BAWANA!BD30+BAWANA!BE30</f>
        <v>32</v>
      </c>
      <c r="AA30">
        <f>BAWANA!X30+BAWANA!Y30</f>
        <v>25.36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212.64</v>
      </c>
      <c r="E31">
        <f>BAWANA!AM31</f>
        <v>0</v>
      </c>
      <c r="F31">
        <f t="shared" si="4"/>
        <v>256</v>
      </c>
      <c r="G31">
        <f t="shared" si="5"/>
        <v>212.64</v>
      </c>
      <c r="H31" s="154"/>
      <c r="I31">
        <f>BRPL_EOD!AK31+BRPL_EOD!AL31</f>
        <v>78.959999999999994</v>
      </c>
      <c r="J31">
        <f>BYPL_EOD!AK31+BYPL_EOD!AL31</f>
        <v>55</v>
      </c>
      <c r="K31">
        <f>MES_EOD!AK31+MES_EOD!AL31</f>
        <v>5</v>
      </c>
      <c r="L31">
        <f>NDMC_EOD!AK31+NDMC_EOD!AL31</f>
        <v>18.52</v>
      </c>
      <c r="M31">
        <f>TPDDL_EOD!AK31+TPDDL_EOD!AL31</f>
        <v>55.17</v>
      </c>
      <c r="N31">
        <f t="shared" si="0"/>
        <v>212.64999999999998</v>
      </c>
      <c r="O31" s="154">
        <f t="shared" si="1"/>
        <v>-9.9999999999909051E-3</v>
      </c>
      <c r="P31">
        <v>78.956286856336703</v>
      </c>
      <c r="Q31">
        <v>54.997413590406772</v>
      </c>
      <c r="R31">
        <v>4.9997648718551613</v>
      </c>
      <c r="S31">
        <v>18.519129085351516</v>
      </c>
      <c r="T31">
        <v>55.167405596049854</v>
      </c>
      <c r="U31" s="156">
        <f t="shared" si="2"/>
        <v>212.64000000000001</v>
      </c>
      <c r="V31" s="154">
        <f t="shared" si="3"/>
        <v>0</v>
      </c>
      <c r="Y31">
        <f>BAWANA!AW31+BAWANA!AX31</f>
        <v>25.36</v>
      </c>
      <c r="Z31">
        <f>BAWANA!BD31+BAWANA!BE31</f>
        <v>32</v>
      </c>
      <c r="AA31">
        <f>BAWANA!X31+BAWANA!Y31</f>
        <v>25.36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212.64</v>
      </c>
      <c r="E32">
        <f>BAWANA!AM32</f>
        <v>0</v>
      </c>
      <c r="F32">
        <f t="shared" si="4"/>
        <v>256</v>
      </c>
      <c r="G32">
        <f t="shared" si="5"/>
        <v>212.64</v>
      </c>
      <c r="H32" s="154"/>
      <c r="I32">
        <f>BRPL_EOD!AK32+BRPL_EOD!AL32</f>
        <v>78.959999999999994</v>
      </c>
      <c r="J32">
        <f>BYPL_EOD!AK32+BYPL_EOD!AL32</f>
        <v>55</v>
      </c>
      <c r="K32">
        <f>MES_EOD!AK32+MES_EOD!AL32</f>
        <v>5</v>
      </c>
      <c r="L32">
        <f>NDMC_EOD!AK32+NDMC_EOD!AL32</f>
        <v>18.52</v>
      </c>
      <c r="M32">
        <f>TPDDL_EOD!AK32+TPDDL_EOD!AL32</f>
        <v>55.17</v>
      </c>
      <c r="N32">
        <f t="shared" si="0"/>
        <v>212.64999999999998</v>
      </c>
      <c r="O32" s="154">
        <f t="shared" si="1"/>
        <v>-9.9999999999909051E-3</v>
      </c>
      <c r="P32">
        <v>78.956286856336703</v>
      </c>
      <c r="Q32">
        <v>54.997413590406772</v>
      </c>
      <c r="R32">
        <v>4.9997648718551613</v>
      </c>
      <c r="S32">
        <v>18.519129085351516</v>
      </c>
      <c r="T32">
        <v>55.167405596049854</v>
      </c>
      <c r="U32" s="156">
        <f t="shared" si="2"/>
        <v>212.64000000000001</v>
      </c>
      <c r="V32" s="154">
        <f t="shared" si="3"/>
        <v>0</v>
      </c>
      <c r="Y32">
        <f>BAWANA!AW32+BAWANA!AX32</f>
        <v>25.36</v>
      </c>
      <c r="Z32">
        <f>BAWANA!BD32+BAWANA!BE32</f>
        <v>32</v>
      </c>
      <c r="AA32">
        <f>BAWANA!X32+BAWANA!Y32</f>
        <v>25.36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212.64</v>
      </c>
      <c r="E33">
        <f>BAWANA!AM33</f>
        <v>0</v>
      </c>
      <c r="F33">
        <f t="shared" si="4"/>
        <v>256</v>
      </c>
      <c r="G33">
        <f t="shared" si="5"/>
        <v>212.64</v>
      </c>
      <c r="H33" s="154"/>
      <c r="I33">
        <f>BRPL_EOD!AK33+BRPL_EOD!AL33</f>
        <v>78.959999999999994</v>
      </c>
      <c r="J33">
        <f>BYPL_EOD!AK33+BYPL_EOD!AL33</f>
        <v>55</v>
      </c>
      <c r="K33">
        <f>MES_EOD!AK33+MES_EOD!AL33</f>
        <v>5</v>
      </c>
      <c r="L33">
        <f>NDMC_EOD!AK33+NDMC_EOD!AL33</f>
        <v>18.52</v>
      </c>
      <c r="M33">
        <f>TPDDL_EOD!AK33+TPDDL_EOD!AL33</f>
        <v>55.17</v>
      </c>
      <c r="N33">
        <f t="shared" si="0"/>
        <v>212.64999999999998</v>
      </c>
      <c r="O33" s="154">
        <f t="shared" si="1"/>
        <v>-9.9999999999909051E-3</v>
      </c>
      <c r="P33">
        <v>78.956286856336703</v>
      </c>
      <c r="Q33">
        <v>54.997413590406772</v>
      </c>
      <c r="R33">
        <v>4.9997648718551613</v>
      </c>
      <c r="S33">
        <v>18.519129085351516</v>
      </c>
      <c r="T33">
        <v>55.167405596049854</v>
      </c>
      <c r="U33" s="156">
        <f t="shared" si="2"/>
        <v>212.64000000000001</v>
      </c>
      <c r="V33" s="154">
        <f t="shared" si="3"/>
        <v>0</v>
      </c>
      <c r="Y33">
        <f>BAWANA!AW33+BAWANA!AX33</f>
        <v>25.36</v>
      </c>
      <c r="Z33">
        <f>BAWANA!BD33+BAWANA!BE33</f>
        <v>32</v>
      </c>
      <c r="AA33">
        <f>BAWANA!X33+BAWANA!Y33</f>
        <v>25.36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212.64</v>
      </c>
      <c r="E34">
        <f>BAWANA!AM34</f>
        <v>0</v>
      </c>
      <c r="F34">
        <f t="shared" si="4"/>
        <v>256</v>
      </c>
      <c r="G34">
        <f t="shared" si="5"/>
        <v>212.64</v>
      </c>
      <c r="H34" s="154"/>
      <c r="I34">
        <f>BRPL_EOD!AK34+BRPL_EOD!AL34</f>
        <v>78.959999999999994</v>
      </c>
      <c r="J34">
        <f>BYPL_EOD!AK34+BYPL_EOD!AL34</f>
        <v>55</v>
      </c>
      <c r="K34">
        <f>MES_EOD!AK34+MES_EOD!AL34</f>
        <v>5</v>
      </c>
      <c r="L34">
        <f>NDMC_EOD!AK34+NDMC_EOD!AL34</f>
        <v>18.52</v>
      </c>
      <c r="M34">
        <f>TPDDL_EOD!AK34+TPDDL_EOD!AL34</f>
        <v>55.17</v>
      </c>
      <c r="N34">
        <f t="shared" si="0"/>
        <v>212.64999999999998</v>
      </c>
      <c r="O34" s="154">
        <f t="shared" si="1"/>
        <v>-9.9999999999909051E-3</v>
      </c>
      <c r="P34">
        <v>78.956286856336703</v>
      </c>
      <c r="Q34">
        <v>54.997413590406772</v>
      </c>
      <c r="R34">
        <v>4.9997648718551613</v>
      </c>
      <c r="S34">
        <v>18.519129085351516</v>
      </c>
      <c r="T34">
        <v>55.167405596049854</v>
      </c>
      <c r="U34" s="156">
        <f t="shared" si="2"/>
        <v>212.64000000000001</v>
      </c>
      <c r="V34" s="154">
        <f t="shared" si="3"/>
        <v>0</v>
      </c>
      <c r="Y34">
        <f>BAWANA!AW34+BAWANA!AX34</f>
        <v>25.36</v>
      </c>
      <c r="Z34">
        <f>BAWANA!BD34+BAWANA!BE34</f>
        <v>32</v>
      </c>
      <c r="AA34">
        <f>BAWANA!X34+BAWANA!Y34</f>
        <v>25.36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54"/>
      <c r="I35">
        <f>BRPL_EOD!AK35+BRPL_EOD!AL35</f>
        <v>84.02</v>
      </c>
      <c r="J35">
        <f>BYPL_EOD!AK35+BYPL_EOD!AL35</f>
        <v>48.58</v>
      </c>
      <c r="K35">
        <f>MES_EOD!AK35+MES_EOD!AL35</f>
        <v>5</v>
      </c>
      <c r="L35">
        <f>NDMC_EOD!AK35+NDMC_EOD!AL35</f>
        <v>19.7</v>
      </c>
      <c r="M35">
        <f>TPDDL_EOD!AK35+TPDDL_EOD!AL35</f>
        <v>58.71</v>
      </c>
      <c r="N35">
        <f t="shared" si="0"/>
        <v>216.01</v>
      </c>
      <c r="O35" s="154">
        <f t="shared" si="1"/>
        <v>9.9999999999909051E-3</v>
      </c>
      <c r="P35">
        <v>84.02388963473912</v>
      </c>
      <c r="Q35">
        <v>48.582248969955089</v>
      </c>
      <c r="R35">
        <v>5.0002314707652422</v>
      </c>
      <c r="S35">
        <v>19.700911994815055</v>
      </c>
      <c r="T35">
        <v>58.712717929725471</v>
      </c>
      <c r="U35" s="156">
        <f t="shared" si="2"/>
        <v>216.01999999999995</v>
      </c>
      <c r="V35" s="154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54"/>
      <c r="I36">
        <f>BRPL_EOD!AK36+BRPL_EOD!AL36</f>
        <v>84.02</v>
      </c>
      <c r="J36">
        <f>BYPL_EOD!AK36+BYPL_EOD!AL36</f>
        <v>48.58</v>
      </c>
      <c r="K36">
        <f>MES_EOD!AK36+MES_EOD!AL36</f>
        <v>5</v>
      </c>
      <c r="L36">
        <f>NDMC_EOD!AK36+NDMC_EOD!AL36</f>
        <v>19.7</v>
      </c>
      <c r="M36">
        <f>TPDDL_EOD!AK36+TPDDL_EOD!AL36</f>
        <v>58.71</v>
      </c>
      <c r="N36">
        <f t="shared" si="0"/>
        <v>216.01</v>
      </c>
      <c r="O36" s="154">
        <f t="shared" si="1"/>
        <v>9.9999999999909051E-3</v>
      </c>
      <c r="P36">
        <v>84.02388963473912</v>
      </c>
      <c r="Q36">
        <v>48.582248969955089</v>
      </c>
      <c r="R36">
        <v>5.0002314707652422</v>
      </c>
      <c r="S36">
        <v>19.700911994815055</v>
      </c>
      <c r="T36">
        <v>58.712717929725471</v>
      </c>
      <c r="U36" s="156">
        <f t="shared" si="2"/>
        <v>216.01999999999995</v>
      </c>
      <c r="V36" s="154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54"/>
      <c r="I37">
        <f>BRPL_EOD!AK37+BRPL_EOD!AL37</f>
        <v>84.02</v>
      </c>
      <c r="J37">
        <f>BYPL_EOD!AK37+BYPL_EOD!AL37</f>
        <v>48.58</v>
      </c>
      <c r="K37">
        <f>MES_EOD!AK37+MES_EOD!AL37</f>
        <v>5</v>
      </c>
      <c r="L37">
        <f>NDMC_EOD!AK37+NDMC_EOD!AL37</f>
        <v>19.7</v>
      </c>
      <c r="M37">
        <f>TPDDL_EOD!AK37+TPDDL_EOD!AL37</f>
        <v>58.71</v>
      </c>
      <c r="N37">
        <f t="shared" si="0"/>
        <v>216.01</v>
      </c>
      <c r="O37" s="154">
        <f t="shared" si="1"/>
        <v>9.9999999999909051E-3</v>
      </c>
      <c r="P37">
        <v>84.02388963473912</v>
      </c>
      <c r="Q37">
        <v>48.582248969955089</v>
      </c>
      <c r="R37">
        <v>5.0002314707652422</v>
      </c>
      <c r="S37">
        <v>19.700911994815055</v>
      </c>
      <c r="T37">
        <v>58.712717929725471</v>
      </c>
      <c r="U37" s="156">
        <f t="shared" si="2"/>
        <v>216.01999999999995</v>
      </c>
      <c r="V37" s="154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54"/>
      <c r="I38">
        <f>BRPL_EOD!AK38+BRPL_EOD!AL38</f>
        <v>84.02</v>
      </c>
      <c r="J38">
        <f>BYPL_EOD!AK38+BYPL_EOD!AL38</f>
        <v>48.58</v>
      </c>
      <c r="K38">
        <f>MES_EOD!AK38+MES_EOD!AL38</f>
        <v>5</v>
      </c>
      <c r="L38">
        <f>NDMC_EOD!AK38+NDMC_EOD!AL38</f>
        <v>19.7</v>
      </c>
      <c r="M38">
        <f>TPDDL_EOD!AK38+TPDDL_EOD!AL38</f>
        <v>58.71</v>
      </c>
      <c r="N38">
        <f t="shared" si="0"/>
        <v>216.01</v>
      </c>
      <c r="O38" s="154">
        <f t="shared" si="1"/>
        <v>9.9999999999909051E-3</v>
      </c>
      <c r="P38">
        <v>84.02388963473912</v>
      </c>
      <c r="Q38">
        <v>48.582248969955089</v>
      </c>
      <c r="R38">
        <v>5.0002314707652422</v>
      </c>
      <c r="S38">
        <v>19.700911994815055</v>
      </c>
      <c r="T38">
        <v>58.712717929725471</v>
      </c>
      <c r="U38" s="156">
        <f t="shared" si="2"/>
        <v>216.01999999999995</v>
      </c>
      <c r="V38" s="154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54"/>
      <c r="I39">
        <f>BRPL_EOD!AK39+BRPL_EOD!AL39</f>
        <v>84.02</v>
      </c>
      <c r="J39">
        <f>BYPL_EOD!AK39+BYPL_EOD!AL39</f>
        <v>48.58</v>
      </c>
      <c r="K39">
        <f>MES_EOD!AK39+MES_EOD!AL39</f>
        <v>5</v>
      </c>
      <c r="L39">
        <f>NDMC_EOD!AK39+NDMC_EOD!AL39</f>
        <v>19.7</v>
      </c>
      <c r="M39">
        <f>TPDDL_EOD!AK39+TPDDL_EOD!AL39</f>
        <v>58.71</v>
      </c>
      <c r="N39">
        <f t="shared" si="0"/>
        <v>216.01</v>
      </c>
      <c r="O39" s="154">
        <f t="shared" si="1"/>
        <v>9.9999999999909051E-3</v>
      </c>
      <c r="P39">
        <v>84.02388963473912</v>
      </c>
      <c r="Q39">
        <v>48.582248969955089</v>
      </c>
      <c r="R39">
        <v>5.0002314707652422</v>
      </c>
      <c r="S39">
        <v>19.700911994815055</v>
      </c>
      <c r="T39">
        <v>58.712717929725471</v>
      </c>
      <c r="U39" s="156">
        <f t="shared" si="2"/>
        <v>216.01999999999995</v>
      </c>
      <c r="V39" s="154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54"/>
      <c r="I40">
        <f>BRPL_EOD!AK40+BRPL_EOD!AL40</f>
        <v>84.02</v>
      </c>
      <c r="J40">
        <f>BYPL_EOD!AK40+BYPL_EOD!AL40</f>
        <v>48.58</v>
      </c>
      <c r="K40">
        <f>MES_EOD!AK40+MES_EOD!AL40</f>
        <v>5</v>
      </c>
      <c r="L40">
        <f>NDMC_EOD!AK40+NDMC_EOD!AL40</f>
        <v>19.7</v>
      </c>
      <c r="M40">
        <f>TPDDL_EOD!AK40+TPDDL_EOD!AL40</f>
        <v>58.71</v>
      </c>
      <c r="N40">
        <f t="shared" si="0"/>
        <v>216.01</v>
      </c>
      <c r="O40" s="154">
        <f t="shared" si="1"/>
        <v>9.9999999999909051E-3</v>
      </c>
      <c r="P40">
        <v>84.02388963473912</v>
      </c>
      <c r="Q40">
        <v>48.582248969955089</v>
      </c>
      <c r="R40">
        <v>5.0002314707652422</v>
      </c>
      <c r="S40">
        <v>19.700911994815055</v>
      </c>
      <c r="T40">
        <v>58.712717929725471</v>
      </c>
      <c r="U40" s="156">
        <f t="shared" si="2"/>
        <v>216.01999999999995</v>
      </c>
      <c r="V40" s="154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54"/>
      <c r="I41">
        <f>BRPL_EOD!AK41+BRPL_EOD!AL41</f>
        <v>84.02</v>
      </c>
      <c r="J41">
        <f>BYPL_EOD!AK41+BYPL_EOD!AL41</f>
        <v>48.58</v>
      </c>
      <c r="K41">
        <f>MES_EOD!AK41+MES_EOD!AL41</f>
        <v>5</v>
      </c>
      <c r="L41">
        <f>NDMC_EOD!AK41+NDMC_EOD!AL41</f>
        <v>19.7</v>
      </c>
      <c r="M41">
        <f>TPDDL_EOD!AK41+TPDDL_EOD!AL41</f>
        <v>58.71</v>
      </c>
      <c r="N41">
        <f t="shared" si="0"/>
        <v>216.01</v>
      </c>
      <c r="O41" s="154">
        <f t="shared" si="1"/>
        <v>9.9999999999909051E-3</v>
      </c>
      <c r="P41">
        <v>84.02388963473912</v>
      </c>
      <c r="Q41">
        <v>48.582248969955089</v>
      </c>
      <c r="R41">
        <v>5.0002314707652422</v>
      </c>
      <c r="S41">
        <v>19.700911994815055</v>
      </c>
      <c r="T41">
        <v>58.712717929725471</v>
      </c>
      <c r="U41" s="156">
        <f t="shared" si="2"/>
        <v>216.01999999999995</v>
      </c>
      <c r="V41" s="154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54"/>
      <c r="I42">
        <f>BRPL_EOD!AK42+BRPL_EOD!AL42</f>
        <v>84.02</v>
      </c>
      <c r="J42">
        <f>BYPL_EOD!AK42+BYPL_EOD!AL42</f>
        <v>48.58</v>
      </c>
      <c r="K42">
        <f>MES_EOD!AK42+MES_EOD!AL42</f>
        <v>5</v>
      </c>
      <c r="L42">
        <f>NDMC_EOD!AK42+NDMC_EOD!AL42</f>
        <v>19.7</v>
      </c>
      <c r="M42">
        <f>TPDDL_EOD!AK42+TPDDL_EOD!AL42</f>
        <v>58.71</v>
      </c>
      <c r="N42">
        <f t="shared" si="0"/>
        <v>216.01</v>
      </c>
      <c r="O42" s="154">
        <f t="shared" si="1"/>
        <v>9.9999999999909051E-3</v>
      </c>
      <c r="P42">
        <v>84.02388963473912</v>
      </c>
      <c r="Q42">
        <v>48.582248969955089</v>
      </c>
      <c r="R42">
        <v>5.0002314707652422</v>
      </c>
      <c r="S42">
        <v>19.700911994815055</v>
      </c>
      <c r="T42">
        <v>58.712717929725471</v>
      </c>
      <c r="U42" s="156">
        <f t="shared" si="2"/>
        <v>216.01999999999995</v>
      </c>
      <c r="V42" s="154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54"/>
      <c r="I43">
        <f>BRPL_EOD!AK43+BRPL_EOD!AL43</f>
        <v>84.02</v>
      </c>
      <c r="J43">
        <f>BYPL_EOD!AK43+BYPL_EOD!AL43</f>
        <v>48.58</v>
      </c>
      <c r="K43">
        <f>MES_EOD!AK43+MES_EOD!AL43</f>
        <v>5</v>
      </c>
      <c r="L43">
        <f>NDMC_EOD!AK43+NDMC_EOD!AL43</f>
        <v>19.7</v>
      </c>
      <c r="M43">
        <f>TPDDL_EOD!AK43+TPDDL_EOD!AL43</f>
        <v>58.71</v>
      </c>
      <c r="N43">
        <f t="shared" si="0"/>
        <v>216.01</v>
      </c>
      <c r="O43" s="154">
        <f t="shared" si="1"/>
        <v>9.9999999999909051E-3</v>
      </c>
      <c r="P43">
        <v>84.02388963473912</v>
      </c>
      <c r="Q43">
        <v>48.582248969955089</v>
      </c>
      <c r="R43">
        <v>5.0002314707652422</v>
      </c>
      <c r="S43">
        <v>19.700911994815055</v>
      </c>
      <c r="T43">
        <v>58.712717929725471</v>
      </c>
      <c r="U43" s="156">
        <f t="shared" si="2"/>
        <v>216.01999999999995</v>
      </c>
      <c r="V43" s="154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54"/>
      <c r="I44">
        <f>BRPL_EOD!AK44+BRPL_EOD!AL44</f>
        <v>84.02</v>
      </c>
      <c r="J44">
        <f>BYPL_EOD!AK44+BYPL_EOD!AL44</f>
        <v>48.58</v>
      </c>
      <c r="K44">
        <f>MES_EOD!AK44+MES_EOD!AL44</f>
        <v>5</v>
      </c>
      <c r="L44">
        <f>NDMC_EOD!AK44+NDMC_EOD!AL44</f>
        <v>19.7</v>
      </c>
      <c r="M44">
        <f>TPDDL_EOD!AK44+TPDDL_EOD!AL44</f>
        <v>58.71</v>
      </c>
      <c r="N44">
        <f t="shared" si="0"/>
        <v>216.01</v>
      </c>
      <c r="O44" s="154">
        <f t="shared" si="1"/>
        <v>9.9999999999909051E-3</v>
      </c>
      <c r="P44">
        <v>84.02388963473912</v>
      </c>
      <c r="Q44">
        <v>48.582248969955089</v>
      </c>
      <c r="R44">
        <v>5.0002314707652422</v>
      </c>
      <c r="S44">
        <v>19.700911994815055</v>
      </c>
      <c r="T44">
        <v>58.712717929725471</v>
      </c>
      <c r="U44" s="156">
        <f t="shared" si="2"/>
        <v>216.01999999999995</v>
      </c>
      <c r="V44" s="154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19.7</v>
      </c>
      <c r="M47">
        <f>TPDDL_EOD!AK47+TPDDL_EOD!AL47</f>
        <v>58.71</v>
      </c>
      <c r="N47">
        <f t="shared" si="0"/>
        <v>216.01</v>
      </c>
      <c r="O47" s="154">
        <f t="shared" si="1"/>
        <v>9.9999999999909051E-3</v>
      </c>
      <c r="P47">
        <v>84.02388963473912</v>
      </c>
      <c r="Q47">
        <v>48.582248969955089</v>
      </c>
      <c r="R47">
        <v>5.0002314707652422</v>
      </c>
      <c r="S47">
        <v>19.700911994815055</v>
      </c>
      <c r="T47">
        <v>58.712717929725471</v>
      </c>
      <c r="U47" s="156">
        <f t="shared" si="2"/>
        <v>216.01999999999995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19.7</v>
      </c>
      <c r="M48">
        <f>TPDDL_EOD!AK48+TPDDL_EOD!AL48</f>
        <v>58.71</v>
      </c>
      <c r="N48">
        <f t="shared" si="0"/>
        <v>216.01</v>
      </c>
      <c r="O48" s="154">
        <f t="shared" si="1"/>
        <v>9.9999999999909051E-3</v>
      </c>
      <c r="P48">
        <v>84.02388963473912</v>
      </c>
      <c r="Q48">
        <v>48.582248969955089</v>
      </c>
      <c r="R48">
        <v>5.0002314707652422</v>
      </c>
      <c r="S48">
        <v>19.700911994815055</v>
      </c>
      <c r="T48">
        <v>58.712717929725471</v>
      </c>
      <c r="U48" s="156">
        <f t="shared" si="2"/>
        <v>216.01999999999995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9.9999999999909051E-3</v>
      </c>
      <c r="P49">
        <v>84.02388963473912</v>
      </c>
      <c r="Q49">
        <v>48.582248969955089</v>
      </c>
      <c r="R49">
        <v>5.0002314707652422</v>
      </c>
      <c r="S49">
        <v>19.700911994815055</v>
      </c>
      <c r="T49">
        <v>58.712717929725471</v>
      </c>
      <c r="U49" s="156">
        <f t="shared" si="2"/>
        <v>216.01999999999995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9.9999999999909051E-3</v>
      </c>
      <c r="P50">
        <v>84.02388963473912</v>
      </c>
      <c r="Q50">
        <v>48.582248969955089</v>
      </c>
      <c r="R50">
        <v>5.0002314707652422</v>
      </c>
      <c r="S50">
        <v>19.700911994815055</v>
      </c>
      <c r="T50">
        <v>58.712717929725471</v>
      </c>
      <c r="U50" s="156">
        <f t="shared" si="2"/>
        <v>216.01999999999995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220.65999999999997</v>
      </c>
      <c r="E65">
        <f>BAWANA!AM65</f>
        <v>0</v>
      </c>
      <c r="F65">
        <f t="shared" si="4"/>
        <v>256</v>
      </c>
      <c r="G65">
        <f t="shared" si="5"/>
        <v>220.65999999999997</v>
      </c>
      <c r="H65" s="154"/>
      <c r="I65">
        <f>BRPL_EOD!AK65+BRPL_EOD!AL65</f>
        <v>99.62</v>
      </c>
      <c r="J65">
        <f>BYPL_EOD!AK65+BYPL_EOD!AL65</f>
        <v>44.4</v>
      </c>
      <c r="K65">
        <f>MES_EOD!AK65+MES_EOD!AL65</f>
        <v>5</v>
      </c>
      <c r="L65">
        <f>NDMC_EOD!AK65+NDMC_EOD!AL65</f>
        <v>18.010000000000002</v>
      </c>
      <c r="M65">
        <f>TPDDL_EOD!AK65+TPDDL_EOD!AL65</f>
        <v>53.65</v>
      </c>
      <c r="N65">
        <f t="shared" si="0"/>
        <v>220.68</v>
      </c>
      <c r="O65" s="154">
        <f t="shared" si="1"/>
        <v>-2.0000000000038654E-2</v>
      </c>
      <c r="P65">
        <v>99.61097154250497</v>
      </c>
      <c r="Q65">
        <v>44.395976073953229</v>
      </c>
      <c r="R65">
        <v>4.9995468551749127</v>
      </c>
      <c r="S65">
        <v>18.008367772340037</v>
      </c>
      <c r="T65">
        <v>53.645137756026813</v>
      </c>
      <c r="U65" s="156">
        <f t="shared" si="2"/>
        <v>220.65999999999997</v>
      </c>
      <c r="V65" s="154">
        <f t="shared" si="3"/>
        <v>0</v>
      </c>
      <c r="Y65">
        <f>BAWANA!AW65+BAWANA!AX65</f>
        <v>24.67</v>
      </c>
      <c r="Z65">
        <f>BAWANA!BD65+BAWANA!BE65</f>
        <v>24.67</v>
      </c>
      <c r="AA65">
        <f>BAWANA!X65+BAWANA!Y65</f>
        <v>24.67</v>
      </c>
      <c r="AB65">
        <f>BAWANA!AE65+BAWANA!AF65</f>
        <v>24.67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220.65999999999997</v>
      </c>
      <c r="E66">
        <f>BAWANA!AM66</f>
        <v>0</v>
      </c>
      <c r="F66">
        <f t="shared" si="4"/>
        <v>256</v>
      </c>
      <c r="G66">
        <f t="shared" si="5"/>
        <v>220.65999999999997</v>
      </c>
      <c r="H66" s="154"/>
      <c r="I66">
        <f>BRPL_EOD!AK66+BRPL_EOD!AL66</f>
        <v>99.62</v>
      </c>
      <c r="J66">
        <f>BYPL_EOD!AK66+BYPL_EOD!AL66</f>
        <v>44.4</v>
      </c>
      <c r="K66">
        <f>MES_EOD!AK66+MES_EOD!AL66</f>
        <v>5</v>
      </c>
      <c r="L66">
        <f>NDMC_EOD!AK66+NDMC_EOD!AL66</f>
        <v>18.010000000000002</v>
      </c>
      <c r="M66">
        <f>TPDDL_EOD!AK66+TPDDL_EOD!AL66</f>
        <v>53.65</v>
      </c>
      <c r="N66">
        <f t="shared" si="0"/>
        <v>220.68</v>
      </c>
      <c r="O66" s="154">
        <f t="shared" si="1"/>
        <v>-2.0000000000038654E-2</v>
      </c>
      <c r="P66">
        <v>99.61097154250497</v>
      </c>
      <c r="Q66">
        <v>44.395976073953229</v>
      </c>
      <c r="R66">
        <v>4.9995468551749127</v>
      </c>
      <c r="S66">
        <v>18.008367772340037</v>
      </c>
      <c r="T66">
        <v>53.645137756026813</v>
      </c>
      <c r="U66" s="156">
        <f t="shared" si="2"/>
        <v>220.65999999999997</v>
      </c>
      <c r="V66" s="154">
        <f t="shared" si="3"/>
        <v>0</v>
      </c>
      <c r="Y66">
        <f>BAWANA!AW66+BAWANA!AX66</f>
        <v>24.67</v>
      </c>
      <c r="Z66">
        <f>BAWANA!BD66+BAWANA!BE66</f>
        <v>24.67</v>
      </c>
      <c r="AA66">
        <f>BAWANA!X66+BAWANA!Y66</f>
        <v>24.67</v>
      </c>
      <c r="AB66">
        <f>BAWANA!AE66+BAWANA!AF66</f>
        <v>24.67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220.65999999999997</v>
      </c>
      <c r="E67">
        <f>BAWANA!AM67</f>
        <v>0</v>
      </c>
      <c r="F67">
        <f t="shared" si="4"/>
        <v>256</v>
      </c>
      <c r="G67">
        <f t="shared" si="5"/>
        <v>220.65999999999997</v>
      </c>
      <c r="H67" s="154"/>
      <c r="I67">
        <f>BRPL_EOD!AK67+BRPL_EOD!AL67</f>
        <v>99.62</v>
      </c>
      <c r="J67">
        <f>BYPL_EOD!AK67+BYPL_EOD!AL67</f>
        <v>44.4</v>
      </c>
      <c r="K67">
        <f>MES_EOD!AK67+MES_EOD!AL67</f>
        <v>5</v>
      </c>
      <c r="L67">
        <f>NDMC_EOD!AK67+NDMC_EOD!AL67</f>
        <v>18.010000000000002</v>
      </c>
      <c r="M67">
        <f>TPDDL_EOD!AK67+TPDDL_EOD!AL67</f>
        <v>53.65</v>
      </c>
      <c r="N67">
        <f t="shared" ref="N67:N98" si="7">SUM(I67:M67)</f>
        <v>220.68</v>
      </c>
      <c r="O67" s="154">
        <f t="shared" ref="O67:O98" si="8">G67-N67</f>
        <v>-2.0000000000038654E-2</v>
      </c>
      <c r="P67">
        <v>99.61097154250497</v>
      </c>
      <c r="Q67">
        <v>44.395976073953229</v>
      </c>
      <c r="R67">
        <v>4.9995468551749127</v>
      </c>
      <c r="S67">
        <v>18.008367772340037</v>
      </c>
      <c r="T67">
        <v>53.645137756026813</v>
      </c>
      <c r="U67" s="156">
        <f t="shared" ref="U67:U98" si="9">SUM(P67:T67)</f>
        <v>220.65999999999997</v>
      </c>
      <c r="V67" s="154">
        <f t="shared" ref="V67:V99" si="10">G67-U67</f>
        <v>0</v>
      </c>
      <c r="Y67">
        <f>BAWANA!AW67+BAWANA!AX67</f>
        <v>24.67</v>
      </c>
      <c r="Z67">
        <f>BAWANA!BD67+BAWANA!BE67</f>
        <v>24.67</v>
      </c>
      <c r="AA67">
        <f>BAWANA!X67+BAWANA!Y67</f>
        <v>24.67</v>
      </c>
      <c r="AB67">
        <f>BAWANA!AE67+BAWANA!AF67</f>
        <v>24.67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220.65999999999997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220.65999999999997</v>
      </c>
      <c r="H68" s="154"/>
      <c r="I68">
        <f>BRPL_EOD!AK68+BRPL_EOD!AL68</f>
        <v>99.62</v>
      </c>
      <c r="J68">
        <f>BYPL_EOD!AK68+BYPL_EOD!AL68</f>
        <v>44.4</v>
      </c>
      <c r="K68">
        <f>MES_EOD!AK68+MES_EOD!AL68</f>
        <v>5</v>
      </c>
      <c r="L68">
        <f>NDMC_EOD!AK68+NDMC_EOD!AL68</f>
        <v>18.010000000000002</v>
      </c>
      <c r="M68">
        <f>TPDDL_EOD!AK68+TPDDL_EOD!AL68</f>
        <v>53.65</v>
      </c>
      <c r="N68">
        <f t="shared" si="7"/>
        <v>220.68</v>
      </c>
      <c r="O68" s="154">
        <f t="shared" si="8"/>
        <v>-2.0000000000038654E-2</v>
      </c>
      <c r="P68">
        <v>99.61097154250497</v>
      </c>
      <c r="Q68">
        <v>44.395976073953229</v>
      </c>
      <c r="R68">
        <v>4.9995468551749127</v>
      </c>
      <c r="S68">
        <v>18.008367772340037</v>
      </c>
      <c r="T68">
        <v>53.645137756026813</v>
      </c>
      <c r="U68" s="156">
        <f t="shared" si="9"/>
        <v>220.65999999999997</v>
      </c>
      <c r="V68" s="154">
        <f t="shared" si="10"/>
        <v>0</v>
      </c>
      <c r="Y68">
        <f>BAWANA!AW68+BAWANA!AX68</f>
        <v>24.67</v>
      </c>
      <c r="Z68">
        <f>BAWANA!BD68+BAWANA!BE68</f>
        <v>24.67</v>
      </c>
      <c r="AA68">
        <f>BAWANA!X68+BAWANA!Y68</f>
        <v>24.67</v>
      </c>
      <c r="AB68">
        <f>BAWANA!AE68+BAWANA!AF68</f>
        <v>24.67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220.65999999999997</v>
      </c>
      <c r="E69">
        <f>BAWANA!AM69</f>
        <v>0</v>
      </c>
      <c r="F69">
        <f t="shared" si="11"/>
        <v>256</v>
      </c>
      <c r="G69">
        <f t="shared" si="12"/>
        <v>220.65999999999997</v>
      </c>
      <c r="H69" s="154"/>
      <c r="I69">
        <f>BRPL_EOD!AK69+BRPL_EOD!AL69</f>
        <v>99.62</v>
      </c>
      <c r="J69">
        <f>BYPL_EOD!AK69+BYPL_EOD!AL69</f>
        <v>44.4</v>
      </c>
      <c r="K69">
        <f>MES_EOD!AK69+MES_EOD!AL69</f>
        <v>5</v>
      </c>
      <c r="L69">
        <f>NDMC_EOD!AK69+NDMC_EOD!AL69</f>
        <v>18.010000000000002</v>
      </c>
      <c r="M69">
        <f>TPDDL_EOD!AK69+TPDDL_EOD!AL69</f>
        <v>53.65</v>
      </c>
      <c r="N69">
        <f t="shared" si="7"/>
        <v>220.68</v>
      </c>
      <c r="O69" s="154">
        <f t="shared" si="8"/>
        <v>-2.0000000000038654E-2</v>
      </c>
      <c r="P69">
        <v>99.61097154250497</v>
      </c>
      <c r="Q69">
        <v>44.395976073953229</v>
      </c>
      <c r="R69">
        <v>4.9995468551749127</v>
      </c>
      <c r="S69">
        <v>18.008367772340037</v>
      </c>
      <c r="T69">
        <v>53.645137756026813</v>
      </c>
      <c r="U69" s="156">
        <f t="shared" si="9"/>
        <v>220.65999999999997</v>
      </c>
      <c r="V69" s="154">
        <f t="shared" si="10"/>
        <v>0</v>
      </c>
      <c r="Y69">
        <f>BAWANA!AW69+BAWANA!AX69</f>
        <v>24.67</v>
      </c>
      <c r="Z69">
        <f>BAWANA!BD69+BAWANA!BE69</f>
        <v>24.67</v>
      </c>
      <c r="AA69">
        <f>BAWANA!X69+BAWANA!Y69</f>
        <v>24.67</v>
      </c>
      <c r="AB69">
        <f>BAWANA!AE69+BAWANA!AF69</f>
        <v>24.67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236.22000000000003</v>
      </c>
      <c r="E70">
        <f>BAWANA!AM70</f>
        <v>0</v>
      </c>
      <c r="F70">
        <f t="shared" si="11"/>
        <v>256</v>
      </c>
      <c r="G70">
        <f t="shared" si="12"/>
        <v>236.22000000000003</v>
      </c>
      <c r="H70" s="154"/>
      <c r="I70">
        <f>BRPL_EOD!AK70+BRPL_EOD!AL70</f>
        <v>99.62</v>
      </c>
      <c r="J70">
        <f>BYPL_EOD!AK70+BYPL_EOD!AL70</f>
        <v>44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236.22</v>
      </c>
      <c r="O70" s="154">
        <f t="shared" si="8"/>
        <v>0</v>
      </c>
      <c r="P70">
        <v>99.620000000000019</v>
      </c>
      <c r="Q70">
        <v>44.000000000000007</v>
      </c>
      <c r="R70">
        <v>5.0000000000000009</v>
      </c>
      <c r="S70">
        <v>18.000000000000004</v>
      </c>
      <c r="T70">
        <v>69.600000000000009</v>
      </c>
      <c r="U70" s="156">
        <f t="shared" si="9"/>
        <v>236.22000000000003</v>
      </c>
      <c r="V70" s="154">
        <f t="shared" si="10"/>
        <v>0</v>
      </c>
      <c r="Y70">
        <f>BAWANA!AW70+BAWANA!AX70</f>
        <v>16.89</v>
      </c>
      <c r="Z70">
        <f>BAWANA!BD70+BAWANA!BE70</f>
        <v>16.89</v>
      </c>
      <c r="AA70">
        <f>BAWANA!X70+BAWANA!Y70</f>
        <v>16.89</v>
      </c>
      <c r="AB70">
        <f>BAWANA!AE70+BAWANA!AF70</f>
        <v>16.89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236.22000000000003</v>
      </c>
      <c r="E71">
        <f>BAWANA!AM71</f>
        <v>0</v>
      </c>
      <c r="F71">
        <f t="shared" si="11"/>
        <v>256</v>
      </c>
      <c r="G71">
        <f t="shared" si="12"/>
        <v>236.22000000000003</v>
      </c>
      <c r="H71" s="154"/>
      <c r="I71">
        <f>BRPL_EOD!AK71+BRPL_EOD!AL71</f>
        <v>99.62</v>
      </c>
      <c r="J71">
        <f>BYPL_EOD!AK71+BYPL_EOD!AL71</f>
        <v>44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236.22</v>
      </c>
      <c r="O71" s="154">
        <f t="shared" si="8"/>
        <v>0</v>
      </c>
      <c r="P71">
        <v>99.620000000000019</v>
      </c>
      <c r="Q71">
        <v>44.000000000000007</v>
      </c>
      <c r="R71">
        <v>5.0000000000000009</v>
      </c>
      <c r="S71">
        <v>18.000000000000004</v>
      </c>
      <c r="T71">
        <v>69.600000000000009</v>
      </c>
      <c r="U71" s="156">
        <f t="shared" si="9"/>
        <v>236.22000000000003</v>
      </c>
      <c r="V71" s="154">
        <f t="shared" si="10"/>
        <v>0</v>
      </c>
      <c r="Y71">
        <f>BAWANA!AW71+BAWANA!AX71</f>
        <v>16.89</v>
      </c>
      <c r="Z71">
        <f>BAWANA!BD71+BAWANA!BE71</f>
        <v>16.89</v>
      </c>
      <c r="AA71">
        <f>BAWANA!X71+BAWANA!Y71</f>
        <v>16.89</v>
      </c>
      <c r="AB71">
        <f>BAWANA!AE71+BAWANA!AF71</f>
        <v>16.89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236.22000000000003</v>
      </c>
      <c r="E72">
        <f>BAWANA!AM72</f>
        <v>0</v>
      </c>
      <c r="F72">
        <f t="shared" si="11"/>
        <v>256</v>
      </c>
      <c r="G72">
        <f t="shared" si="12"/>
        <v>236.22000000000003</v>
      </c>
      <c r="H72" s="154"/>
      <c r="I72">
        <f>BRPL_EOD!AK72+BRPL_EOD!AL72</f>
        <v>99.62</v>
      </c>
      <c r="J72">
        <f>BYPL_EOD!AK72+BYPL_EOD!AL72</f>
        <v>44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236.22</v>
      </c>
      <c r="O72" s="154">
        <f t="shared" si="8"/>
        <v>0</v>
      </c>
      <c r="P72">
        <v>99.620000000000019</v>
      </c>
      <c r="Q72">
        <v>44.000000000000007</v>
      </c>
      <c r="R72">
        <v>5.0000000000000009</v>
      </c>
      <c r="S72">
        <v>18.000000000000004</v>
      </c>
      <c r="T72">
        <v>69.600000000000009</v>
      </c>
      <c r="U72" s="156">
        <f t="shared" si="9"/>
        <v>236.22000000000003</v>
      </c>
      <c r="V72" s="154">
        <f t="shared" si="10"/>
        <v>0</v>
      </c>
      <c r="Y72">
        <f>BAWANA!AW72+BAWANA!AX72</f>
        <v>16.89</v>
      </c>
      <c r="Z72">
        <f>BAWANA!BD72+BAWANA!BE72</f>
        <v>16.89</v>
      </c>
      <c r="AA72">
        <f>BAWANA!X72+BAWANA!Y72</f>
        <v>16.89</v>
      </c>
      <c r="AB72">
        <f>BAWANA!AE72+BAWANA!AF72</f>
        <v>16.89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247.22000000000003</v>
      </c>
      <c r="E73">
        <f>BAWANA!AM73</f>
        <v>0</v>
      </c>
      <c r="F73">
        <f t="shared" si="11"/>
        <v>256</v>
      </c>
      <c r="G73">
        <f t="shared" si="12"/>
        <v>247.22000000000003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</v>
      </c>
      <c r="L73">
        <f>NDMC_EOD!AK73+NDMC_EOD!AL73</f>
        <v>18</v>
      </c>
      <c r="M73">
        <f>TPDDL_EOD!AK73+TPDDL_EOD!AL73</f>
        <v>69.599999999999994</v>
      </c>
      <c r="N73">
        <f t="shared" si="7"/>
        <v>247.22</v>
      </c>
      <c r="O73" s="154">
        <f t="shared" si="8"/>
        <v>0</v>
      </c>
      <c r="P73">
        <v>99.620000000000019</v>
      </c>
      <c r="Q73">
        <v>55.000000000000007</v>
      </c>
      <c r="R73">
        <v>5.0000000000000009</v>
      </c>
      <c r="S73">
        <v>18.000000000000004</v>
      </c>
      <c r="T73">
        <v>69.600000000000009</v>
      </c>
      <c r="U73" s="156">
        <f t="shared" si="9"/>
        <v>247.22000000000003</v>
      </c>
      <c r="V73" s="154">
        <f t="shared" si="10"/>
        <v>0</v>
      </c>
      <c r="Y73">
        <f>BAWANA!AW73+BAWANA!AX73</f>
        <v>11.39</v>
      </c>
      <c r="Z73">
        <f>BAWANA!BD73+BAWANA!BE73</f>
        <v>11.39</v>
      </c>
      <c r="AA73">
        <f>BAWANA!X73+BAWANA!Y73</f>
        <v>11.39</v>
      </c>
      <c r="AB73">
        <f>BAWANA!AE73+BAWANA!AF73</f>
        <v>11.39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247.22000000000003</v>
      </c>
      <c r="E74">
        <f>BAWANA!AM74</f>
        <v>0</v>
      </c>
      <c r="F74">
        <f t="shared" si="11"/>
        <v>256</v>
      </c>
      <c r="G74">
        <f t="shared" si="12"/>
        <v>247.22000000000003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0</v>
      </c>
      <c r="P74">
        <v>99.620000000000019</v>
      </c>
      <c r="Q74">
        <v>55.000000000000007</v>
      </c>
      <c r="R74">
        <v>5.0000000000000009</v>
      </c>
      <c r="S74">
        <v>18.000000000000004</v>
      </c>
      <c r="T74">
        <v>69.600000000000009</v>
      </c>
      <c r="U74" s="156">
        <f t="shared" si="9"/>
        <v>247.22000000000003</v>
      </c>
      <c r="V74" s="154">
        <f t="shared" si="10"/>
        <v>0</v>
      </c>
      <c r="Y74">
        <f>BAWANA!AW74+BAWANA!AX74</f>
        <v>11.39</v>
      </c>
      <c r="Z74">
        <f>BAWANA!BD74+BAWANA!BE74</f>
        <v>11.39</v>
      </c>
      <c r="AA74">
        <f>BAWANA!X74+BAWANA!Y74</f>
        <v>11.39</v>
      </c>
      <c r="AB74">
        <f>BAWANA!AE74+BAWANA!AF74</f>
        <v>11.39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252.22000000000003</v>
      </c>
      <c r="E75">
        <f>BAWANA!AM75</f>
        <v>0</v>
      </c>
      <c r="F75">
        <f t="shared" si="11"/>
        <v>256</v>
      </c>
      <c r="G75">
        <f t="shared" si="12"/>
        <v>252.22000000000003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10</v>
      </c>
      <c r="L75">
        <f>NDMC_EOD!AK75+NDMC_EOD!AL75</f>
        <v>18</v>
      </c>
      <c r="M75">
        <f>TPDDL_EOD!AK75+TPDDL_EOD!AL75</f>
        <v>69.599999999999994</v>
      </c>
      <c r="N75">
        <f t="shared" si="7"/>
        <v>252.22</v>
      </c>
      <c r="O75" s="154">
        <f t="shared" si="8"/>
        <v>0</v>
      </c>
      <c r="P75">
        <v>99.620000000000019</v>
      </c>
      <c r="Q75">
        <v>55.000000000000007</v>
      </c>
      <c r="R75">
        <v>10.000000000000002</v>
      </c>
      <c r="S75">
        <v>18.000000000000004</v>
      </c>
      <c r="T75">
        <v>69.600000000000009</v>
      </c>
      <c r="U75" s="156">
        <f t="shared" si="9"/>
        <v>252.22000000000003</v>
      </c>
      <c r="V75" s="154">
        <f t="shared" si="10"/>
        <v>0</v>
      </c>
      <c r="Y75">
        <f>BAWANA!AW75+BAWANA!AX75</f>
        <v>8.89</v>
      </c>
      <c r="Z75">
        <f>BAWANA!BD75+BAWANA!BE75</f>
        <v>8.89</v>
      </c>
      <c r="AA75">
        <f>BAWANA!X75+BAWANA!Y75</f>
        <v>8.89</v>
      </c>
      <c r="AB75">
        <f>BAWANA!AE75+BAWANA!AF75</f>
        <v>8.89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252.22000000000003</v>
      </c>
      <c r="E76">
        <f>BAWANA!AM76</f>
        <v>0</v>
      </c>
      <c r="F76">
        <f t="shared" si="11"/>
        <v>256</v>
      </c>
      <c r="G76">
        <f t="shared" si="12"/>
        <v>252.22000000000003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10</v>
      </c>
      <c r="L76">
        <f>NDMC_EOD!AK76+NDMC_EOD!AL76</f>
        <v>18</v>
      </c>
      <c r="M76">
        <f>TPDDL_EOD!AK76+TPDDL_EOD!AL76</f>
        <v>69.599999999999994</v>
      </c>
      <c r="N76">
        <f t="shared" si="7"/>
        <v>252.22</v>
      </c>
      <c r="O76" s="154">
        <f t="shared" si="8"/>
        <v>0</v>
      </c>
      <c r="P76">
        <v>99.620000000000019</v>
      </c>
      <c r="Q76">
        <v>55.000000000000007</v>
      </c>
      <c r="R76">
        <v>10.000000000000002</v>
      </c>
      <c r="S76">
        <v>18.000000000000004</v>
      </c>
      <c r="T76">
        <v>69.600000000000009</v>
      </c>
      <c r="U76" s="156">
        <f t="shared" si="9"/>
        <v>252.22000000000003</v>
      </c>
      <c r="V76" s="154">
        <f t="shared" si="10"/>
        <v>0</v>
      </c>
      <c r="Y76">
        <f>BAWANA!AW76+BAWANA!AX76</f>
        <v>8.89</v>
      </c>
      <c r="Z76">
        <f>BAWANA!BD76+BAWANA!BE76</f>
        <v>8.89</v>
      </c>
      <c r="AA76">
        <f>BAWANA!X76+BAWANA!Y76</f>
        <v>8.89</v>
      </c>
      <c r="AB76">
        <f>BAWANA!AE76+BAWANA!AF76</f>
        <v>8.89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252.22000000000003</v>
      </c>
      <c r="E77">
        <f>BAWANA!AM77</f>
        <v>0</v>
      </c>
      <c r="F77">
        <f t="shared" si="11"/>
        <v>256</v>
      </c>
      <c r="G77">
        <f t="shared" si="12"/>
        <v>252.22000000000003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10</v>
      </c>
      <c r="L77">
        <f>NDMC_EOD!AK77+NDMC_EOD!AL77</f>
        <v>18</v>
      </c>
      <c r="M77">
        <f>TPDDL_EOD!AK77+TPDDL_EOD!AL77</f>
        <v>69.599999999999994</v>
      </c>
      <c r="N77">
        <f t="shared" si="7"/>
        <v>252.22</v>
      </c>
      <c r="O77" s="154">
        <f t="shared" si="8"/>
        <v>0</v>
      </c>
      <c r="P77">
        <v>99.620000000000019</v>
      </c>
      <c r="Q77">
        <v>55.000000000000007</v>
      </c>
      <c r="R77">
        <v>10.000000000000002</v>
      </c>
      <c r="S77">
        <v>18.000000000000004</v>
      </c>
      <c r="T77">
        <v>69.600000000000009</v>
      </c>
      <c r="U77" s="156">
        <f t="shared" si="9"/>
        <v>252.22000000000003</v>
      </c>
      <c r="V77" s="154">
        <f t="shared" si="10"/>
        <v>0</v>
      </c>
      <c r="Y77">
        <f>BAWANA!AW77+BAWANA!AX77</f>
        <v>8.89</v>
      </c>
      <c r="Z77">
        <f>BAWANA!BD77+BAWANA!BE77</f>
        <v>8.89</v>
      </c>
      <c r="AA77">
        <f>BAWANA!X77+BAWANA!Y77</f>
        <v>8.89</v>
      </c>
      <c r="AB77">
        <f>BAWANA!AE77+BAWANA!AF77</f>
        <v>8.89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252.22000000000003</v>
      </c>
      <c r="E78">
        <f>BAWANA!AM78</f>
        <v>0</v>
      </c>
      <c r="F78">
        <f t="shared" si="11"/>
        <v>256</v>
      </c>
      <c r="G78">
        <f t="shared" si="12"/>
        <v>252.22000000000003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10</v>
      </c>
      <c r="L78">
        <f>NDMC_EOD!AK78+NDMC_EOD!AL78</f>
        <v>18</v>
      </c>
      <c r="M78">
        <f>TPDDL_EOD!AK78+TPDDL_EOD!AL78</f>
        <v>69.599999999999994</v>
      </c>
      <c r="N78">
        <f t="shared" si="7"/>
        <v>252.22</v>
      </c>
      <c r="O78" s="154">
        <f t="shared" si="8"/>
        <v>0</v>
      </c>
      <c r="P78">
        <v>99.620000000000019</v>
      </c>
      <c r="Q78">
        <v>55.000000000000007</v>
      </c>
      <c r="R78">
        <v>10.000000000000002</v>
      </c>
      <c r="S78">
        <v>18.000000000000004</v>
      </c>
      <c r="T78">
        <v>69.600000000000009</v>
      </c>
      <c r="U78" s="156">
        <f t="shared" si="9"/>
        <v>252.22000000000003</v>
      </c>
      <c r="V78" s="154">
        <f t="shared" si="10"/>
        <v>0</v>
      </c>
      <c r="Y78">
        <f>BAWANA!AW78+BAWANA!AX78</f>
        <v>8.89</v>
      </c>
      <c r="Z78">
        <f>BAWANA!BD78+BAWANA!BE78</f>
        <v>8.89</v>
      </c>
      <c r="AA78">
        <f>BAWANA!X78+BAWANA!Y78</f>
        <v>8.89</v>
      </c>
      <c r="AB78">
        <f>BAWANA!AE78+BAWANA!AF78</f>
        <v>8.89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259.22000000000003</v>
      </c>
      <c r="E79">
        <f>BAWANA!AM79</f>
        <v>0</v>
      </c>
      <c r="F79">
        <f t="shared" si="11"/>
        <v>256</v>
      </c>
      <c r="G79">
        <f t="shared" si="12"/>
        <v>259.22000000000003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17</v>
      </c>
      <c r="L79">
        <f>NDMC_EOD!AK79+NDMC_EOD!AL79</f>
        <v>18</v>
      </c>
      <c r="M79">
        <f>TPDDL_EOD!AK79+TPDDL_EOD!AL79</f>
        <v>69.599999999999994</v>
      </c>
      <c r="N79">
        <f t="shared" si="7"/>
        <v>259.22000000000003</v>
      </c>
      <c r="O79" s="154">
        <f t="shared" si="8"/>
        <v>0</v>
      </c>
      <c r="P79">
        <v>99.62</v>
      </c>
      <c r="Q79">
        <v>55</v>
      </c>
      <c r="R79">
        <v>17</v>
      </c>
      <c r="S79">
        <v>18</v>
      </c>
      <c r="T79">
        <v>69.599999999999994</v>
      </c>
      <c r="U79" s="156">
        <f t="shared" si="9"/>
        <v>259.22000000000003</v>
      </c>
      <c r="V79" s="154">
        <f t="shared" si="10"/>
        <v>0</v>
      </c>
      <c r="Y79">
        <f>BAWANA!AW79+BAWANA!AX79</f>
        <v>5.39</v>
      </c>
      <c r="Z79">
        <f>BAWANA!BD79+BAWANA!BE79</f>
        <v>5.39</v>
      </c>
      <c r="AA79">
        <f>BAWANA!X79+BAWANA!Y79</f>
        <v>5.39</v>
      </c>
      <c r="AB79">
        <f>BAWANA!AE79+BAWANA!AF79</f>
        <v>5.39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247.22000000000003</v>
      </c>
      <c r="E80">
        <f>BAWANA!AM80</f>
        <v>0</v>
      </c>
      <c r="F80">
        <f t="shared" si="11"/>
        <v>256</v>
      </c>
      <c r="G80">
        <f t="shared" si="12"/>
        <v>247.22000000000003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247.22</v>
      </c>
      <c r="O80" s="154">
        <f t="shared" si="8"/>
        <v>0</v>
      </c>
      <c r="P80">
        <v>99.620000000000019</v>
      </c>
      <c r="Q80">
        <v>55.000000000000007</v>
      </c>
      <c r="R80">
        <v>5.0000000000000009</v>
      </c>
      <c r="S80">
        <v>18.000000000000004</v>
      </c>
      <c r="T80">
        <v>69.600000000000009</v>
      </c>
      <c r="U80" s="156">
        <f t="shared" si="9"/>
        <v>247.22000000000003</v>
      </c>
      <c r="V80" s="154">
        <f t="shared" si="10"/>
        <v>0</v>
      </c>
      <c r="Y80">
        <f>BAWANA!AW80+BAWANA!AX80</f>
        <v>11.39</v>
      </c>
      <c r="Z80">
        <f>BAWANA!BD80+BAWANA!BE80</f>
        <v>11.39</v>
      </c>
      <c r="AA80">
        <f>BAWANA!X80+BAWANA!Y80</f>
        <v>11.39</v>
      </c>
      <c r="AB80">
        <f>BAWANA!AE80+BAWANA!AF80</f>
        <v>11.39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220.65999999999997</v>
      </c>
      <c r="E81">
        <f>BAWANA!AM81</f>
        <v>0</v>
      </c>
      <c r="F81">
        <f t="shared" si="11"/>
        <v>256</v>
      </c>
      <c r="G81">
        <f t="shared" si="12"/>
        <v>220.65999999999997</v>
      </c>
      <c r="H81" s="154"/>
      <c r="I81">
        <f>BRPL_EOD!AK81+BRPL_EOD!AL81</f>
        <v>99.62</v>
      </c>
      <c r="J81">
        <f>BYPL_EOD!AK81+BYPL_EOD!AL81</f>
        <v>44.4</v>
      </c>
      <c r="K81">
        <f>MES_EOD!AK81+MES_EOD!AL81</f>
        <v>5</v>
      </c>
      <c r="L81">
        <f>NDMC_EOD!AK81+NDMC_EOD!AL81</f>
        <v>18.010000000000002</v>
      </c>
      <c r="M81">
        <f>TPDDL_EOD!AK81+TPDDL_EOD!AL81</f>
        <v>53.65</v>
      </c>
      <c r="N81">
        <f t="shared" si="7"/>
        <v>220.68</v>
      </c>
      <c r="O81" s="154">
        <f t="shared" si="8"/>
        <v>-2.0000000000038654E-2</v>
      </c>
      <c r="P81">
        <v>99.61097154250497</v>
      </c>
      <c r="Q81">
        <v>44.395976073953229</v>
      </c>
      <c r="R81">
        <v>4.9995468551749127</v>
      </c>
      <c r="S81">
        <v>18.008367772340037</v>
      </c>
      <c r="T81">
        <v>53.645137756026813</v>
      </c>
      <c r="U81" s="156">
        <f t="shared" si="9"/>
        <v>220.65999999999997</v>
      </c>
      <c r="V81" s="154">
        <f t="shared" si="10"/>
        <v>0</v>
      </c>
      <c r="Y81">
        <f>BAWANA!AW81+BAWANA!AX81</f>
        <v>24.67</v>
      </c>
      <c r="Z81">
        <f>BAWANA!BD81+BAWANA!BE81</f>
        <v>24.67</v>
      </c>
      <c r="AA81">
        <f>BAWANA!X81+BAWANA!Y81</f>
        <v>24.67</v>
      </c>
      <c r="AB81">
        <f>BAWANA!AE81+BAWANA!AF81</f>
        <v>24.67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220.65999999999997</v>
      </c>
      <c r="E82">
        <f>BAWANA!AM82</f>
        <v>0</v>
      </c>
      <c r="F82">
        <f t="shared" si="11"/>
        <v>256</v>
      </c>
      <c r="G82">
        <f t="shared" si="12"/>
        <v>220.65999999999997</v>
      </c>
      <c r="H82" s="154"/>
      <c r="I82">
        <f>BRPL_EOD!AK82+BRPL_EOD!AL82</f>
        <v>99.62</v>
      </c>
      <c r="J82">
        <f>BYPL_EOD!AK82+BYPL_EOD!AL82</f>
        <v>44.4</v>
      </c>
      <c r="K82">
        <f>MES_EOD!AK82+MES_EOD!AL82</f>
        <v>5</v>
      </c>
      <c r="L82">
        <f>NDMC_EOD!AK82+NDMC_EOD!AL82</f>
        <v>18.010000000000002</v>
      </c>
      <c r="M82">
        <f>TPDDL_EOD!AK82+TPDDL_EOD!AL82</f>
        <v>53.65</v>
      </c>
      <c r="N82">
        <f t="shared" si="7"/>
        <v>220.68</v>
      </c>
      <c r="O82" s="154">
        <f t="shared" si="8"/>
        <v>-2.0000000000038654E-2</v>
      </c>
      <c r="P82">
        <v>99.61097154250497</v>
      </c>
      <c r="Q82">
        <v>44.395976073953229</v>
      </c>
      <c r="R82">
        <v>4.9995468551749127</v>
      </c>
      <c r="S82">
        <v>18.008367772340037</v>
      </c>
      <c r="T82">
        <v>53.645137756026813</v>
      </c>
      <c r="U82" s="156">
        <f t="shared" si="9"/>
        <v>220.65999999999997</v>
      </c>
      <c r="V82" s="154">
        <f t="shared" si="10"/>
        <v>0</v>
      </c>
      <c r="Y82">
        <f>BAWANA!AW82+BAWANA!AX82</f>
        <v>24.67</v>
      </c>
      <c r="Z82">
        <f>BAWANA!BD82+BAWANA!BE82</f>
        <v>24.67</v>
      </c>
      <c r="AA82">
        <f>BAWANA!X82+BAWANA!Y82</f>
        <v>24.67</v>
      </c>
      <c r="AB82">
        <f>BAWANA!AE82+BAWANA!AF82</f>
        <v>24.67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54"/>
      <c r="I83">
        <f>BRPL_EOD!AK83+BRPL_EOD!AL83</f>
        <v>84.02</v>
      </c>
      <c r="J83">
        <f>BYPL_EOD!AK83+BYPL_EOD!AL83</f>
        <v>48.58</v>
      </c>
      <c r="K83">
        <f>MES_EOD!AK83+MES_EOD!AL83</f>
        <v>5</v>
      </c>
      <c r="L83">
        <f>NDMC_EOD!AK83+NDMC_EOD!AL83</f>
        <v>19.7</v>
      </c>
      <c r="M83">
        <f>TPDDL_EOD!AK83+TPDDL_EOD!AL83</f>
        <v>58.71</v>
      </c>
      <c r="N83">
        <f t="shared" si="7"/>
        <v>216.01</v>
      </c>
      <c r="O83" s="154">
        <f t="shared" si="8"/>
        <v>9.9999999999909051E-3</v>
      </c>
      <c r="P83">
        <v>84.02388963473912</v>
      </c>
      <c r="Q83">
        <v>48.582248969955089</v>
      </c>
      <c r="R83">
        <v>5.0002314707652422</v>
      </c>
      <c r="S83">
        <v>19.700911994815055</v>
      </c>
      <c r="T83">
        <v>58.712717929725471</v>
      </c>
      <c r="U83" s="156">
        <f t="shared" si="9"/>
        <v>216.01999999999995</v>
      </c>
      <c r="V83" s="154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54"/>
      <c r="I84">
        <f>BRPL_EOD!AK84+BRPL_EOD!AL84</f>
        <v>84.02</v>
      </c>
      <c r="J84">
        <f>BYPL_EOD!AK84+BYPL_EOD!AL84</f>
        <v>48.58</v>
      </c>
      <c r="K84">
        <f>MES_EOD!AK84+MES_EOD!AL84</f>
        <v>5</v>
      </c>
      <c r="L84">
        <f>NDMC_EOD!AK84+NDMC_EOD!AL84</f>
        <v>19.7</v>
      </c>
      <c r="M84">
        <f>TPDDL_EOD!AK84+TPDDL_EOD!AL84</f>
        <v>58.71</v>
      </c>
      <c r="N84">
        <f t="shared" si="7"/>
        <v>216.01</v>
      </c>
      <c r="O84" s="154">
        <f t="shared" si="8"/>
        <v>9.9999999999909051E-3</v>
      </c>
      <c r="P84">
        <v>84.02388963473912</v>
      </c>
      <c r="Q84">
        <v>48.582248969955089</v>
      </c>
      <c r="R84">
        <v>5.0002314707652422</v>
      </c>
      <c r="S84">
        <v>19.700911994815055</v>
      </c>
      <c r="T84">
        <v>58.712717929725471</v>
      </c>
      <c r="U84" s="156">
        <f t="shared" si="9"/>
        <v>216.01999999999995</v>
      </c>
      <c r="V84" s="154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5.2711250000000058</v>
      </c>
      <c r="E99" s="156">
        <f t="shared" si="14"/>
        <v>0</v>
      </c>
      <c r="F99" s="156">
        <f t="shared" si="14"/>
        <v>6.1440000000000001</v>
      </c>
      <c r="G99" s="156">
        <f t="shared" si="14"/>
        <v>5.2711250000000058</v>
      </c>
      <c r="H99" s="156"/>
      <c r="I99" s="156">
        <f t="shared" si="14"/>
        <v>2.0773850000000027</v>
      </c>
      <c r="J99" s="156">
        <f t="shared" si="14"/>
        <v>1.1789899999999993</v>
      </c>
      <c r="K99" s="156">
        <f t="shared" si="14"/>
        <v>0.128</v>
      </c>
      <c r="L99" s="156">
        <f t="shared" si="14"/>
        <v>0.46300000000000047</v>
      </c>
      <c r="M99" s="156">
        <f t="shared" si="14"/>
        <v>1.4236275000000012</v>
      </c>
      <c r="N99" s="156">
        <f t="shared" si="14"/>
        <v>5.2710024999999954</v>
      </c>
      <c r="O99" s="156">
        <f t="shared" si="14"/>
        <v>1.2249999999978912E-4</v>
      </c>
      <c r="P99" s="156">
        <f t="shared" si="14"/>
        <v>2.0774307708059063</v>
      </c>
      <c r="Q99" s="156">
        <f t="shared" si="14"/>
        <v>1.1790177888868421</v>
      </c>
      <c r="R99" s="156">
        <f t="shared" si="14"/>
        <v>0.12800284626069436</v>
      </c>
      <c r="S99" s="156">
        <f t="shared" si="14"/>
        <v>0.46301157941022358</v>
      </c>
      <c r="T99" s="156">
        <f t="shared" si="14"/>
        <v>1.4236620146363317</v>
      </c>
      <c r="U99" s="156">
        <f t="shared" si="14"/>
        <v>5.2711250000000032</v>
      </c>
      <c r="V99" s="156">
        <f t="shared" si="10"/>
        <v>0</v>
      </c>
      <c r="Y99" s="156">
        <f>SUM(Y3:Y98)/4000</f>
        <v>0.59792999999999985</v>
      </c>
      <c r="Z99" s="156">
        <f t="shared" ref="Z99:AD99" si="15">SUM(Z3:Z98)/4000</f>
        <v>0.61094499999999974</v>
      </c>
      <c r="AA99" s="156">
        <f t="shared" si="15"/>
        <v>0.59792999999999985</v>
      </c>
      <c r="AB99" s="156">
        <f t="shared" si="15"/>
        <v>0.61094499999999974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286</v>
      </c>
      <c r="E1" s="213"/>
      <c r="H1" s="154"/>
      <c r="I1" s="213" t="s">
        <v>343</v>
      </c>
      <c r="J1" s="213"/>
      <c r="K1" s="213"/>
      <c r="L1" s="213"/>
      <c r="M1" s="213"/>
      <c r="N1" s="213"/>
      <c r="O1" s="155"/>
      <c r="P1" s="213" t="s">
        <v>344</v>
      </c>
      <c r="Q1" s="213"/>
      <c r="R1" s="213"/>
      <c r="S1" s="213"/>
      <c r="T1" s="213"/>
      <c r="U1" s="156"/>
      <c r="V1" s="154"/>
      <c r="Y1" s="213" t="s">
        <v>350</v>
      </c>
      <c r="Z1" s="213"/>
      <c r="AA1" s="213" t="s">
        <v>351</v>
      </c>
      <c r="AB1" s="213"/>
      <c r="AC1" s="234" t="s">
        <v>348</v>
      </c>
      <c r="AD1" s="234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950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760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950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760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950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760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950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760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950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760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950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760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950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760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950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760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950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760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950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760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950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760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950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760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950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760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950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760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950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760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950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760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950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760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950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760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950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760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950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760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950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760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950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760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950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760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950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760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950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760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950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760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950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760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950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760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950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760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950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760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950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760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950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760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950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760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950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760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950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760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950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760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950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760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950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760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950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760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950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760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950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950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950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950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950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950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950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950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744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744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744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744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744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744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744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744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744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744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744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744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744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744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744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744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744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744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744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744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744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744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744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744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950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760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950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760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950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760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950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760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950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760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950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760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950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760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950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760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950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760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950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760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760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760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760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760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950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760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950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760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950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760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950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760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950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760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950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760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950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760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950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760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950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760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950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760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22.68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18.143999999999998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218.11758599999999</v>
      </c>
      <c r="L3">
        <v>378.09690000000001</v>
      </c>
      <c r="M3">
        <v>94.39</v>
      </c>
      <c r="N3">
        <v>120.65625</v>
      </c>
      <c r="O3">
        <v>126.47812500000001</v>
      </c>
      <c r="P3">
        <v>139.31129999999999</v>
      </c>
      <c r="Q3">
        <v>0</v>
      </c>
      <c r="R3">
        <v>26.617799999999999</v>
      </c>
      <c r="S3">
        <v>21.678100000000001</v>
      </c>
      <c r="T3">
        <v>0</v>
      </c>
      <c r="U3">
        <v>202.5</v>
      </c>
      <c r="V3">
        <v>16.853639000000001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18.643799999999999</v>
      </c>
      <c r="AE3">
        <v>15.756</v>
      </c>
      <c r="AF3">
        <v>6.5454999999999997</v>
      </c>
      <c r="AG3">
        <v>41.723999999999997</v>
      </c>
      <c r="AH3">
        <v>43.515000000000001</v>
      </c>
      <c r="AI3">
        <v>0</v>
      </c>
      <c r="AJ3">
        <v>0</v>
      </c>
      <c r="AK3">
        <v>52.609499999999997</v>
      </c>
      <c r="AL3">
        <v>11.62</v>
      </c>
      <c r="AM3">
        <v>0</v>
      </c>
      <c r="AN3">
        <v>0.3886</v>
      </c>
      <c r="AO3">
        <v>13.965</v>
      </c>
      <c r="AP3">
        <v>13.0662</v>
      </c>
      <c r="AQ3">
        <v>16.055</v>
      </c>
      <c r="AR3">
        <v>52.991999999999997</v>
      </c>
      <c r="AS3">
        <v>24.617159999999998</v>
      </c>
      <c r="AT3">
        <v>12.85957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66.797590999999997</v>
      </c>
      <c r="BA3">
        <f>SUM(B3:AZ3)</f>
        <v>1929.7693259999999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0.66439999999999999</v>
      </c>
      <c r="BJ3">
        <v>0</v>
      </c>
      <c r="BK3">
        <v>0</v>
      </c>
      <c r="BL3">
        <v>0</v>
      </c>
      <c r="BM3">
        <v>0</v>
      </c>
      <c r="BN3">
        <v>0</v>
      </c>
      <c r="BO3">
        <v>2</v>
      </c>
      <c r="BP3">
        <v>2.16</v>
      </c>
      <c r="BQ3">
        <v>0</v>
      </c>
      <c r="BR3">
        <v>0</v>
      </c>
      <c r="BS3">
        <v>1.64</v>
      </c>
      <c r="BT3">
        <v>0.44800000000000001</v>
      </c>
      <c r="BU3">
        <v>2.8932340000000001</v>
      </c>
      <c r="BV3">
        <v>1.3481259999999999</v>
      </c>
      <c r="BW3">
        <v>0</v>
      </c>
      <c r="BX3">
        <v>4.2765000000000004</v>
      </c>
      <c r="BY3">
        <v>0.26</v>
      </c>
      <c r="BZ3">
        <v>2.6784379999999999</v>
      </c>
      <c r="CA3">
        <v>3.5355379999999998</v>
      </c>
      <c r="CB3">
        <v>1.24</v>
      </c>
      <c r="CC3">
        <v>0.45</v>
      </c>
      <c r="CD3">
        <v>1.84</v>
      </c>
      <c r="CE3">
        <v>0.79</v>
      </c>
      <c r="CF3">
        <v>0.08</v>
      </c>
      <c r="CG3">
        <v>3.65</v>
      </c>
      <c r="CH3">
        <v>0.2356</v>
      </c>
      <c r="CI3">
        <v>7.75</v>
      </c>
      <c r="CJ3">
        <v>1.86</v>
      </c>
      <c r="CK3">
        <v>1.73</v>
      </c>
      <c r="CL3">
        <v>5.0330000000000004</v>
      </c>
      <c r="CM3">
        <v>1.849688</v>
      </c>
      <c r="CN3">
        <v>0</v>
      </c>
      <c r="CO3">
        <v>2.91</v>
      </c>
      <c r="CP3">
        <v>0</v>
      </c>
      <c r="CQ3">
        <v>2.24878</v>
      </c>
      <c r="CR3">
        <v>3.4</v>
      </c>
      <c r="CS3">
        <v>1.9259999999999999</v>
      </c>
      <c r="CT3">
        <v>1.9268540000000001</v>
      </c>
      <c r="CU3">
        <v>1.943438</v>
      </c>
      <c r="CV3">
        <v>2.69625</v>
      </c>
      <c r="CW3">
        <v>1.333745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66.797590999999997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218.11758599999999</v>
      </c>
      <c r="L4">
        <v>366.09690000000001</v>
      </c>
      <c r="M4">
        <v>94.39</v>
      </c>
      <c r="N4">
        <v>120.65625</v>
      </c>
      <c r="O4">
        <v>126.47812500000001</v>
      </c>
      <c r="P4">
        <v>139.31129999999999</v>
      </c>
      <c r="Q4">
        <v>0</v>
      </c>
      <c r="R4">
        <v>26.617799999999999</v>
      </c>
      <c r="S4">
        <v>21.678100000000001</v>
      </c>
      <c r="T4">
        <v>0</v>
      </c>
      <c r="U4">
        <v>202.5</v>
      </c>
      <c r="V4">
        <v>15.4795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18.643799999999999</v>
      </c>
      <c r="AE4">
        <v>15.756</v>
      </c>
      <c r="AF4">
        <v>6.5454999999999997</v>
      </c>
      <c r="AG4">
        <v>41.723999999999997</v>
      </c>
      <c r="AH4">
        <v>38.68</v>
      </c>
      <c r="AI4">
        <v>0</v>
      </c>
      <c r="AJ4">
        <v>0</v>
      </c>
      <c r="AK4">
        <v>52.609499999999997</v>
      </c>
      <c r="AL4">
        <v>11.62</v>
      </c>
      <c r="AM4">
        <v>0</v>
      </c>
      <c r="AN4">
        <v>0.3886</v>
      </c>
      <c r="AO4">
        <v>13.965</v>
      </c>
      <c r="AP4">
        <v>13.0662</v>
      </c>
      <c r="AQ4">
        <v>16.055</v>
      </c>
      <c r="AR4">
        <v>52.991999999999997</v>
      </c>
      <c r="AS4">
        <v>24.617159999999998</v>
      </c>
      <c r="AT4">
        <v>12.695077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66.600190999999995</v>
      </c>
      <c r="BA4">
        <f t="shared" ref="BA4:BA67" si="1">SUM(B4:AZ4)</f>
        <v>1911.1982939999998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0.66439999999999999</v>
      </c>
      <c r="BJ4">
        <v>0</v>
      </c>
      <c r="BK4">
        <v>0</v>
      </c>
      <c r="BL4">
        <v>0</v>
      </c>
      <c r="BM4">
        <v>0</v>
      </c>
      <c r="BN4">
        <v>0</v>
      </c>
      <c r="BO4">
        <v>2</v>
      </c>
      <c r="BP4">
        <v>2.16</v>
      </c>
      <c r="BQ4">
        <v>0</v>
      </c>
      <c r="BR4">
        <v>0</v>
      </c>
      <c r="BS4">
        <v>1.64</v>
      </c>
      <c r="BT4">
        <v>0.2772</v>
      </c>
      <c r="BU4">
        <v>2.8932340000000001</v>
      </c>
      <c r="BV4">
        <v>1.3481259999999999</v>
      </c>
      <c r="BW4">
        <v>0</v>
      </c>
      <c r="BX4">
        <v>4.2765000000000004</v>
      </c>
      <c r="BY4">
        <v>0.26</v>
      </c>
      <c r="BZ4">
        <v>2.6784379999999999</v>
      </c>
      <c r="CA4">
        <v>3.5355379999999998</v>
      </c>
      <c r="CB4">
        <v>1.24</v>
      </c>
      <c r="CC4">
        <v>0.45</v>
      </c>
      <c r="CD4">
        <v>1.84</v>
      </c>
      <c r="CE4">
        <v>0.79</v>
      </c>
      <c r="CF4">
        <v>0.08</v>
      </c>
      <c r="CG4">
        <v>3.65</v>
      </c>
      <c r="CH4">
        <v>0.20899999999999999</v>
      </c>
      <c r="CI4">
        <v>7.75</v>
      </c>
      <c r="CJ4">
        <v>1.86</v>
      </c>
      <c r="CK4">
        <v>1.73</v>
      </c>
      <c r="CL4">
        <v>5.0330000000000004</v>
      </c>
      <c r="CM4">
        <v>1.849688</v>
      </c>
      <c r="CN4">
        <v>0</v>
      </c>
      <c r="CO4">
        <v>2.91</v>
      </c>
      <c r="CP4">
        <v>0</v>
      </c>
      <c r="CQ4">
        <v>2.24878</v>
      </c>
      <c r="CR4">
        <v>3.4</v>
      </c>
      <c r="CS4">
        <v>1.9259999999999999</v>
      </c>
      <c r="CT4">
        <v>1.9268540000000001</v>
      </c>
      <c r="CU4">
        <v>1.943438</v>
      </c>
      <c r="CV4">
        <v>2.69625</v>
      </c>
      <c r="CW4">
        <v>1.333745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66.600190999999995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218.11758599999999</v>
      </c>
      <c r="L5">
        <v>370.09690000000001</v>
      </c>
      <c r="M5">
        <v>94.39</v>
      </c>
      <c r="N5">
        <v>120.65625</v>
      </c>
      <c r="O5">
        <v>126.47812500000001</v>
      </c>
      <c r="P5">
        <v>139.31129999999999</v>
      </c>
      <c r="Q5">
        <v>0</v>
      </c>
      <c r="R5">
        <v>26.617799999999999</v>
      </c>
      <c r="S5">
        <v>21.678100000000001</v>
      </c>
      <c r="T5">
        <v>0</v>
      </c>
      <c r="U5">
        <v>202.5</v>
      </c>
      <c r="V5">
        <v>15.4795</v>
      </c>
      <c r="W5">
        <v>46.399079999999998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18.643799999999999</v>
      </c>
      <c r="AE5">
        <v>15.756</v>
      </c>
      <c r="AF5">
        <v>6.5454999999999997</v>
      </c>
      <c r="AG5">
        <v>41.723999999999997</v>
      </c>
      <c r="AH5">
        <v>38.68</v>
      </c>
      <c r="AI5">
        <v>0</v>
      </c>
      <c r="AJ5">
        <v>0</v>
      </c>
      <c r="AK5">
        <v>52.609499999999997</v>
      </c>
      <c r="AL5">
        <v>11.62</v>
      </c>
      <c r="AM5">
        <v>0</v>
      </c>
      <c r="AN5">
        <v>0.3886</v>
      </c>
      <c r="AO5">
        <v>13.965</v>
      </c>
      <c r="AP5">
        <v>13.0662</v>
      </c>
      <c r="AQ5">
        <v>0</v>
      </c>
      <c r="AR5">
        <v>3.3119999999999998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66.832990999999993</v>
      </c>
      <c r="BA5">
        <f t="shared" si="1"/>
        <v>1858.5516169999994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0.66439999999999999</v>
      </c>
      <c r="BJ5">
        <v>0</v>
      </c>
      <c r="BK5">
        <v>0</v>
      </c>
      <c r="BL5">
        <v>0</v>
      </c>
      <c r="BM5">
        <v>0</v>
      </c>
      <c r="BN5">
        <v>0</v>
      </c>
      <c r="BO5">
        <v>2</v>
      </c>
      <c r="BP5">
        <v>2.16</v>
      </c>
      <c r="BQ5">
        <v>0</v>
      </c>
      <c r="BR5">
        <v>0</v>
      </c>
      <c r="BS5">
        <v>1.64</v>
      </c>
      <c r="BT5">
        <v>0</v>
      </c>
      <c r="BU5">
        <v>2.8932340000000001</v>
      </c>
      <c r="BV5">
        <v>1.3481259999999999</v>
      </c>
      <c r="BW5">
        <v>0</v>
      </c>
      <c r="BX5">
        <v>4.2765000000000004</v>
      </c>
      <c r="BY5">
        <v>0.26</v>
      </c>
      <c r="BZ5">
        <v>2.6784379999999999</v>
      </c>
      <c r="CA5">
        <v>3.5355379999999998</v>
      </c>
      <c r="CB5">
        <v>1.24</v>
      </c>
      <c r="CC5">
        <v>0.45</v>
      </c>
      <c r="CD5">
        <v>1.78</v>
      </c>
      <c r="CE5">
        <v>1.36</v>
      </c>
      <c r="CF5">
        <v>0.08</v>
      </c>
      <c r="CG5">
        <v>3.65</v>
      </c>
      <c r="CH5">
        <v>0.20899999999999999</v>
      </c>
      <c r="CI5">
        <v>7.75</v>
      </c>
      <c r="CJ5">
        <v>1.86</v>
      </c>
      <c r="CK5">
        <v>1.73</v>
      </c>
      <c r="CL5">
        <v>5.0330000000000004</v>
      </c>
      <c r="CM5">
        <v>1.849688</v>
      </c>
      <c r="CN5">
        <v>0</v>
      </c>
      <c r="CO5">
        <v>2.91</v>
      </c>
      <c r="CP5">
        <v>0</v>
      </c>
      <c r="CQ5">
        <v>2.24878</v>
      </c>
      <c r="CR5">
        <v>3.4</v>
      </c>
      <c r="CS5">
        <v>1.9259999999999999</v>
      </c>
      <c r="CT5">
        <v>1.9268540000000001</v>
      </c>
      <c r="CU5">
        <v>1.943438</v>
      </c>
      <c r="CV5">
        <v>2.69625</v>
      </c>
      <c r="CW5">
        <v>1.333745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66.832990999999993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218.11758599999999</v>
      </c>
      <c r="L6">
        <v>363.09690000000001</v>
      </c>
      <c r="M6">
        <v>94.39</v>
      </c>
      <c r="N6">
        <v>120.65625</v>
      </c>
      <c r="O6">
        <v>126.47812500000001</v>
      </c>
      <c r="P6">
        <v>139.31129999999999</v>
      </c>
      <c r="Q6">
        <v>0</v>
      </c>
      <c r="R6">
        <v>26.617799999999999</v>
      </c>
      <c r="S6">
        <v>21.678100000000001</v>
      </c>
      <c r="T6">
        <v>0</v>
      </c>
      <c r="U6">
        <v>202.5</v>
      </c>
      <c r="V6">
        <v>15.4795</v>
      </c>
      <c r="W6">
        <v>46.399079999999998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18.643799999999999</v>
      </c>
      <c r="AE6">
        <v>15.756</v>
      </c>
      <c r="AF6">
        <v>6.5454999999999997</v>
      </c>
      <c r="AG6">
        <v>41.723999999999997</v>
      </c>
      <c r="AH6">
        <v>19.34</v>
      </c>
      <c r="AI6">
        <v>0</v>
      </c>
      <c r="AJ6">
        <v>0</v>
      </c>
      <c r="AK6">
        <v>52.609499999999997</v>
      </c>
      <c r="AL6">
        <v>11.62</v>
      </c>
      <c r="AM6">
        <v>0</v>
      </c>
      <c r="AN6">
        <v>0.3886</v>
      </c>
      <c r="AO6">
        <v>13.965</v>
      </c>
      <c r="AP6">
        <v>13.0662</v>
      </c>
      <c r="AQ6">
        <v>0</v>
      </c>
      <c r="AR6">
        <v>3.3119999999999998</v>
      </c>
      <c r="AS6">
        <v>24.617159999999998</v>
      </c>
      <c r="AT6">
        <v>12.571600999999999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66.158490999999998</v>
      </c>
      <c r="BA6">
        <f t="shared" si="1"/>
        <v>1829.1119179999994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0.66439999999999999</v>
      </c>
      <c r="BJ6">
        <v>0</v>
      </c>
      <c r="BK6">
        <v>0</v>
      </c>
      <c r="BL6">
        <v>0</v>
      </c>
      <c r="BM6">
        <v>0</v>
      </c>
      <c r="BN6">
        <v>0</v>
      </c>
      <c r="BO6">
        <v>2</v>
      </c>
      <c r="BP6">
        <v>2.16</v>
      </c>
      <c r="BQ6">
        <v>0</v>
      </c>
      <c r="BR6">
        <v>0</v>
      </c>
      <c r="BS6">
        <v>1.64</v>
      </c>
      <c r="BT6">
        <v>0</v>
      </c>
      <c r="BU6">
        <v>2.8932340000000001</v>
      </c>
      <c r="BV6">
        <v>1.3481259999999999</v>
      </c>
      <c r="BW6">
        <v>0</v>
      </c>
      <c r="BX6">
        <v>4.2765000000000004</v>
      </c>
      <c r="BY6">
        <v>0.26</v>
      </c>
      <c r="BZ6">
        <v>2.6784379999999999</v>
      </c>
      <c r="CA6">
        <v>3.5355379999999998</v>
      </c>
      <c r="CB6">
        <v>1.24</v>
      </c>
      <c r="CC6">
        <v>0.45</v>
      </c>
      <c r="CD6">
        <v>1.78</v>
      </c>
      <c r="CE6">
        <v>0.79</v>
      </c>
      <c r="CF6">
        <v>0.08</v>
      </c>
      <c r="CG6">
        <v>3.65</v>
      </c>
      <c r="CH6">
        <v>0.1045</v>
      </c>
      <c r="CI6">
        <v>7.75</v>
      </c>
      <c r="CJ6">
        <v>1.86</v>
      </c>
      <c r="CK6">
        <v>1.73</v>
      </c>
      <c r="CL6">
        <v>5.0330000000000004</v>
      </c>
      <c r="CM6">
        <v>1.849688</v>
      </c>
      <c r="CN6">
        <v>0</v>
      </c>
      <c r="CO6">
        <v>2.91</v>
      </c>
      <c r="CP6">
        <v>0</v>
      </c>
      <c r="CQ6">
        <v>2.24878</v>
      </c>
      <c r="CR6">
        <v>3.4</v>
      </c>
      <c r="CS6">
        <v>1.9259999999999999</v>
      </c>
      <c r="CT6">
        <v>1.9268540000000001</v>
      </c>
      <c r="CU6">
        <v>1.943438</v>
      </c>
      <c r="CV6">
        <v>2.69625</v>
      </c>
      <c r="CW6">
        <v>1.333745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66.158490999999998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218.11758599999999</v>
      </c>
      <c r="L7">
        <v>301.09690000000001</v>
      </c>
      <c r="M7">
        <v>94.39</v>
      </c>
      <c r="N7">
        <v>120.65625</v>
      </c>
      <c r="O7">
        <v>126.47812500000001</v>
      </c>
      <c r="P7">
        <v>139.31129999999999</v>
      </c>
      <c r="Q7">
        <v>0</v>
      </c>
      <c r="R7">
        <v>22.666093</v>
      </c>
      <c r="S7">
        <v>14.476470000000001</v>
      </c>
      <c r="T7">
        <v>0</v>
      </c>
      <c r="U7">
        <v>202.5</v>
      </c>
      <c r="V7">
        <v>15.4795</v>
      </c>
      <c r="W7">
        <v>46.399079999999998</v>
      </c>
      <c r="X7">
        <v>147.515625</v>
      </c>
      <c r="Y7">
        <v>0</v>
      </c>
      <c r="Z7">
        <v>13.1076</v>
      </c>
      <c r="AA7">
        <v>0</v>
      </c>
      <c r="AB7">
        <v>0</v>
      </c>
      <c r="AC7">
        <v>0</v>
      </c>
      <c r="AD7">
        <v>18.643799999999999</v>
      </c>
      <c r="AE7">
        <v>15.756</v>
      </c>
      <c r="AF7">
        <v>6.5454999999999997</v>
      </c>
      <c r="AG7">
        <v>41.723999999999997</v>
      </c>
      <c r="AH7">
        <v>19.34</v>
      </c>
      <c r="AI7">
        <v>0</v>
      </c>
      <c r="AJ7">
        <v>0</v>
      </c>
      <c r="AK7">
        <v>52.609499999999997</v>
      </c>
      <c r="AL7">
        <v>11.62</v>
      </c>
      <c r="AM7">
        <v>0</v>
      </c>
      <c r="AN7">
        <v>0.3886</v>
      </c>
      <c r="AO7">
        <v>13.965</v>
      </c>
      <c r="AP7">
        <v>13.0662</v>
      </c>
      <c r="AQ7">
        <v>0</v>
      </c>
      <c r="AR7">
        <v>3.3119999999999998</v>
      </c>
      <c r="AS7">
        <v>24.617159999999998</v>
      </c>
      <c r="AT7">
        <v>11.557226999999999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66.758490999999992</v>
      </c>
      <c r="BA7">
        <f t="shared" si="1"/>
        <v>1762.0980069999996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0.66439999999999999</v>
      </c>
      <c r="BJ7">
        <v>0</v>
      </c>
      <c r="BK7">
        <v>0</v>
      </c>
      <c r="BL7">
        <v>0</v>
      </c>
      <c r="BM7">
        <v>0</v>
      </c>
      <c r="BN7">
        <v>0</v>
      </c>
      <c r="BO7">
        <v>2</v>
      </c>
      <c r="BP7">
        <v>2.16</v>
      </c>
      <c r="BQ7">
        <v>0</v>
      </c>
      <c r="BR7">
        <v>0</v>
      </c>
      <c r="BS7">
        <v>1.64</v>
      </c>
      <c r="BT7">
        <v>0</v>
      </c>
      <c r="BU7">
        <v>2.8932340000000001</v>
      </c>
      <c r="BV7">
        <v>1.3481259999999999</v>
      </c>
      <c r="BW7">
        <v>0</v>
      </c>
      <c r="BX7">
        <v>4.2765000000000004</v>
      </c>
      <c r="BY7">
        <v>0.26</v>
      </c>
      <c r="BZ7">
        <v>2.6784379999999999</v>
      </c>
      <c r="CA7">
        <v>3.5355379999999998</v>
      </c>
      <c r="CB7">
        <v>1.24</v>
      </c>
      <c r="CC7">
        <v>0.51</v>
      </c>
      <c r="CD7">
        <v>1.78</v>
      </c>
      <c r="CE7">
        <v>1.33</v>
      </c>
      <c r="CF7">
        <v>0.08</v>
      </c>
      <c r="CG7">
        <v>3.65</v>
      </c>
      <c r="CH7">
        <v>0.1045</v>
      </c>
      <c r="CI7">
        <v>7.75</v>
      </c>
      <c r="CJ7">
        <v>1.86</v>
      </c>
      <c r="CK7">
        <v>1.73</v>
      </c>
      <c r="CL7">
        <v>5.0330000000000004</v>
      </c>
      <c r="CM7">
        <v>1.849688</v>
      </c>
      <c r="CN7">
        <v>0</v>
      </c>
      <c r="CO7">
        <v>2.91</v>
      </c>
      <c r="CP7">
        <v>0</v>
      </c>
      <c r="CQ7">
        <v>2.24878</v>
      </c>
      <c r="CR7">
        <v>3.4</v>
      </c>
      <c r="CS7">
        <v>1.9259999999999999</v>
      </c>
      <c r="CT7">
        <v>1.9268540000000001</v>
      </c>
      <c r="CU7">
        <v>1.943438</v>
      </c>
      <c r="CV7">
        <v>2.69625</v>
      </c>
      <c r="CW7">
        <v>1.333745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66.758490999999992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218.11758599999999</v>
      </c>
      <c r="L8">
        <v>290.09690000000001</v>
      </c>
      <c r="M8">
        <v>94.39</v>
      </c>
      <c r="N8">
        <v>120.65625</v>
      </c>
      <c r="O8">
        <v>126.47812500000001</v>
      </c>
      <c r="P8">
        <v>139.31129999999999</v>
      </c>
      <c r="Q8">
        <v>0</v>
      </c>
      <c r="R8">
        <v>22.666093</v>
      </c>
      <c r="S8">
        <v>14.476470000000001</v>
      </c>
      <c r="T8">
        <v>0</v>
      </c>
      <c r="U8">
        <v>202.5</v>
      </c>
      <c r="V8">
        <v>15.4795</v>
      </c>
      <c r="W8">
        <v>46.399079999999998</v>
      </c>
      <c r="X8">
        <v>147.515625</v>
      </c>
      <c r="Y8">
        <v>0</v>
      </c>
      <c r="Z8">
        <v>13.1076</v>
      </c>
      <c r="AA8">
        <v>0</v>
      </c>
      <c r="AB8">
        <v>0</v>
      </c>
      <c r="AC8">
        <v>0</v>
      </c>
      <c r="AD8">
        <v>18.643799999999999</v>
      </c>
      <c r="AE8">
        <v>15.756</v>
      </c>
      <c r="AF8">
        <v>6.5454999999999997</v>
      </c>
      <c r="AG8">
        <v>41.723999999999997</v>
      </c>
      <c r="AH8">
        <v>19.34</v>
      </c>
      <c r="AI8">
        <v>0</v>
      </c>
      <c r="AJ8">
        <v>0</v>
      </c>
      <c r="AK8">
        <v>52.609499999999997</v>
      </c>
      <c r="AL8">
        <v>11.62</v>
      </c>
      <c r="AM8">
        <v>0</v>
      </c>
      <c r="AN8">
        <v>0.3886</v>
      </c>
      <c r="AO8">
        <v>13.965</v>
      </c>
      <c r="AP8">
        <v>13.0662</v>
      </c>
      <c r="AQ8">
        <v>0</v>
      </c>
      <c r="AR8">
        <v>3.3119999999999998</v>
      </c>
      <c r="AS8">
        <v>24.617159999999998</v>
      </c>
      <c r="AT8">
        <v>11.497721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66.758490999999992</v>
      </c>
      <c r="BA8">
        <f t="shared" si="1"/>
        <v>1751.0385009999995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0.66439999999999999</v>
      </c>
      <c r="BJ8">
        <v>0</v>
      </c>
      <c r="BK8">
        <v>0</v>
      </c>
      <c r="BL8">
        <v>0</v>
      </c>
      <c r="BM8">
        <v>0</v>
      </c>
      <c r="BN8">
        <v>0</v>
      </c>
      <c r="BO8">
        <v>2</v>
      </c>
      <c r="BP8">
        <v>2.16</v>
      </c>
      <c r="BQ8">
        <v>0</v>
      </c>
      <c r="BR8">
        <v>0</v>
      </c>
      <c r="BS8">
        <v>1.64</v>
      </c>
      <c r="BT8">
        <v>0</v>
      </c>
      <c r="BU8">
        <v>2.8932340000000001</v>
      </c>
      <c r="BV8">
        <v>1.3481259999999999</v>
      </c>
      <c r="BW8">
        <v>0</v>
      </c>
      <c r="BX8">
        <v>4.2765000000000004</v>
      </c>
      <c r="BY8">
        <v>0.26</v>
      </c>
      <c r="BZ8">
        <v>2.6784379999999999</v>
      </c>
      <c r="CA8">
        <v>3.5355379999999998</v>
      </c>
      <c r="CB8">
        <v>1.24</v>
      </c>
      <c r="CC8">
        <v>0.51</v>
      </c>
      <c r="CD8">
        <v>1.78</v>
      </c>
      <c r="CE8">
        <v>1.33</v>
      </c>
      <c r="CF8">
        <v>0.08</v>
      </c>
      <c r="CG8">
        <v>3.65</v>
      </c>
      <c r="CH8">
        <v>0.1045</v>
      </c>
      <c r="CI8">
        <v>7.75</v>
      </c>
      <c r="CJ8">
        <v>1.86</v>
      </c>
      <c r="CK8">
        <v>1.73</v>
      </c>
      <c r="CL8">
        <v>5.0330000000000004</v>
      </c>
      <c r="CM8">
        <v>1.849688</v>
      </c>
      <c r="CN8">
        <v>0</v>
      </c>
      <c r="CO8">
        <v>2.91</v>
      </c>
      <c r="CP8">
        <v>0</v>
      </c>
      <c r="CQ8">
        <v>2.24878</v>
      </c>
      <c r="CR8">
        <v>3.4</v>
      </c>
      <c r="CS8">
        <v>1.9259999999999999</v>
      </c>
      <c r="CT8">
        <v>1.9268540000000001</v>
      </c>
      <c r="CU8">
        <v>1.943438</v>
      </c>
      <c r="CV8">
        <v>2.69625</v>
      </c>
      <c r="CW8">
        <v>1.333745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66.758490999999992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218.11758599999999</v>
      </c>
      <c r="L9">
        <v>289.09690000000001</v>
      </c>
      <c r="M9">
        <v>94.39</v>
      </c>
      <c r="N9">
        <v>120.65625</v>
      </c>
      <c r="O9">
        <v>126.47812500000001</v>
      </c>
      <c r="P9">
        <v>139.31129999999999</v>
      </c>
      <c r="Q9">
        <v>0</v>
      </c>
      <c r="R9">
        <v>22.666093</v>
      </c>
      <c r="S9">
        <v>14.476470000000001</v>
      </c>
      <c r="T9">
        <v>0</v>
      </c>
      <c r="U9">
        <v>202.5</v>
      </c>
      <c r="V9">
        <v>15.4795</v>
      </c>
      <c r="W9">
        <v>46.399079999999998</v>
      </c>
      <c r="X9">
        <v>147.515625</v>
      </c>
      <c r="Y9">
        <v>0</v>
      </c>
      <c r="Z9">
        <v>13.1076</v>
      </c>
      <c r="AA9">
        <v>0</v>
      </c>
      <c r="AB9">
        <v>0</v>
      </c>
      <c r="AC9">
        <v>0</v>
      </c>
      <c r="AD9">
        <v>18.643799999999999</v>
      </c>
      <c r="AE9">
        <v>15.756</v>
      </c>
      <c r="AF9">
        <v>6.5454999999999997</v>
      </c>
      <c r="AG9">
        <v>41.723999999999997</v>
      </c>
      <c r="AH9">
        <v>19.34</v>
      </c>
      <c r="AI9">
        <v>0</v>
      </c>
      <c r="AJ9">
        <v>0</v>
      </c>
      <c r="AK9">
        <v>52.609499999999997</v>
      </c>
      <c r="AL9">
        <v>11.62</v>
      </c>
      <c r="AM9">
        <v>0</v>
      </c>
      <c r="AN9">
        <v>0.3886</v>
      </c>
      <c r="AO9">
        <v>13.965</v>
      </c>
      <c r="AP9">
        <v>13.0662</v>
      </c>
      <c r="AQ9">
        <v>0</v>
      </c>
      <c r="AR9">
        <v>5.52</v>
      </c>
      <c r="AS9">
        <v>10.7616</v>
      </c>
      <c r="AT9">
        <v>7.073518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66.724690999999993</v>
      </c>
      <c r="BA9">
        <f t="shared" si="1"/>
        <v>1733.9329379999995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0.66439999999999999</v>
      </c>
      <c r="BJ9">
        <v>0</v>
      </c>
      <c r="BK9">
        <v>0</v>
      </c>
      <c r="BL9">
        <v>0</v>
      </c>
      <c r="BM9">
        <v>0</v>
      </c>
      <c r="BN9">
        <v>0</v>
      </c>
      <c r="BO9">
        <v>2</v>
      </c>
      <c r="BP9">
        <v>2.16</v>
      </c>
      <c r="BQ9">
        <v>0</v>
      </c>
      <c r="BR9">
        <v>0</v>
      </c>
      <c r="BS9">
        <v>1.64</v>
      </c>
      <c r="BT9">
        <v>0</v>
      </c>
      <c r="BU9">
        <v>2.8932340000000001</v>
      </c>
      <c r="BV9">
        <v>1.3481259999999999</v>
      </c>
      <c r="BW9">
        <v>0</v>
      </c>
      <c r="BX9">
        <v>4.2765000000000004</v>
      </c>
      <c r="BY9">
        <v>0.26</v>
      </c>
      <c r="BZ9">
        <v>2.6784379999999999</v>
      </c>
      <c r="CA9">
        <v>3.5355379999999998</v>
      </c>
      <c r="CB9">
        <v>1.24</v>
      </c>
      <c r="CC9">
        <v>0.56999999999999995</v>
      </c>
      <c r="CD9">
        <v>1.79</v>
      </c>
      <c r="CE9">
        <v>1.37</v>
      </c>
      <c r="CF9">
        <v>0.08</v>
      </c>
      <c r="CG9">
        <v>3.65</v>
      </c>
      <c r="CH9">
        <v>0.1045</v>
      </c>
      <c r="CI9">
        <v>7.75</v>
      </c>
      <c r="CJ9">
        <v>1.86</v>
      </c>
      <c r="CK9">
        <v>1.73</v>
      </c>
      <c r="CL9">
        <v>4.8891999999999998</v>
      </c>
      <c r="CM9">
        <v>1.849688</v>
      </c>
      <c r="CN9">
        <v>0</v>
      </c>
      <c r="CO9">
        <v>2.91</v>
      </c>
      <c r="CP9">
        <v>0</v>
      </c>
      <c r="CQ9">
        <v>2.24878</v>
      </c>
      <c r="CR9">
        <v>3.4</v>
      </c>
      <c r="CS9">
        <v>1.9259999999999999</v>
      </c>
      <c r="CT9">
        <v>1.9268540000000001</v>
      </c>
      <c r="CU9">
        <v>1.943438</v>
      </c>
      <c r="CV9">
        <v>2.69625</v>
      </c>
      <c r="CW9">
        <v>1.333745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66.724690999999993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218.11758599999999</v>
      </c>
      <c r="L10">
        <v>281.09690000000001</v>
      </c>
      <c r="M10">
        <v>94.39</v>
      </c>
      <c r="N10">
        <v>120.65625</v>
      </c>
      <c r="O10">
        <v>126.47812500000001</v>
      </c>
      <c r="P10">
        <v>139.31129999999999</v>
      </c>
      <c r="Q10">
        <v>0</v>
      </c>
      <c r="R10">
        <v>22.666093</v>
      </c>
      <c r="S10">
        <v>14.476470000000001</v>
      </c>
      <c r="T10">
        <v>0</v>
      </c>
      <c r="U10">
        <v>202.5</v>
      </c>
      <c r="V10">
        <v>15.4795</v>
      </c>
      <c r="W10">
        <v>46.399079999999998</v>
      </c>
      <c r="X10">
        <v>147.515625</v>
      </c>
      <c r="Y10">
        <v>0</v>
      </c>
      <c r="Z10">
        <v>13.1076</v>
      </c>
      <c r="AA10">
        <v>0</v>
      </c>
      <c r="AB10">
        <v>0</v>
      </c>
      <c r="AC10">
        <v>0</v>
      </c>
      <c r="AD10">
        <v>18.643799999999999</v>
      </c>
      <c r="AE10">
        <v>15.756</v>
      </c>
      <c r="AF10">
        <v>6.5454999999999997</v>
      </c>
      <c r="AG10">
        <v>41.723999999999997</v>
      </c>
      <c r="AH10">
        <v>19.34</v>
      </c>
      <c r="AI10">
        <v>0</v>
      </c>
      <c r="AJ10">
        <v>0</v>
      </c>
      <c r="AK10">
        <v>52.609499999999997</v>
      </c>
      <c r="AL10">
        <v>11.62</v>
      </c>
      <c r="AM10">
        <v>0</v>
      </c>
      <c r="AN10">
        <v>0.3886</v>
      </c>
      <c r="AO10">
        <v>13.965</v>
      </c>
      <c r="AP10">
        <v>13.0662</v>
      </c>
      <c r="AQ10">
        <v>0</v>
      </c>
      <c r="AR10">
        <v>5.52</v>
      </c>
      <c r="AS10">
        <v>10.7616</v>
      </c>
      <c r="AT10">
        <v>9.3262640000000001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66.674690999999996</v>
      </c>
      <c r="BA10">
        <f t="shared" si="1"/>
        <v>1728.1356839999996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0.66439999999999999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2</v>
      </c>
      <c r="BP10">
        <v>2.16</v>
      </c>
      <c r="BQ10">
        <v>0</v>
      </c>
      <c r="BR10">
        <v>0</v>
      </c>
      <c r="BS10">
        <v>1.64</v>
      </c>
      <c r="BT10">
        <v>0</v>
      </c>
      <c r="BU10">
        <v>2.8932340000000001</v>
      </c>
      <c r="BV10">
        <v>1.3481259999999999</v>
      </c>
      <c r="BW10">
        <v>0</v>
      </c>
      <c r="BX10">
        <v>4.2765000000000004</v>
      </c>
      <c r="BY10">
        <v>0.26</v>
      </c>
      <c r="BZ10">
        <v>2.6784379999999999</v>
      </c>
      <c r="CA10">
        <v>3.5355379999999998</v>
      </c>
      <c r="CB10">
        <v>1.24</v>
      </c>
      <c r="CC10">
        <v>0.56999999999999995</v>
      </c>
      <c r="CD10">
        <v>1.79</v>
      </c>
      <c r="CE10">
        <v>1.32</v>
      </c>
      <c r="CF10">
        <v>0.08</v>
      </c>
      <c r="CG10">
        <v>3.65</v>
      </c>
      <c r="CH10">
        <v>0.1045</v>
      </c>
      <c r="CI10">
        <v>7.75</v>
      </c>
      <c r="CJ10">
        <v>1.86</v>
      </c>
      <c r="CK10">
        <v>1.73</v>
      </c>
      <c r="CL10">
        <v>4.8891999999999998</v>
      </c>
      <c r="CM10">
        <v>1.849688</v>
      </c>
      <c r="CN10">
        <v>0</v>
      </c>
      <c r="CO10">
        <v>2.91</v>
      </c>
      <c r="CP10">
        <v>0</v>
      </c>
      <c r="CQ10">
        <v>2.24878</v>
      </c>
      <c r="CR10">
        <v>3.4</v>
      </c>
      <c r="CS10">
        <v>1.9259999999999999</v>
      </c>
      <c r="CT10">
        <v>1.9268540000000001</v>
      </c>
      <c r="CU10">
        <v>1.943438</v>
      </c>
      <c r="CV10">
        <v>2.69625</v>
      </c>
      <c r="CW10">
        <v>1.333745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66.674690999999996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218.11758599999999</v>
      </c>
      <c r="L11">
        <v>273.09690000000001</v>
      </c>
      <c r="M11">
        <v>94.39</v>
      </c>
      <c r="N11">
        <v>120.65625</v>
      </c>
      <c r="O11">
        <v>126.47812500000001</v>
      </c>
      <c r="P11">
        <v>139.31129999999999</v>
      </c>
      <c r="Q11">
        <v>0</v>
      </c>
      <c r="R11">
        <v>22.666093</v>
      </c>
      <c r="S11">
        <v>14.476470000000001</v>
      </c>
      <c r="T11">
        <v>0</v>
      </c>
      <c r="U11">
        <v>202.5</v>
      </c>
      <c r="V11">
        <v>15.4795</v>
      </c>
      <c r="W11">
        <v>46.399079999999998</v>
      </c>
      <c r="X11">
        <v>147.515625</v>
      </c>
      <c r="Y11">
        <v>0</v>
      </c>
      <c r="Z11">
        <v>13.1076</v>
      </c>
      <c r="AA11">
        <v>0</v>
      </c>
      <c r="AB11">
        <v>0</v>
      </c>
      <c r="AC11">
        <v>0</v>
      </c>
      <c r="AD11">
        <v>18.643799999999999</v>
      </c>
      <c r="AE11">
        <v>15.756</v>
      </c>
      <c r="AF11">
        <v>6.5454999999999997</v>
      </c>
      <c r="AG11">
        <v>41.723999999999997</v>
      </c>
      <c r="AH11">
        <v>19.34</v>
      </c>
      <c r="AI11">
        <v>0</v>
      </c>
      <c r="AJ11">
        <v>0</v>
      </c>
      <c r="AK11">
        <v>52.609499999999997</v>
      </c>
      <c r="AL11">
        <v>11.62</v>
      </c>
      <c r="AM11">
        <v>0</v>
      </c>
      <c r="AN11">
        <v>0.3886</v>
      </c>
      <c r="AO11">
        <v>13.965</v>
      </c>
      <c r="AP11">
        <v>13.0662</v>
      </c>
      <c r="AQ11">
        <v>0</v>
      </c>
      <c r="AR11">
        <v>5.52</v>
      </c>
      <c r="AS11">
        <v>10.7616</v>
      </c>
      <c r="AT11">
        <v>10.463264000000001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66.824690999999987</v>
      </c>
      <c r="BA11">
        <f t="shared" si="1"/>
        <v>1721.4226839999997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0.66439999999999999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2</v>
      </c>
      <c r="BP11">
        <v>2.16</v>
      </c>
      <c r="BQ11">
        <v>0</v>
      </c>
      <c r="BR11">
        <v>0</v>
      </c>
      <c r="BS11">
        <v>1.64</v>
      </c>
      <c r="BT11">
        <v>0</v>
      </c>
      <c r="BU11">
        <v>2.8932340000000001</v>
      </c>
      <c r="BV11">
        <v>1.3481259999999999</v>
      </c>
      <c r="BW11">
        <v>0</v>
      </c>
      <c r="BX11">
        <v>4.2765000000000004</v>
      </c>
      <c r="BY11">
        <v>0.26</v>
      </c>
      <c r="BZ11">
        <v>2.6784379999999999</v>
      </c>
      <c r="CA11">
        <v>3.5355379999999998</v>
      </c>
      <c r="CB11">
        <v>1.24</v>
      </c>
      <c r="CC11">
        <v>0.56999999999999995</v>
      </c>
      <c r="CD11">
        <v>1.79</v>
      </c>
      <c r="CE11">
        <v>1.47</v>
      </c>
      <c r="CF11">
        <v>0.08</v>
      </c>
      <c r="CG11">
        <v>3.65</v>
      </c>
      <c r="CH11">
        <v>0.1045</v>
      </c>
      <c r="CI11">
        <v>7.75</v>
      </c>
      <c r="CJ11">
        <v>1.86</v>
      </c>
      <c r="CK11">
        <v>1.73</v>
      </c>
      <c r="CL11">
        <v>4.8891999999999998</v>
      </c>
      <c r="CM11">
        <v>1.849688</v>
      </c>
      <c r="CN11">
        <v>0</v>
      </c>
      <c r="CO11">
        <v>2.91</v>
      </c>
      <c r="CP11">
        <v>0</v>
      </c>
      <c r="CQ11">
        <v>2.24878</v>
      </c>
      <c r="CR11">
        <v>3.4</v>
      </c>
      <c r="CS11">
        <v>1.9259999999999999</v>
      </c>
      <c r="CT11">
        <v>1.9268540000000001</v>
      </c>
      <c r="CU11">
        <v>1.943438</v>
      </c>
      <c r="CV11">
        <v>2.69625</v>
      </c>
      <c r="CW11">
        <v>1.333745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66.824690999999987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218.11758599999999</v>
      </c>
      <c r="L12">
        <v>266.09690000000001</v>
      </c>
      <c r="M12">
        <v>94.39</v>
      </c>
      <c r="N12">
        <v>120.65625</v>
      </c>
      <c r="O12">
        <v>126.47812500000001</v>
      </c>
      <c r="P12">
        <v>139.31129999999999</v>
      </c>
      <c r="Q12">
        <v>0</v>
      </c>
      <c r="R12">
        <v>22.666093</v>
      </c>
      <c r="S12">
        <v>14.476470000000001</v>
      </c>
      <c r="T12">
        <v>0</v>
      </c>
      <c r="U12">
        <v>202.5</v>
      </c>
      <c r="V12">
        <v>15.4795</v>
      </c>
      <c r="W12">
        <v>46.399079999999998</v>
      </c>
      <c r="X12">
        <v>147.515625</v>
      </c>
      <c r="Y12">
        <v>0</v>
      </c>
      <c r="Z12">
        <v>13.1076</v>
      </c>
      <c r="AA12">
        <v>0</v>
      </c>
      <c r="AB12">
        <v>0</v>
      </c>
      <c r="AC12">
        <v>0</v>
      </c>
      <c r="AD12">
        <v>18.643799999999999</v>
      </c>
      <c r="AE12">
        <v>15.756</v>
      </c>
      <c r="AF12">
        <v>6.5454999999999997</v>
      </c>
      <c r="AG12">
        <v>41.723999999999997</v>
      </c>
      <c r="AH12">
        <v>19.34</v>
      </c>
      <c r="AI12">
        <v>0</v>
      </c>
      <c r="AJ12">
        <v>0</v>
      </c>
      <c r="AK12">
        <v>52.609499999999997</v>
      </c>
      <c r="AL12">
        <v>11.62</v>
      </c>
      <c r="AM12">
        <v>0</v>
      </c>
      <c r="AN12">
        <v>0.3886</v>
      </c>
      <c r="AO12">
        <v>13.965</v>
      </c>
      <c r="AP12">
        <v>13.0662</v>
      </c>
      <c r="AQ12">
        <v>0</v>
      </c>
      <c r="AR12">
        <v>5.52</v>
      </c>
      <c r="AS12">
        <v>10.7616</v>
      </c>
      <c r="AT12">
        <v>14.239908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66.574690999999987</v>
      </c>
      <c r="BA12">
        <f t="shared" si="1"/>
        <v>1717.9493279999997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0.66439999999999999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2</v>
      </c>
      <c r="BP12">
        <v>2.16</v>
      </c>
      <c r="BQ12">
        <v>0</v>
      </c>
      <c r="BR12">
        <v>0</v>
      </c>
      <c r="BS12">
        <v>1.64</v>
      </c>
      <c r="BT12">
        <v>0</v>
      </c>
      <c r="BU12">
        <v>2.8932340000000001</v>
      </c>
      <c r="BV12">
        <v>1.3481259999999999</v>
      </c>
      <c r="BW12">
        <v>0</v>
      </c>
      <c r="BX12">
        <v>4.2765000000000004</v>
      </c>
      <c r="BY12">
        <v>0.26</v>
      </c>
      <c r="BZ12">
        <v>2.6784379999999999</v>
      </c>
      <c r="CA12">
        <v>3.5355379999999998</v>
      </c>
      <c r="CB12">
        <v>1.24</v>
      </c>
      <c r="CC12">
        <v>0.62</v>
      </c>
      <c r="CD12">
        <v>1.79</v>
      </c>
      <c r="CE12">
        <v>1.17</v>
      </c>
      <c r="CF12">
        <v>0.08</v>
      </c>
      <c r="CG12">
        <v>3.65</v>
      </c>
      <c r="CH12">
        <v>0.1045</v>
      </c>
      <c r="CI12">
        <v>7.75</v>
      </c>
      <c r="CJ12">
        <v>1.86</v>
      </c>
      <c r="CK12">
        <v>1.73</v>
      </c>
      <c r="CL12">
        <v>4.8891999999999998</v>
      </c>
      <c r="CM12">
        <v>1.849688</v>
      </c>
      <c r="CN12">
        <v>0</v>
      </c>
      <c r="CO12">
        <v>2.91</v>
      </c>
      <c r="CP12">
        <v>0</v>
      </c>
      <c r="CQ12">
        <v>2.24878</v>
      </c>
      <c r="CR12">
        <v>3.4</v>
      </c>
      <c r="CS12">
        <v>1.9259999999999999</v>
      </c>
      <c r="CT12">
        <v>1.9268540000000001</v>
      </c>
      <c r="CU12">
        <v>1.943438</v>
      </c>
      <c r="CV12">
        <v>2.69625</v>
      </c>
      <c r="CW12">
        <v>1.333745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66.574690999999987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218.11758599999999</v>
      </c>
      <c r="L13">
        <v>266.09690000000001</v>
      </c>
      <c r="M13">
        <v>94.39</v>
      </c>
      <c r="N13">
        <v>120.65625</v>
      </c>
      <c r="O13">
        <v>126.47812500000001</v>
      </c>
      <c r="P13">
        <v>139.31129999999999</v>
      </c>
      <c r="Q13">
        <v>0</v>
      </c>
      <c r="R13">
        <v>22.666093</v>
      </c>
      <c r="S13">
        <v>14.476470000000001</v>
      </c>
      <c r="T13">
        <v>0</v>
      </c>
      <c r="U13">
        <v>202.5</v>
      </c>
      <c r="V13">
        <v>15.4795</v>
      </c>
      <c r="W13">
        <v>46.399079999999998</v>
      </c>
      <c r="X13">
        <v>147.515625</v>
      </c>
      <c r="Y13">
        <v>0</v>
      </c>
      <c r="Z13">
        <v>13.1076</v>
      </c>
      <c r="AA13">
        <v>0</v>
      </c>
      <c r="AB13">
        <v>0</v>
      </c>
      <c r="AC13">
        <v>0</v>
      </c>
      <c r="AD13">
        <v>18.643799999999999</v>
      </c>
      <c r="AE13">
        <v>15.756</v>
      </c>
      <c r="AF13">
        <v>6.5454999999999997</v>
      </c>
      <c r="AG13">
        <v>41.723999999999997</v>
      </c>
      <c r="AH13">
        <v>19.34</v>
      </c>
      <c r="AI13">
        <v>0</v>
      </c>
      <c r="AJ13">
        <v>0</v>
      </c>
      <c r="AK13">
        <v>52.609499999999997</v>
      </c>
      <c r="AL13">
        <v>11.62</v>
      </c>
      <c r="AM13">
        <v>0</v>
      </c>
      <c r="AN13">
        <v>0.3886</v>
      </c>
      <c r="AO13">
        <v>13.965</v>
      </c>
      <c r="AP13">
        <v>13.0662</v>
      </c>
      <c r="AQ13">
        <v>0</v>
      </c>
      <c r="AR13">
        <v>5.52</v>
      </c>
      <c r="AS13">
        <v>8.0711999999999993</v>
      </c>
      <c r="AT13">
        <v>12.628344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66.554690999999991</v>
      </c>
      <c r="BA13">
        <f t="shared" si="1"/>
        <v>1713.6273639999997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0.66439999999999999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2.16</v>
      </c>
      <c r="BQ13">
        <v>0</v>
      </c>
      <c r="BR13">
        <v>0</v>
      </c>
      <c r="BS13">
        <v>1.64</v>
      </c>
      <c r="BT13">
        <v>0</v>
      </c>
      <c r="BU13">
        <v>2.8932340000000001</v>
      </c>
      <c r="BV13">
        <v>1.3481259999999999</v>
      </c>
      <c r="BW13">
        <v>0</v>
      </c>
      <c r="BX13">
        <v>4.2765000000000004</v>
      </c>
      <c r="BY13">
        <v>0.26</v>
      </c>
      <c r="BZ13">
        <v>2.6784379999999999</v>
      </c>
      <c r="CA13">
        <v>3.5355379999999998</v>
      </c>
      <c r="CB13">
        <v>1.24</v>
      </c>
      <c r="CC13">
        <v>0.62</v>
      </c>
      <c r="CD13">
        <v>1.87</v>
      </c>
      <c r="CE13">
        <v>1.07</v>
      </c>
      <c r="CF13">
        <v>0.08</v>
      </c>
      <c r="CG13">
        <v>3.65</v>
      </c>
      <c r="CH13">
        <v>0.1045</v>
      </c>
      <c r="CI13">
        <v>7.75</v>
      </c>
      <c r="CJ13">
        <v>1.86</v>
      </c>
      <c r="CK13">
        <v>1.73</v>
      </c>
      <c r="CL13">
        <v>4.8891999999999998</v>
      </c>
      <c r="CM13">
        <v>1.849688</v>
      </c>
      <c r="CN13">
        <v>0</v>
      </c>
      <c r="CO13">
        <v>2.91</v>
      </c>
      <c r="CP13">
        <v>0</v>
      </c>
      <c r="CQ13">
        <v>2.24878</v>
      </c>
      <c r="CR13">
        <v>3.4</v>
      </c>
      <c r="CS13">
        <v>1.9259999999999999</v>
      </c>
      <c r="CT13">
        <v>1.9268540000000001</v>
      </c>
      <c r="CU13">
        <v>1.943438</v>
      </c>
      <c r="CV13">
        <v>2.69625</v>
      </c>
      <c r="CW13">
        <v>1.333745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66.554690999999991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218.11758599999999</v>
      </c>
      <c r="L14">
        <v>259.09690000000001</v>
      </c>
      <c r="M14">
        <v>94.39</v>
      </c>
      <c r="N14">
        <v>120.65625</v>
      </c>
      <c r="O14">
        <v>126.47812500000001</v>
      </c>
      <c r="P14">
        <v>139.31129999999999</v>
      </c>
      <c r="Q14">
        <v>0</v>
      </c>
      <c r="R14">
        <v>22.666093</v>
      </c>
      <c r="S14">
        <v>14.476470000000001</v>
      </c>
      <c r="T14">
        <v>0</v>
      </c>
      <c r="U14">
        <v>202.5</v>
      </c>
      <c r="V14">
        <v>15.4795</v>
      </c>
      <c r="W14">
        <v>46.399079999999998</v>
      </c>
      <c r="X14">
        <v>147.515625</v>
      </c>
      <c r="Y14">
        <v>0</v>
      </c>
      <c r="Z14">
        <v>13.1076</v>
      </c>
      <c r="AA14">
        <v>0</v>
      </c>
      <c r="AB14">
        <v>0</v>
      </c>
      <c r="AC14">
        <v>0</v>
      </c>
      <c r="AD14">
        <v>18.643799999999999</v>
      </c>
      <c r="AE14">
        <v>15.756</v>
      </c>
      <c r="AF14">
        <v>6.5454999999999997</v>
      </c>
      <c r="AG14">
        <v>41.723999999999997</v>
      </c>
      <c r="AH14">
        <v>19.34</v>
      </c>
      <c r="AI14">
        <v>0</v>
      </c>
      <c r="AJ14">
        <v>0</v>
      </c>
      <c r="AK14">
        <v>52.609499999999997</v>
      </c>
      <c r="AL14">
        <v>11.62</v>
      </c>
      <c r="AM14">
        <v>0</v>
      </c>
      <c r="AN14">
        <v>0.3886</v>
      </c>
      <c r="AO14">
        <v>13.965</v>
      </c>
      <c r="AP14">
        <v>13.0662</v>
      </c>
      <c r="AQ14">
        <v>0</v>
      </c>
      <c r="AR14">
        <v>5.52</v>
      </c>
      <c r="AS14">
        <v>8.0711999999999993</v>
      </c>
      <c r="AT14">
        <v>14.755808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66.684690999999987</v>
      </c>
      <c r="BA14">
        <f t="shared" si="1"/>
        <v>1708.8848279999995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0.66439999999999999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2</v>
      </c>
      <c r="BP14">
        <v>2.16</v>
      </c>
      <c r="BQ14">
        <v>0</v>
      </c>
      <c r="BR14">
        <v>0</v>
      </c>
      <c r="BS14">
        <v>1.64</v>
      </c>
      <c r="BT14">
        <v>0</v>
      </c>
      <c r="BU14">
        <v>2.8932340000000001</v>
      </c>
      <c r="BV14">
        <v>1.3481259999999999</v>
      </c>
      <c r="BW14">
        <v>0</v>
      </c>
      <c r="BX14">
        <v>4.2765000000000004</v>
      </c>
      <c r="BY14">
        <v>0.26</v>
      </c>
      <c r="BZ14">
        <v>2.6784379999999999</v>
      </c>
      <c r="CA14">
        <v>3.5355379999999998</v>
      </c>
      <c r="CB14">
        <v>1.24</v>
      </c>
      <c r="CC14">
        <v>0.74</v>
      </c>
      <c r="CD14">
        <v>1.88</v>
      </c>
      <c r="CE14">
        <v>1.07</v>
      </c>
      <c r="CF14">
        <v>0.08</v>
      </c>
      <c r="CG14">
        <v>3.65</v>
      </c>
      <c r="CH14">
        <v>0.1045</v>
      </c>
      <c r="CI14">
        <v>7.75</v>
      </c>
      <c r="CJ14">
        <v>1.86</v>
      </c>
      <c r="CK14">
        <v>1.73</v>
      </c>
      <c r="CL14">
        <v>4.8891999999999998</v>
      </c>
      <c r="CM14">
        <v>1.849688</v>
      </c>
      <c r="CN14">
        <v>0</v>
      </c>
      <c r="CO14">
        <v>2.91</v>
      </c>
      <c r="CP14">
        <v>0</v>
      </c>
      <c r="CQ14">
        <v>2.24878</v>
      </c>
      <c r="CR14">
        <v>3.4</v>
      </c>
      <c r="CS14">
        <v>1.9259999999999999</v>
      </c>
      <c r="CT14">
        <v>1.9268540000000001</v>
      </c>
      <c r="CU14">
        <v>1.943438</v>
      </c>
      <c r="CV14">
        <v>2.69625</v>
      </c>
      <c r="CW14">
        <v>1.333745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66.684690999999987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218.11758599999999</v>
      </c>
      <c r="L15">
        <v>254.09690000000001</v>
      </c>
      <c r="M15">
        <v>94.39</v>
      </c>
      <c r="N15">
        <v>120.65625</v>
      </c>
      <c r="O15">
        <v>126.47812500000001</v>
      </c>
      <c r="P15">
        <v>139.31129999999999</v>
      </c>
      <c r="Q15">
        <v>0</v>
      </c>
      <c r="R15">
        <v>22.666093</v>
      </c>
      <c r="S15">
        <v>14.476470000000001</v>
      </c>
      <c r="T15">
        <v>0</v>
      </c>
      <c r="U15">
        <v>202.5</v>
      </c>
      <c r="V15">
        <v>15.4795</v>
      </c>
      <c r="W15">
        <v>46.399079999999998</v>
      </c>
      <c r="X15">
        <v>147.515625</v>
      </c>
      <c r="Y15">
        <v>0</v>
      </c>
      <c r="Z15">
        <v>6.6</v>
      </c>
      <c r="AA15">
        <v>0</v>
      </c>
      <c r="AB15">
        <v>0</v>
      </c>
      <c r="AC15">
        <v>0</v>
      </c>
      <c r="AD15">
        <v>18.643799999999999</v>
      </c>
      <c r="AE15">
        <v>15.756</v>
      </c>
      <c r="AF15">
        <v>6.5454999999999997</v>
      </c>
      <c r="AG15">
        <v>41.723999999999997</v>
      </c>
      <c r="AH15">
        <v>19.34</v>
      </c>
      <c r="AI15">
        <v>0</v>
      </c>
      <c r="AJ15">
        <v>0</v>
      </c>
      <c r="AK15">
        <v>52.609499999999997</v>
      </c>
      <c r="AL15">
        <v>11.62</v>
      </c>
      <c r="AM15">
        <v>0</v>
      </c>
      <c r="AN15">
        <v>0.3886</v>
      </c>
      <c r="AO15">
        <v>13.965</v>
      </c>
      <c r="AP15">
        <v>11.529</v>
      </c>
      <c r="AQ15">
        <v>0</v>
      </c>
      <c r="AR15">
        <v>8.8320000000000007</v>
      </c>
      <c r="AS15">
        <v>5.3807999999999998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66.684690999999987</v>
      </c>
      <c r="BA15">
        <f t="shared" si="1"/>
        <v>1696.7026199999993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0.66439999999999999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2</v>
      </c>
      <c r="BP15">
        <v>2.16</v>
      </c>
      <c r="BQ15">
        <v>0</v>
      </c>
      <c r="BR15">
        <v>0</v>
      </c>
      <c r="BS15">
        <v>1.64</v>
      </c>
      <c r="BT15">
        <v>0</v>
      </c>
      <c r="BU15">
        <v>2.8932340000000001</v>
      </c>
      <c r="BV15">
        <v>1.3481259999999999</v>
      </c>
      <c r="BW15">
        <v>0</v>
      </c>
      <c r="BX15">
        <v>4.2765000000000004</v>
      </c>
      <c r="BY15">
        <v>0.26</v>
      </c>
      <c r="BZ15">
        <v>2.6784379999999999</v>
      </c>
      <c r="CA15">
        <v>3.5355379999999998</v>
      </c>
      <c r="CB15">
        <v>1.24</v>
      </c>
      <c r="CC15">
        <v>0.74</v>
      </c>
      <c r="CD15">
        <v>1.88</v>
      </c>
      <c r="CE15">
        <v>1.07</v>
      </c>
      <c r="CF15">
        <v>0.08</v>
      </c>
      <c r="CG15">
        <v>3.65</v>
      </c>
      <c r="CH15">
        <v>0.1045</v>
      </c>
      <c r="CI15">
        <v>7.75</v>
      </c>
      <c r="CJ15">
        <v>1.86</v>
      </c>
      <c r="CK15">
        <v>1.73</v>
      </c>
      <c r="CL15">
        <v>4.8891999999999998</v>
      </c>
      <c r="CM15">
        <v>1.849688</v>
      </c>
      <c r="CN15">
        <v>0</v>
      </c>
      <c r="CO15">
        <v>2.91</v>
      </c>
      <c r="CP15">
        <v>0</v>
      </c>
      <c r="CQ15">
        <v>2.24878</v>
      </c>
      <c r="CR15">
        <v>3.4</v>
      </c>
      <c r="CS15">
        <v>1.9259999999999999</v>
      </c>
      <c r="CT15">
        <v>1.9268540000000001</v>
      </c>
      <c r="CU15">
        <v>1.943438</v>
      </c>
      <c r="CV15">
        <v>2.69625</v>
      </c>
      <c r="CW15">
        <v>1.333745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66.684690999999987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218.11758599999999</v>
      </c>
      <c r="L16">
        <v>251.09690000000001</v>
      </c>
      <c r="M16">
        <v>94.39</v>
      </c>
      <c r="N16">
        <v>120.65625</v>
      </c>
      <c r="O16">
        <v>126.47812500000001</v>
      </c>
      <c r="P16">
        <v>139.31129999999999</v>
      </c>
      <c r="Q16">
        <v>0</v>
      </c>
      <c r="R16">
        <v>22.666093</v>
      </c>
      <c r="S16">
        <v>14.476470000000001</v>
      </c>
      <c r="T16">
        <v>0</v>
      </c>
      <c r="U16">
        <v>202.5</v>
      </c>
      <c r="V16">
        <v>15.4795</v>
      </c>
      <c r="W16">
        <v>46.399079999999998</v>
      </c>
      <c r="X16">
        <v>147.515625</v>
      </c>
      <c r="Y16">
        <v>0</v>
      </c>
      <c r="Z16">
        <v>6.6</v>
      </c>
      <c r="AA16">
        <v>0</v>
      </c>
      <c r="AB16">
        <v>0</v>
      </c>
      <c r="AC16">
        <v>0</v>
      </c>
      <c r="AD16">
        <v>18.643799999999999</v>
      </c>
      <c r="AE16">
        <v>15.756</v>
      </c>
      <c r="AF16">
        <v>6.5454999999999997</v>
      </c>
      <c r="AG16">
        <v>41.723999999999997</v>
      </c>
      <c r="AH16">
        <v>19.34</v>
      </c>
      <c r="AI16">
        <v>0</v>
      </c>
      <c r="AJ16">
        <v>0</v>
      </c>
      <c r="AK16">
        <v>52.609499999999997</v>
      </c>
      <c r="AL16">
        <v>11.62</v>
      </c>
      <c r="AM16">
        <v>0</v>
      </c>
      <c r="AN16">
        <v>0.3886</v>
      </c>
      <c r="AO16">
        <v>13.965</v>
      </c>
      <c r="AP16">
        <v>11.529</v>
      </c>
      <c r="AQ16">
        <v>0</v>
      </c>
      <c r="AR16">
        <v>8.8320000000000007</v>
      </c>
      <c r="AS16">
        <v>5.3807999999999998</v>
      </c>
      <c r="AT16">
        <v>13.196313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66.684690999999987</v>
      </c>
      <c r="BA16">
        <f t="shared" si="1"/>
        <v>1691.9021329999994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0.66439999999999999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2</v>
      </c>
      <c r="BP16">
        <v>2.16</v>
      </c>
      <c r="BQ16">
        <v>0</v>
      </c>
      <c r="BR16">
        <v>0</v>
      </c>
      <c r="BS16">
        <v>1.64</v>
      </c>
      <c r="BT16">
        <v>0</v>
      </c>
      <c r="BU16">
        <v>2.8932340000000001</v>
      </c>
      <c r="BV16">
        <v>1.3481259999999999</v>
      </c>
      <c r="BW16">
        <v>0</v>
      </c>
      <c r="BX16">
        <v>4.2765000000000004</v>
      </c>
      <c r="BY16">
        <v>0.26</v>
      </c>
      <c r="BZ16">
        <v>2.6784379999999999</v>
      </c>
      <c r="CA16">
        <v>3.5355379999999998</v>
      </c>
      <c r="CB16">
        <v>1.24</v>
      </c>
      <c r="CC16">
        <v>0.74</v>
      </c>
      <c r="CD16">
        <v>1.88</v>
      </c>
      <c r="CE16">
        <v>1.07</v>
      </c>
      <c r="CF16">
        <v>0.08</v>
      </c>
      <c r="CG16">
        <v>3.65</v>
      </c>
      <c r="CH16">
        <v>0.1045</v>
      </c>
      <c r="CI16">
        <v>7.75</v>
      </c>
      <c r="CJ16">
        <v>1.86</v>
      </c>
      <c r="CK16">
        <v>1.73</v>
      </c>
      <c r="CL16">
        <v>4.8891999999999998</v>
      </c>
      <c r="CM16">
        <v>1.849688</v>
      </c>
      <c r="CN16">
        <v>0</v>
      </c>
      <c r="CO16">
        <v>2.91</v>
      </c>
      <c r="CP16">
        <v>0</v>
      </c>
      <c r="CQ16">
        <v>2.24878</v>
      </c>
      <c r="CR16">
        <v>3.4</v>
      </c>
      <c r="CS16">
        <v>1.9259999999999999</v>
      </c>
      <c r="CT16">
        <v>1.9268540000000001</v>
      </c>
      <c r="CU16">
        <v>1.943438</v>
      </c>
      <c r="CV16">
        <v>2.69625</v>
      </c>
      <c r="CW16">
        <v>1.333745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66.684690999999987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218.11758599999999</v>
      </c>
      <c r="L17">
        <v>251.09690000000001</v>
      </c>
      <c r="M17">
        <v>94.39</v>
      </c>
      <c r="N17">
        <v>120.65625</v>
      </c>
      <c r="O17">
        <v>126.47812500000001</v>
      </c>
      <c r="P17">
        <v>139.31129999999999</v>
      </c>
      <c r="Q17">
        <v>0</v>
      </c>
      <c r="R17">
        <v>22.666093</v>
      </c>
      <c r="S17">
        <v>14.476470000000001</v>
      </c>
      <c r="T17">
        <v>0</v>
      </c>
      <c r="U17">
        <v>202.5</v>
      </c>
      <c r="V17">
        <v>15.4795</v>
      </c>
      <c r="W17">
        <v>46.399079999999998</v>
      </c>
      <c r="X17">
        <v>147.515625</v>
      </c>
      <c r="Y17">
        <v>0</v>
      </c>
      <c r="Z17">
        <v>6.6</v>
      </c>
      <c r="AA17">
        <v>0</v>
      </c>
      <c r="AB17">
        <v>0</v>
      </c>
      <c r="AC17">
        <v>0</v>
      </c>
      <c r="AD17">
        <v>18.643799999999999</v>
      </c>
      <c r="AE17">
        <v>15.756</v>
      </c>
      <c r="AF17">
        <v>6.5454999999999997</v>
      </c>
      <c r="AG17">
        <v>41.723999999999997</v>
      </c>
      <c r="AH17">
        <v>19.34</v>
      </c>
      <c r="AI17">
        <v>0</v>
      </c>
      <c r="AJ17">
        <v>0</v>
      </c>
      <c r="AK17">
        <v>52.609499999999997</v>
      </c>
      <c r="AL17">
        <v>11.62</v>
      </c>
      <c r="AM17">
        <v>0</v>
      </c>
      <c r="AN17">
        <v>0.3886</v>
      </c>
      <c r="AO17">
        <v>13.965</v>
      </c>
      <c r="AP17">
        <v>11.529</v>
      </c>
      <c r="AQ17">
        <v>0</v>
      </c>
      <c r="AR17">
        <v>8.8320000000000007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66.744690999999989</v>
      </c>
      <c r="BA17">
        <f t="shared" si="1"/>
        <v>1693.7626199999995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0.66439999999999999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2</v>
      </c>
      <c r="BP17">
        <v>2.16</v>
      </c>
      <c r="BQ17">
        <v>0</v>
      </c>
      <c r="BR17">
        <v>0</v>
      </c>
      <c r="BS17">
        <v>1.64</v>
      </c>
      <c r="BT17">
        <v>0</v>
      </c>
      <c r="BU17">
        <v>2.8932340000000001</v>
      </c>
      <c r="BV17">
        <v>1.3481259999999999</v>
      </c>
      <c r="BW17">
        <v>0</v>
      </c>
      <c r="BX17">
        <v>4.2765000000000004</v>
      </c>
      <c r="BY17">
        <v>0.26</v>
      </c>
      <c r="BZ17">
        <v>2.6784379999999999</v>
      </c>
      <c r="CA17">
        <v>3.5355379999999998</v>
      </c>
      <c r="CB17">
        <v>1.24</v>
      </c>
      <c r="CC17">
        <v>0.8</v>
      </c>
      <c r="CD17">
        <v>1.88</v>
      </c>
      <c r="CE17">
        <v>1.07</v>
      </c>
      <c r="CF17">
        <v>0.08</v>
      </c>
      <c r="CG17">
        <v>3.65</v>
      </c>
      <c r="CH17">
        <v>0.1045</v>
      </c>
      <c r="CI17">
        <v>7.75</v>
      </c>
      <c r="CJ17">
        <v>1.86</v>
      </c>
      <c r="CK17">
        <v>1.73</v>
      </c>
      <c r="CL17">
        <v>4.8891999999999998</v>
      </c>
      <c r="CM17">
        <v>1.849688</v>
      </c>
      <c r="CN17">
        <v>0</v>
      </c>
      <c r="CO17">
        <v>2.91</v>
      </c>
      <c r="CP17">
        <v>0</v>
      </c>
      <c r="CQ17">
        <v>2.24878</v>
      </c>
      <c r="CR17">
        <v>3.4</v>
      </c>
      <c r="CS17">
        <v>1.9259999999999999</v>
      </c>
      <c r="CT17">
        <v>1.9268540000000001</v>
      </c>
      <c r="CU17">
        <v>1.943438</v>
      </c>
      <c r="CV17">
        <v>2.69625</v>
      </c>
      <c r="CW17">
        <v>1.333745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66.744690999999989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218.11758599999999</v>
      </c>
      <c r="L18">
        <v>251.09690000000001</v>
      </c>
      <c r="M18">
        <v>94.39</v>
      </c>
      <c r="N18">
        <v>120.65625</v>
      </c>
      <c r="O18">
        <v>126.47812500000001</v>
      </c>
      <c r="P18">
        <v>139.31129999999999</v>
      </c>
      <c r="Q18">
        <v>0</v>
      </c>
      <c r="R18">
        <v>22.666093</v>
      </c>
      <c r="S18">
        <v>14.476470000000001</v>
      </c>
      <c r="T18">
        <v>0</v>
      </c>
      <c r="U18">
        <v>202.5</v>
      </c>
      <c r="V18">
        <v>15.4795</v>
      </c>
      <c r="W18">
        <v>46.399079999999998</v>
      </c>
      <c r="X18">
        <v>147.515625</v>
      </c>
      <c r="Y18">
        <v>0</v>
      </c>
      <c r="Z18">
        <v>6.6</v>
      </c>
      <c r="AA18">
        <v>0</v>
      </c>
      <c r="AB18">
        <v>0</v>
      </c>
      <c r="AC18">
        <v>0</v>
      </c>
      <c r="AD18">
        <v>18.643799999999999</v>
      </c>
      <c r="AE18">
        <v>15.756</v>
      </c>
      <c r="AF18">
        <v>6.5454999999999997</v>
      </c>
      <c r="AG18">
        <v>41.723999999999997</v>
      </c>
      <c r="AH18">
        <v>19.34</v>
      </c>
      <c r="AI18">
        <v>0</v>
      </c>
      <c r="AJ18">
        <v>0</v>
      </c>
      <c r="AK18">
        <v>52.609499999999997</v>
      </c>
      <c r="AL18">
        <v>11.62</v>
      </c>
      <c r="AM18">
        <v>0</v>
      </c>
      <c r="AN18">
        <v>0.3886</v>
      </c>
      <c r="AO18">
        <v>13.965</v>
      </c>
      <c r="AP18">
        <v>11.529</v>
      </c>
      <c r="AQ18">
        <v>0</v>
      </c>
      <c r="AR18">
        <v>8.8320000000000007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66.804690999999991</v>
      </c>
      <c r="BA18">
        <f t="shared" si="1"/>
        <v>1693.8226199999995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0.66439999999999999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2</v>
      </c>
      <c r="BP18">
        <v>2.16</v>
      </c>
      <c r="BQ18">
        <v>0</v>
      </c>
      <c r="BR18">
        <v>0</v>
      </c>
      <c r="BS18">
        <v>1.64</v>
      </c>
      <c r="BT18">
        <v>0</v>
      </c>
      <c r="BU18">
        <v>2.8932340000000001</v>
      </c>
      <c r="BV18">
        <v>1.3481259999999999</v>
      </c>
      <c r="BW18">
        <v>0</v>
      </c>
      <c r="BX18">
        <v>4.2765000000000004</v>
      </c>
      <c r="BY18">
        <v>0.26</v>
      </c>
      <c r="BZ18">
        <v>2.6784379999999999</v>
      </c>
      <c r="CA18">
        <v>3.5355379999999998</v>
      </c>
      <c r="CB18">
        <v>1.24</v>
      </c>
      <c r="CC18">
        <v>0.86</v>
      </c>
      <c r="CD18">
        <v>1.88</v>
      </c>
      <c r="CE18">
        <v>1.07</v>
      </c>
      <c r="CF18">
        <v>0.08</v>
      </c>
      <c r="CG18">
        <v>3.65</v>
      </c>
      <c r="CH18">
        <v>0.1045</v>
      </c>
      <c r="CI18">
        <v>7.75</v>
      </c>
      <c r="CJ18">
        <v>1.86</v>
      </c>
      <c r="CK18">
        <v>1.73</v>
      </c>
      <c r="CL18">
        <v>4.8891999999999998</v>
      </c>
      <c r="CM18">
        <v>1.849688</v>
      </c>
      <c r="CN18">
        <v>0</v>
      </c>
      <c r="CO18">
        <v>2.91</v>
      </c>
      <c r="CP18">
        <v>0</v>
      </c>
      <c r="CQ18">
        <v>2.24878</v>
      </c>
      <c r="CR18">
        <v>3.4</v>
      </c>
      <c r="CS18">
        <v>1.9259999999999999</v>
      </c>
      <c r="CT18">
        <v>1.9268540000000001</v>
      </c>
      <c r="CU18">
        <v>1.943438</v>
      </c>
      <c r="CV18">
        <v>2.69625</v>
      </c>
      <c r="CW18">
        <v>1.333745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66.804690999999991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218.11758599999999</v>
      </c>
      <c r="L19">
        <v>253.09690000000001</v>
      </c>
      <c r="M19">
        <v>94.39</v>
      </c>
      <c r="N19">
        <v>120.65625</v>
      </c>
      <c r="O19">
        <v>126.47812500000001</v>
      </c>
      <c r="P19">
        <v>139.31129999999999</v>
      </c>
      <c r="Q19">
        <v>0</v>
      </c>
      <c r="R19">
        <v>22.666093</v>
      </c>
      <c r="S19">
        <v>14.476470000000001</v>
      </c>
      <c r="T19">
        <v>0</v>
      </c>
      <c r="U19">
        <v>202.5</v>
      </c>
      <c r="V19">
        <v>15.4795</v>
      </c>
      <c r="W19">
        <v>46.399079999999998</v>
      </c>
      <c r="X19">
        <v>147.515625</v>
      </c>
      <c r="Y19">
        <v>0</v>
      </c>
      <c r="Z19">
        <v>6.5537999999999998</v>
      </c>
      <c r="AA19">
        <v>0</v>
      </c>
      <c r="AB19">
        <v>0</v>
      </c>
      <c r="AC19">
        <v>0</v>
      </c>
      <c r="AD19">
        <v>18.643799999999999</v>
      </c>
      <c r="AE19">
        <v>31.512</v>
      </c>
      <c r="AF19">
        <v>6.5454999999999997</v>
      </c>
      <c r="AG19">
        <v>41.723999999999997</v>
      </c>
      <c r="AH19">
        <v>19.34</v>
      </c>
      <c r="AI19">
        <v>0</v>
      </c>
      <c r="AJ19">
        <v>0</v>
      </c>
      <c r="AK19">
        <v>52.609499999999997</v>
      </c>
      <c r="AL19">
        <v>11.62</v>
      </c>
      <c r="AM19">
        <v>0</v>
      </c>
      <c r="AN19">
        <v>0.3886</v>
      </c>
      <c r="AO19">
        <v>12.789</v>
      </c>
      <c r="AP19">
        <v>11.529</v>
      </c>
      <c r="AQ19">
        <v>0</v>
      </c>
      <c r="AR19">
        <v>8.8320000000000007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67.29609099999999</v>
      </c>
      <c r="BA19">
        <f t="shared" si="1"/>
        <v>1710.8478199999993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0.66439999999999999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2</v>
      </c>
      <c r="BP19">
        <v>2.16</v>
      </c>
      <c r="BQ19">
        <v>0</v>
      </c>
      <c r="BR19">
        <v>0</v>
      </c>
      <c r="BS19">
        <v>1.64</v>
      </c>
      <c r="BT19">
        <v>0</v>
      </c>
      <c r="BU19">
        <v>2.8932340000000001</v>
      </c>
      <c r="BV19">
        <v>1.3481259999999999</v>
      </c>
      <c r="BW19">
        <v>0</v>
      </c>
      <c r="BX19">
        <v>4.2765000000000004</v>
      </c>
      <c r="BY19">
        <v>0.26</v>
      </c>
      <c r="BZ19">
        <v>2.6784379999999999</v>
      </c>
      <c r="CA19">
        <v>3.5355379999999998</v>
      </c>
      <c r="CB19">
        <v>1.24</v>
      </c>
      <c r="CC19">
        <v>0.92</v>
      </c>
      <c r="CD19">
        <v>1.91</v>
      </c>
      <c r="CE19">
        <v>1.45</v>
      </c>
      <c r="CF19">
        <v>0.08</v>
      </c>
      <c r="CG19">
        <v>3.65</v>
      </c>
      <c r="CH19">
        <v>0.1045</v>
      </c>
      <c r="CI19">
        <v>7.75</v>
      </c>
      <c r="CJ19">
        <v>1.86</v>
      </c>
      <c r="CK19">
        <v>1.73</v>
      </c>
      <c r="CL19">
        <v>4.8891999999999998</v>
      </c>
      <c r="CM19">
        <v>1.849688</v>
      </c>
      <c r="CN19">
        <v>0</v>
      </c>
      <c r="CO19">
        <v>2.91</v>
      </c>
      <c r="CP19">
        <v>0</v>
      </c>
      <c r="CQ19">
        <v>2.24878</v>
      </c>
      <c r="CR19">
        <v>3.4</v>
      </c>
      <c r="CS19">
        <v>1.9474</v>
      </c>
      <c r="CT19">
        <v>1.9268540000000001</v>
      </c>
      <c r="CU19">
        <v>1.943438</v>
      </c>
      <c r="CV19">
        <v>2.69625</v>
      </c>
      <c r="CW19">
        <v>1.333745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67.29609099999999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218.11758599999999</v>
      </c>
      <c r="L20">
        <v>257.09690000000001</v>
      </c>
      <c r="M20">
        <v>94.39</v>
      </c>
      <c r="N20">
        <v>120.65625</v>
      </c>
      <c r="O20">
        <v>126.47812500000001</v>
      </c>
      <c r="P20">
        <v>139.31129999999999</v>
      </c>
      <c r="Q20">
        <v>0</v>
      </c>
      <c r="R20">
        <v>22.666093</v>
      </c>
      <c r="S20">
        <v>14.476470000000001</v>
      </c>
      <c r="T20">
        <v>0</v>
      </c>
      <c r="U20">
        <v>202.5</v>
      </c>
      <c r="V20">
        <v>15.4795</v>
      </c>
      <c r="W20">
        <v>46.399079999999998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18.643799999999999</v>
      </c>
      <c r="AE20">
        <v>31.512</v>
      </c>
      <c r="AF20">
        <v>6.5454999999999997</v>
      </c>
      <c r="AG20">
        <v>41.723999999999997</v>
      </c>
      <c r="AH20">
        <v>19.34</v>
      </c>
      <c r="AI20">
        <v>0</v>
      </c>
      <c r="AJ20">
        <v>0</v>
      </c>
      <c r="AK20">
        <v>52.609499999999997</v>
      </c>
      <c r="AL20">
        <v>11.62</v>
      </c>
      <c r="AM20">
        <v>0</v>
      </c>
      <c r="AN20">
        <v>0.3886</v>
      </c>
      <c r="AO20">
        <v>12.789</v>
      </c>
      <c r="AP20">
        <v>11.529</v>
      </c>
      <c r="AQ20">
        <v>0</v>
      </c>
      <c r="AR20">
        <v>8.8320000000000007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67.346091000000001</v>
      </c>
      <c r="BA20">
        <f t="shared" si="1"/>
        <v>1714.8978199999992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0.66439999999999999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2</v>
      </c>
      <c r="BP20">
        <v>2.16</v>
      </c>
      <c r="BQ20">
        <v>0</v>
      </c>
      <c r="BR20">
        <v>0</v>
      </c>
      <c r="BS20">
        <v>1.64</v>
      </c>
      <c r="BT20">
        <v>0</v>
      </c>
      <c r="BU20">
        <v>2.8932340000000001</v>
      </c>
      <c r="BV20">
        <v>1.3481259999999999</v>
      </c>
      <c r="BW20">
        <v>0</v>
      </c>
      <c r="BX20">
        <v>4.2765000000000004</v>
      </c>
      <c r="BY20">
        <v>0.26</v>
      </c>
      <c r="BZ20">
        <v>2.6784379999999999</v>
      </c>
      <c r="CA20">
        <v>3.5355379999999998</v>
      </c>
      <c r="CB20">
        <v>1.24</v>
      </c>
      <c r="CC20">
        <v>0.92</v>
      </c>
      <c r="CD20">
        <v>1.91</v>
      </c>
      <c r="CE20">
        <v>1.5</v>
      </c>
      <c r="CF20">
        <v>0.08</v>
      </c>
      <c r="CG20">
        <v>3.65</v>
      </c>
      <c r="CH20">
        <v>0.1045</v>
      </c>
      <c r="CI20">
        <v>7.75</v>
      </c>
      <c r="CJ20">
        <v>1.86</v>
      </c>
      <c r="CK20">
        <v>1.73</v>
      </c>
      <c r="CL20">
        <v>4.8891999999999998</v>
      </c>
      <c r="CM20">
        <v>1.849688</v>
      </c>
      <c r="CN20">
        <v>0</v>
      </c>
      <c r="CO20">
        <v>2.91</v>
      </c>
      <c r="CP20">
        <v>0</v>
      </c>
      <c r="CQ20">
        <v>2.24878</v>
      </c>
      <c r="CR20">
        <v>3.4</v>
      </c>
      <c r="CS20">
        <v>1.9474</v>
      </c>
      <c r="CT20">
        <v>1.9268540000000001</v>
      </c>
      <c r="CU20">
        <v>1.943438</v>
      </c>
      <c r="CV20">
        <v>2.69625</v>
      </c>
      <c r="CW20">
        <v>1.333745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67.346091000000001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218.11758599999999</v>
      </c>
      <c r="L21">
        <v>259.09690000000001</v>
      </c>
      <c r="M21">
        <v>94.39</v>
      </c>
      <c r="N21">
        <v>120.65625</v>
      </c>
      <c r="O21">
        <v>126.47812500000001</v>
      </c>
      <c r="P21">
        <v>139.31129999999999</v>
      </c>
      <c r="Q21">
        <v>0</v>
      </c>
      <c r="R21">
        <v>22.666093</v>
      </c>
      <c r="S21">
        <v>14.476470000000001</v>
      </c>
      <c r="T21">
        <v>0</v>
      </c>
      <c r="U21">
        <v>202.5</v>
      </c>
      <c r="V21">
        <v>15.4795</v>
      </c>
      <c r="W21">
        <v>46.399079999999998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9.9058399999999995</v>
      </c>
      <c r="AD21">
        <v>18.643799999999999</v>
      </c>
      <c r="AE21">
        <v>31.512</v>
      </c>
      <c r="AF21">
        <v>6.5454999999999997</v>
      </c>
      <c r="AG21">
        <v>41.723999999999997</v>
      </c>
      <c r="AH21">
        <v>19.34</v>
      </c>
      <c r="AI21">
        <v>0</v>
      </c>
      <c r="AJ21">
        <v>0</v>
      </c>
      <c r="AK21">
        <v>52.609499999999997</v>
      </c>
      <c r="AL21">
        <v>11.62</v>
      </c>
      <c r="AM21">
        <v>0</v>
      </c>
      <c r="AN21">
        <v>0.3886</v>
      </c>
      <c r="AO21">
        <v>12.789</v>
      </c>
      <c r="AP21">
        <v>11.529</v>
      </c>
      <c r="AQ21">
        <v>0</v>
      </c>
      <c r="AR21">
        <v>8.8320000000000007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67.306090999999995</v>
      </c>
      <c r="BA21">
        <f t="shared" si="1"/>
        <v>1726.7636599999992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0.66439999999999999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2</v>
      </c>
      <c r="BP21">
        <v>2.16</v>
      </c>
      <c r="BQ21">
        <v>0</v>
      </c>
      <c r="BR21">
        <v>0</v>
      </c>
      <c r="BS21">
        <v>1.64</v>
      </c>
      <c r="BT21">
        <v>0</v>
      </c>
      <c r="BU21">
        <v>2.8932340000000001</v>
      </c>
      <c r="BV21">
        <v>1.3481259999999999</v>
      </c>
      <c r="BW21">
        <v>0</v>
      </c>
      <c r="BX21">
        <v>4.2765000000000004</v>
      </c>
      <c r="BY21">
        <v>0.26</v>
      </c>
      <c r="BZ21">
        <v>2.6784379999999999</v>
      </c>
      <c r="CA21">
        <v>3.5355379999999998</v>
      </c>
      <c r="CB21">
        <v>1.24</v>
      </c>
      <c r="CC21">
        <v>0.92</v>
      </c>
      <c r="CD21">
        <v>1.91</v>
      </c>
      <c r="CE21">
        <v>1.46</v>
      </c>
      <c r="CF21">
        <v>0.08</v>
      </c>
      <c r="CG21">
        <v>3.65</v>
      </c>
      <c r="CH21">
        <v>0.1045</v>
      </c>
      <c r="CI21">
        <v>7.75</v>
      </c>
      <c r="CJ21">
        <v>1.86</v>
      </c>
      <c r="CK21">
        <v>1.73</v>
      </c>
      <c r="CL21">
        <v>4.8891999999999998</v>
      </c>
      <c r="CM21">
        <v>1.849688</v>
      </c>
      <c r="CN21">
        <v>0</v>
      </c>
      <c r="CO21">
        <v>2.91</v>
      </c>
      <c r="CP21">
        <v>0</v>
      </c>
      <c r="CQ21">
        <v>2.24878</v>
      </c>
      <c r="CR21">
        <v>3.4</v>
      </c>
      <c r="CS21">
        <v>1.9474</v>
      </c>
      <c r="CT21">
        <v>1.9268540000000001</v>
      </c>
      <c r="CU21">
        <v>1.943438</v>
      </c>
      <c r="CV21">
        <v>2.69625</v>
      </c>
      <c r="CW21">
        <v>1.333745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67.306090999999995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218.11758599999999</v>
      </c>
      <c r="L22">
        <v>263.09690000000001</v>
      </c>
      <c r="M22">
        <v>94.39</v>
      </c>
      <c r="N22">
        <v>120.65625</v>
      </c>
      <c r="O22">
        <v>126.47812500000001</v>
      </c>
      <c r="P22">
        <v>139.31129999999999</v>
      </c>
      <c r="Q22">
        <v>0</v>
      </c>
      <c r="R22">
        <v>22.666093</v>
      </c>
      <c r="S22">
        <v>14.476470000000001</v>
      </c>
      <c r="T22">
        <v>0</v>
      </c>
      <c r="U22">
        <v>202.5</v>
      </c>
      <c r="V22">
        <v>15.4795</v>
      </c>
      <c r="W22">
        <v>46.399079999999998</v>
      </c>
      <c r="X22">
        <v>147.515625</v>
      </c>
      <c r="Y22">
        <v>0</v>
      </c>
      <c r="Z22">
        <v>6.5537999999999998</v>
      </c>
      <c r="AA22">
        <v>0</v>
      </c>
      <c r="AB22">
        <v>13.426</v>
      </c>
      <c r="AC22">
        <v>9.9058399999999995</v>
      </c>
      <c r="AD22">
        <v>18.643799999999999</v>
      </c>
      <c r="AE22">
        <v>31.512</v>
      </c>
      <c r="AF22">
        <v>6.5454999999999997</v>
      </c>
      <c r="AG22">
        <v>41.723999999999997</v>
      </c>
      <c r="AH22">
        <v>38.68</v>
      </c>
      <c r="AI22">
        <v>0</v>
      </c>
      <c r="AJ22">
        <v>0</v>
      </c>
      <c r="AK22">
        <v>52.609499999999997</v>
      </c>
      <c r="AL22">
        <v>11.62</v>
      </c>
      <c r="AM22">
        <v>0</v>
      </c>
      <c r="AN22">
        <v>0.3886</v>
      </c>
      <c r="AO22">
        <v>12.789</v>
      </c>
      <c r="AP22">
        <v>11.529</v>
      </c>
      <c r="AQ22">
        <v>0</v>
      </c>
      <c r="AR22">
        <v>8.8320000000000007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67.190590999999998</v>
      </c>
      <c r="BA22">
        <f t="shared" si="1"/>
        <v>1763.4141599999994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0.66439999999999999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2</v>
      </c>
      <c r="BP22">
        <v>2.16</v>
      </c>
      <c r="BQ22">
        <v>0</v>
      </c>
      <c r="BR22">
        <v>0</v>
      </c>
      <c r="BS22">
        <v>1.64</v>
      </c>
      <c r="BT22">
        <v>0</v>
      </c>
      <c r="BU22">
        <v>2.8932340000000001</v>
      </c>
      <c r="BV22">
        <v>1.3481259999999999</v>
      </c>
      <c r="BW22">
        <v>0</v>
      </c>
      <c r="BX22">
        <v>4.2765000000000004</v>
      </c>
      <c r="BY22">
        <v>0.26</v>
      </c>
      <c r="BZ22">
        <v>2.6784379999999999</v>
      </c>
      <c r="CA22">
        <v>3.5355379999999998</v>
      </c>
      <c r="CB22">
        <v>1.24</v>
      </c>
      <c r="CC22">
        <v>0.92</v>
      </c>
      <c r="CD22">
        <v>1.91</v>
      </c>
      <c r="CE22">
        <v>1.24</v>
      </c>
      <c r="CF22">
        <v>0.08</v>
      </c>
      <c r="CG22">
        <v>3.65</v>
      </c>
      <c r="CH22">
        <v>0.20899999999999999</v>
      </c>
      <c r="CI22">
        <v>7.75</v>
      </c>
      <c r="CJ22">
        <v>1.86</v>
      </c>
      <c r="CK22">
        <v>1.73</v>
      </c>
      <c r="CL22">
        <v>4.8891999999999998</v>
      </c>
      <c r="CM22">
        <v>1.849688</v>
      </c>
      <c r="CN22">
        <v>0</v>
      </c>
      <c r="CO22">
        <v>2.91</v>
      </c>
      <c r="CP22">
        <v>0</v>
      </c>
      <c r="CQ22">
        <v>2.24878</v>
      </c>
      <c r="CR22">
        <v>3.4</v>
      </c>
      <c r="CS22">
        <v>1.9474</v>
      </c>
      <c r="CT22">
        <v>1.9268540000000001</v>
      </c>
      <c r="CU22">
        <v>1.943438</v>
      </c>
      <c r="CV22">
        <v>2.69625</v>
      </c>
      <c r="CW22">
        <v>1.333745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67.190590999999998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218.11758599999999</v>
      </c>
      <c r="L23">
        <v>263.09690000000001</v>
      </c>
      <c r="M23">
        <v>94.39</v>
      </c>
      <c r="N23">
        <v>120.65625</v>
      </c>
      <c r="O23">
        <v>126.47812500000001</v>
      </c>
      <c r="P23">
        <v>139.31129999999999</v>
      </c>
      <c r="Q23">
        <v>0</v>
      </c>
      <c r="R23">
        <v>22.666093</v>
      </c>
      <c r="S23">
        <v>14.476470000000001</v>
      </c>
      <c r="T23">
        <v>0</v>
      </c>
      <c r="U23">
        <v>202.5</v>
      </c>
      <c r="V23">
        <v>15.4795</v>
      </c>
      <c r="W23">
        <v>46.399079999999998</v>
      </c>
      <c r="X23">
        <v>147.515625</v>
      </c>
      <c r="Y23">
        <v>0</v>
      </c>
      <c r="Z23">
        <v>6.5537999999999998</v>
      </c>
      <c r="AA23">
        <v>0</v>
      </c>
      <c r="AB23">
        <v>13.426</v>
      </c>
      <c r="AC23">
        <v>19.811679999999999</v>
      </c>
      <c r="AD23">
        <v>27.965699999999998</v>
      </c>
      <c r="AE23">
        <v>31.512</v>
      </c>
      <c r="AF23">
        <v>6.5454999999999997</v>
      </c>
      <c r="AG23">
        <v>41.723999999999997</v>
      </c>
      <c r="AH23">
        <v>59.470500000000001</v>
      </c>
      <c r="AI23">
        <v>0</v>
      </c>
      <c r="AJ23">
        <v>0</v>
      </c>
      <c r="AK23">
        <v>52.609499999999997</v>
      </c>
      <c r="AL23">
        <v>11.62</v>
      </c>
      <c r="AM23">
        <v>0</v>
      </c>
      <c r="AN23">
        <v>0.3886</v>
      </c>
      <c r="AO23">
        <v>12.789</v>
      </c>
      <c r="AP23">
        <v>11.529</v>
      </c>
      <c r="AQ23">
        <v>0</v>
      </c>
      <c r="AR23">
        <v>8.8320000000000007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66.852690999999993</v>
      </c>
      <c r="BA23">
        <f t="shared" si="1"/>
        <v>1803.0944999999992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0.66439999999999999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2</v>
      </c>
      <c r="BP23">
        <v>2.16</v>
      </c>
      <c r="BQ23">
        <v>0</v>
      </c>
      <c r="BR23">
        <v>0</v>
      </c>
      <c r="BS23">
        <v>1.64</v>
      </c>
      <c r="BT23">
        <v>0</v>
      </c>
      <c r="BU23">
        <v>2.8932340000000001</v>
      </c>
      <c r="BV23">
        <v>1.3481259999999999</v>
      </c>
      <c r="BW23">
        <v>0</v>
      </c>
      <c r="BX23">
        <v>4.2765000000000004</v>
      </c>
      <c r="BY23">
        <v>0.26</v>
      </c>
      <c r="BZ23">
        <v>2.6784379999999999</v>
      </c>
      <c r="CA23">
        <v>3.5355379999999998</v>
      </c>
      <c r="CB23">
        <v>1.24</v>
      </c>
      <c r="CC23">
        <v>0.92</v>
      </c>
      <c r="CD23">
        <v>1.91</v>
      </c>
      <c r="CE23">
        <v>0.79</v>
      </c>
      <c r="CF23">
        <v>0.08</v>
      </c>
      <c r="CG23">
        <v>3.65</v>
      </c>
      <c r="CH23">
        <v>0.3211</v>
      </c>
      <c r="CI23">
        <v>7.75</v>
      </c>
      <c r="CJ23">
        <v>1.86</v>
      </c>
      <c r="CK23">
        <v>1.73</v>
      </c>
      <c r="CL23">
        <v>4.8891999999999998</v>
      </c>
      <c r="CM23">
        <v>1.849688</v>
      </c>
      <c r="CN23">
        <v>0</v>
      </c>
      <c r="CO23">
        <v>2.91</v>
      </c>
      <c r="CP23">
        <v>0</v>
      </c>
      <c r="CQ23">
        <v>2.24878</v>
      </c>
      <c r="CR23">
        <v>3.4</v>
      </c>
      <c r="CS23">
        <v>1.9474</v>
      </c>
      <c r="CT23">
        <v>1.9268540000000001</v>
      </c>
      <c r="CU23">
        <v>1.943438</v>
      </c>
      <c r="CV23">
        <v>2.69625</v>
      </c>
      <c r="CW23">
        <v>1.333745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66.852690999999993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218.11758599999999</v>
      </c>
      <c r="L24">
        <v>271.09690000000001</v>
      </c>
      <c r="M24">
        <v>94.39</v>
      </c>
      <c r="N24">
        <v>120.65625</v>
      </c>
      <c r="O24">
        <v>126.47812500000001</v>
      </c>
      <c r="P24">
        <v>139.31129999999999</v>
      </c>
      <c r="Q24">
        <v>0</v>
      </c>
      <c r="R24">
        <v>22.666093</v>
      </c>
      <c r="S24">
        <v>14.476470000000001</v>
      </c>
      <c r="T24">
        <v>0</v>
      </c>
      <c r="U24">
        <v>202.5</v>
      </c>
      <c r="V24">
        <v>15.4795</v>
      </c>
      <c r="W24">
        <v>46.399079999999998</v>
      </c>
      <c r="X24">
        <v>147.515625</v>
      </c>
      <c r="Y24">
        <v>0</v>
      </c>
      <c r="Z24">
        <v>6.5537999999999998</v>
      </c>
      <c r="AA24">
        <v>0</v>
      </c>
      <c r="AB24">
        <v>26.989000000000001</v>
      </c>
      <c r="AC24">
        <v>19.811679999999999</v>
      </c>
      <c r="AD24">
        <v>37.374063999999997</v>
      </c>
      <c r="AE24">
        <v>31.512</v>
      </c>
      <c r="AF24">
        <v>6.5454999999999997</v>
      </c>
      <c r="AG24">
        <v>41.723999999999997</v>
      </c>
      <c r="AH24">
        <v>71.654700000000005</v>
      </c>
      <c r="AI24">
        <v>0</v>
      </c>
      <c r="AJ24">
        <v>0</v>
      </c>
      <c r="AK24">
        <v>52.609499999999997</v>
      </c>
      <c r="AL24">
        <v>34.86</v>
      </c>
      <c r="AM24">
        <v>0</v>
      </c>
      <c r="AN24">
        <v>0.3886</v>
      </c>
      <c r="AO24">
        <v>12.789</v>
      </c>
      <c r="AP24">
        <v>11.529</v>
      </c>
      <c r="AQ24">
        <v>16.055</v>
      </c>
      <c r="AR24">
        <v>8.8320000000000007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67.15439099999999</v>
      </c>
      <c r="BA24">
        <f t="shared" si="1"/>
        <v>1885.8467639999997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0.66439999999999999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2</v>
      </c>
      <c r="BP24">
        <v>2.16</v>
      </c>
      <c r="BQ24">
        <v>0</v>
      </c>
      <c r="BR24">
        <v>0</v>
      </c>
      <c r="BS24">
        <v>1.64</v>
      </c>
      <c r="BT24">
        <v>0.23519999999999999</v>
      </c>
      <c r="BU24">
        <v>2.8932340000000001</v>
      </c>
      <c r="BV24">
        <v>1.3481259999999999</v>
      </c>
      <c r="BW24">
        <v>0</v>
      </c>
      <c r="BX24">
        <v>4.2765000000000004</v>
      </c>
      <c r="BY24">
        <v>0.26</v>
      </c>
      <c r="BZ24">
        <v>2.6784379999999999</v>
      </c>
      <c r="CA24">
        <v>3.5355379999999998</v>
      </c>
      <c r="CB24">
        <v>1.24</v>
      </c>
      <c r="CC24">
        <v>0.92</v>
      </c>
      <c r="CD24">
        <v>1.91</v>
      </c>
      <c r="CE24">
        <v>0.79</v>
      </c>
      <c r="CF24">
        <v>0.08</v>
      </c>
      <c r="CG24">
        <v>3.65</v>
      </c>
      <c r="CH24">
        <v>0.3876</v>
      </c>
      <c r="CI24">
        <v>7.75</v>
      </c>
      <c r="CJ24">
        <v>1.86</v>
      </c>
      <c r="CK24">
        <v>1.73</v>
      </c>
      <c r="CL24">
        <v>4.8891999999999998</v>
      </c>
      <c r="CM24">
        <v>1.849688</v>
      </c>
      <c r="CN24">
        <v>0</v>
      </c>
      <c r="CO24">
        <v>2.91</v>
      </c>
      <c r="CP24">
        <v>0</v>
      </c>
      <c r="CQ24">
        <v>2.24878</v>
      </c>
      <c r="CR24">
        <v>3.4</v>
      </c>
      <c r="CS24">
        <v>1.9474</v>
      </c>
      <c r="CT24">
        <v>1.9268540000000001</v>
      </c>
      <c r="CU24">
        <v>1.943438</v>
      </c>
      <c r="CV24">
        <v>2.69625</v>
      </c>
      <c r="CW24">
        <v>1.333745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67.15439099999999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218.11758599999999</v>
      </c>
      <c r="L25">
        <v>338.09690000000001</v>
      </c>
      <c r="M25">
        <v>94.39</v>
      </c>
      <c r="N25">
        <v>120.65625</v>
      </c>
      <c r="O25">
        <v>126.47812500000001</v>
      </c>
      <c r="P25">
        <v>139.31129999999999</v>
      </c>
      <c r="Q25">
        <v>0</v>
      </c>
      <c r="R25">
        <v>26.617799999999999</v>
      </c>
      <c r="S25">
        <v>20.610102999999999</v>
      </c>
      <c r="T25">
        <v>0</v>
      </c>
      <c r="U25">
        <v>202.5</v>
      </c>
      <c r="V25">
        <v>15.4795</v>
      </c>
      <c r="W25">
        <v>46.399079999999998</v>
      </c>
      <c r="X25">
        <v>147.515625</v>
      </c>
      <c r="Y25">
        <v>0</v>
      </c>
      <c r="Z25">
        <v>6.5537999999999998</v>
      </c>
      <c r="AA25">
        <v>0</v>
      </c>
      <c r="AB25">
        <v>26.989000000000001</v>
      </c>
      <c r="AC25">
        <v>19.811679999999999</v>
      </c>
      <c r="AD25">
        <v>37.374063999999997</v>
      </c>
      <c r="AE25">
        <v>31.512</v>
      </c>
      <c r="AF25">
        <v>6.5454999999999997</v>
      </c>
      <c r="AG25">
        <v>41.723999999999997</v>
      </c>
      <c r="AH25">
        <v>87.03</v>
      </c>
      <c r="AI25">
        <v>3.2574999999999998</v>
      </c>
      <c r="AJ25">
        <v>0</v>
      </c>
      <c r="AK25">
        <v>52.609499999999997</v>
      </c>
      <c r="AL25">
        <v>69.72</v>
      </c>
      <c r="AM25">
        <v>5.40144</v>
      </c>
      <c r="AN25">
        <v>0.3886</v>
      </c>
      <c r="AO25">
        <v>12.789</v>
      </c>
      <c r="AP25">
        <v>11.529</v>
      </c>
      <c r="AQ25">
        <v>16.055</v>
      </c>
      <c r="AR25">
        <v>8.8320000000000007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67.450790999999995</v>
      </c>
      <c r="BA25">
        <f t="shared" si="1"/>
        <v>2022.1227439999996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0.66439999999999999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2</v>
      </c>
      <c r="BP25">
        <v>2.16</v>
      </c>
      <c r="BQ25">
        <v>0</v>
      </c>
      <c r="BR25">
        <v>0</v>
      </c>
      <c r="BS25">
        <v>1.64</v>
      </c>
      <c r="BT25">
        <v>0.44800000000000001</v>
      </c>
      <c r="BU25">
        <v>2.8932340000000001</v>
      </c>
      <c r="BV25">
        <v>1.3481259999999999</v>
      </c>
      <c r="BW25">
        <v>0</v>
      </c>
      <c r="BX25">
        <v>4.2765000000000004</v>
      </c>
      <c r="BY25">
        <v>0.26</v>
      </c>
      <c r="BZ25">
        <v>2.6784379999999999</v>
      </c>
      <c r="CA25">
        <v>3.5355379999999998</v>
      </c>
      <c r="CB25">
        <v>1.24</v>
      </c>
      <c r="CC25">
        <v>0.92</v>
      </c>
      <c r="CD25">
        <v>1.91</v>
      </c>
      <c r="CE25">
        <v>0.79</v>
      </c>
      <c r="CF25">
        <v>0.08</v>
      </c>
      <c r="CG25">
        <v>3.65</v>
      </c>
      <c r="CH25">
        <v>0.47120000000000001</v>
      </c>
      <c r="CI25">
        <v>7.75</v>
      </c>
      <c r="CJ25">
        <v>1.86</v>
      </c>
      <c r="CK25">
        <v>1.73</v>
      </c>
      <c r="CL25">
        <v>4.8891999999999998</v>
      </c>
      <c r="CM25">
        <v>1.849688</v>
      </c>
      <c r="CN25">
        <v>0</v>
      </c>
      <c r="CO25">
        <v>2.91</v>
      </c>
      <c r="CP25">
        <v>0</v>
      </c>
      <c r="CQ25">
        <v>2.24878</v>
      </c>
      <c r="CR25">
        <v>3.4</v>
      </c>
      <c r="CS25">
        <v>1.9474</v>
      </c>
      <c r="CT25">
        <v>1.9268540000000001</v>
      </c>
      <c r="CU25">
        <v>1.943438</v>
      </c>
      <c r="CV25">
        <v>2.69625</v>
      </c>
      <c r="CW25">
        <v>1.333745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67.450790999999995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218.11758599999999</v>
      </c>
      <c r="L26">
        <v>346.09690000000001</v>
      </c>
      <c r="M26">
        <v>94.39</v>
      </c>
      <c r="N26">
        <v>120.65625</v>
      </c>
      <c r="O26">
        <v>126.47812500000001</v>
      </c>
      <c r="P26">
        <v>139.31129999999999</v>
      </c>
      <c r="Q26">
        <v>0</v>
      </c>
      <c r="R26">
        <v>26.617799999999999</v>
      </c>
      <c r="S26">
        <v>21.678100000000001</v>
      </c>
      <c r="T26">
        <v>0</v>
      </c>
      <c r="U26">
        <v>202.5</v>
      </c>
      <c r="V26">
        <v>20.747557</v>
      </c>
      <c r="W26">
        <v>46.399079999999998</v>
      </c>
      <c r="X26">
        <v>147.515625</v>
      </c>
      <c r="Y26">
        <v>0</v>
      </c>
      <c r="Z26">
        <v>6.5537999999999998</v>
      </c>
      <c r="AA26">
        <v>0</v>
      </c>
      <c r="AB26">
        <v>26.989000000000001</v>
      </c>
      <c r="AC26">
        <v>19.811679999999999</v>
      </c>
      <c r="AD26">
        <v>37.374063999999997</v>
      </c>
      <c r="AE26">
        <v>49.237499999999997</v>
      </c>
      <c r="AF26">
        <v>6.5454999999999997</v>
      </c>
      <c r="AG26">
        <v>41.723999999999997</v>
      </c>
      <c r="AH26">
        <v>87.03</v>
      </c>
      <c r="AI26">
        <v>7.8179999999999996</v>
      </c>
      <c r="AJ26">
        <v>0</v>
      </c>
      <c r="AK26">
        <v>52.609499999999997</v>
      </c>
      <c r="AL26">
        <v>69.72</v>
      </c>
      <c r="AM26">
        <v>5.40144</v>
      </c>
      <c r="AN26">
        <v>0.3886</v>
      </c>
      <c r="AO26">
        <v>12.789</v>
      </c>
      <c r="AP26">
        <v>11.529</v>
      </c>
      <c r="AQ26">
        <v>32.11</v>
      </c>
      <c r="AR26">
        <v>8.8320000000000007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67.180790999999999</v>
      </c>
      <c r="BA26">
        <f t="shared" si="1"/>
        <v>2074.5297979999996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0.66439999999999999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</v>
      </c>
      <c r="BP26">
        <v>2.16</v>
      </c>
      <c r="BQ26">
        <v>0</v>
      </c>
      <c r="BR26">
        <v>0</v>
      </c>
      <c r="BS26">
        <v>1.64</v>
      </c>
      <c r="BT26">
        <v>0.44800000000000001</v>
      </c>
      <c r="BU26">
        <v>2.8932340000000001</v>
      </c>
      <c r="BV26">
        <v>1.3481259999999999</v>
      </c>
      <c r="BW26">
        <v>0</v>
      </c>
      <c r="BX26">
        <v>4.2765000000000004</v>
      </c>
      <c r="BY26">
        <v>0.26</v>
      </c>
      <c r="BZ26">
        <v>2.6784379999999999</v>
      </c>
      <c r="CA26">
        <v>3.5355379999999998</v>
      </c>
      <c r="CB26">
        <v>1.24</v>
      </c>
      <c r="CC26">
        <v>0.6</v>
      </c>
      <c r="CD26">
        <v>1.96</v>
      </c>
      <c r="CE26">
        <v>0.79</v>
      </c>
      <c r="CF26">
        <v>0.08</v>
      </c>
      <c r="CG26">
        <v>3.65</v>
      </c>
      <c r="CH26">
        <v>0.47120000000000001</v>
      </c>
      <c r="CI26">
        <v>7.75</v>
      </c>
      <c r="CJ26">
        <v>1.86</v>
      </c>
      <c r="CK26">
        <v>1.73</v>
      </c>
      <c r="CL26">
        <v>4.8891999999999998</v>
      </c>
      <c r="CM26">
        <v>1.849688</v>
      </c>
      <c r="CN26">
        <v>0</v>
      </c>
      <c r="CO26">
        <v>2.91</v>
      </c>
      <c r="CP26">
        <v>0</v>
      </c>
      <c r="CQ26">
        <v>2.24878</v>
      </c>
      <c r="CR26">
        <v>3.4</v>
      </c>
      <c r="CS26">
        <v>1.9474</v>
      </c>
      <c r="CT26">
        <v>1.9268540000000001</v>
      </c>
      <c r="CU26">
        <v>1.943438</v>
      </c>
      <c r="CV26">
        <v>2.69625</v>
      </c>
      <c r="CW26">
        <v>1.333745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67.180790999999999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218.11758599999999</v>
      </c>
      <c r="L27">
        <v>344.09690000000001</v>
      </c>
      <c r="M27">
        <v>94.39</v>
      </c>
      <c r="N27">
        <v>120.65625</v>
      </c>
      <c r="O27">
        <v>126.47812500000001</v>
      </c>
      <c r="P27">
        <v>139.31129999999999</v>
      </c>
      <c r="Q27">
        <v>0</v>
      </c>
      <c r="R27">
        <v>26.617799999999999</v>
      </c>
      <c r="S27">
        <v>21.678100000000001</v>
      </c>
      <c r="T27">
        <v>0</v>
      </c>
      <c r="U27">
        <v>202.5</v>
      </c>
      <c r="V27">
        <v>20.747557</v>
      </c>
      <c r="W27">
        <v>46.399079999999998</v>
      </c>
      <c r="X27">
        <v>147.515625</v>
      </c>
      <c r="Y27">
        <v>0</v>
      </c>
      <c r="Z27">
        <v>6.5537999999999998</v>
      </c>
      <c r="AA27">
        <v>0</v>
      </c>
      <c r="AB27">
        <v>26.989000000000001</v>
      </c>
      <c r="AC27">
        <v>19.811679999999999</v>
      </c>
      <c r="AD27">
        <v>37.374063999999997</v>
      </c>
      <c r="AE27">
        <v>49.237499999999997</v>
      </c>
      <c r="AF27">
        <v>6.5454999999999997</v>
      </c>
      <c r="AG27">
        <v>41.723999999999997</v>
      </c>
      <c r="AH27">
        <v>87.03</v>
      </c>
      <c r="AI27">
        <v>33.878</v>
      </c>
      <c r="AJ27">
        <v>0</v>
      </c>
      <c r="AK27">
        <v>52.609499999999997</v>
      </c>
      <c r="AL27">
        <v>69.72</v>
      </c>
      <c r="AM27">
        <v>5.40144</v>
      </c>
      <c r="AN27">
        <v>0.3886</v>
      </c>
      <c r="AO27">
        <v>12.789</v>
      </c>
      <c r="AP27">
        <v>11.529</v>
      </c>
      <c r="AQ27">
        <v>48.164999999999999</v>
      </c>
      <c r="AR27">
        <v>8.8320000000000007</v>
      </c>
      <c r="AS27">
        <v>10.7616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67.200790999999995</v>
      </c>
      <c r="BA27">
        <f t="shared" si="1"/>
        <v>2120.0455980000002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0.66439999999999999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2</v>
      </c>
      <c r="BP27">
        <v>2.16</v>
      </c>
      <c r="BQ27">
        <v>0</v>
      </c>
      <c r="BR27">
        <v>0</v>
      </c>
      <c r="BS27">
        <v>1.64</v>
      </c>
      <c r="BT27">
        <v>0.44800000000000001</v>
      </c>
      <c r="BU27">
        <v>2.8932340000000001</v>
      </c>
      <c r="BV27">
        <v>1.3481259999999999</v>
      </c>
      <c r="BW27">
        <v>0</v>
      </c>
      <c r="BX27">
        <v>4.2765000000000004</v>
      </c>
      <c r="BY27">
        <v>0.26</v>
      </c>
      <c r="BZ27">
        <v>2.6784379999999999</v>
      </c>
      <c r="CA27">
        <v>3.5355379999999998</v>
      </c>
      <c r="CB27">
        <v>1.24</v>
      </c>
      <c r="CC27">
        <v>0.6</v>
      </c>
      <c r="CD27">
        <v>1.96</v>
      </c>
      <c r="CE27">
        <v>0.81</v>
      </c>
      <c r="CF27">
        <v>0.08</v>
      </c>
      <c r="CG27">
        <v>3.65</v>
      </c>
      <c r="CH27">
        <v>0.47120000000000001</v>
      </c>
      <c r="CI27">
        <v>7.75</v>
      </c>
      <c r="CJ27">
        <v>1.86</v>
      </c>
      <c r="CK27">
        <v>1.73</v>
      </c>
      <c r="CL27">
        <v>4.8891999999999998</v>
      </c>
      <c r="CM27">
        <v>1.849688</v>
      </c>
      <c r="CN27">
        <v>0</v>
      </c>
      <c r="CO27">
        <v>2.91</v>
      </c>
      <c r="CP27">
        <v>0</v>
      </c>
      <c r="CQ27">
        <v>2.24878</v>
      </c>
      <c r="CR27">
        <v>3.4</v>
      </c>
      <c r="CS27">
        <v>1.9474</v>
      </c>
      <c r="CT27">
        <v>1.9268540000000001</v>
      </c>
      <c r="CU27">
        <v>1.943438</v>
      </c>
      <c r="CV27">
        <v>2.69625</v>
      </c>
      <c r="CW27">
        <v>1.333745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67.200790999999995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218.11758599999999</v>
      </c>
      <c r="L28">
        <v>416.470305</v>
      </c>
      <c r="M28">
        <v>94.39</v>
      </c>
      <c r="N28">
        <v>120.65625</v>
      </c>
      <c r="O28">
        <v>126.47812500000001</v>
      </c>
      <c r="P28">
        <v>139.31129999999999</v>
      </c>
      <c r="Q28">
        <v>0</v>
      </c>
      <c r="R28">
        <v>34.624600000000001</v>
      </c>
      <c r="S28">
        <v>21.678100000000001</v>
      </c>
      <c r="T28">
        <v>0</v>
      </c>
      <c r="U28">
        <v>202.5</v>
      </c>
      <c r="V28">
        <v>20.747557</v>
      </c>
      <c r="W28">
        <v>46.399079999999998</v>
      </c>
      <c r="X28">
        <v>147.515625</v>
      </c>
      <c r="Y28">
        <v>0</v>
      </c>
      <c r="Z28">
        <v>6.5537999999999998</v>
      </c>
      <c r="AA28">
        <v>0</v>
      </c>
      <c r="AB28">
        <v>26.989000000000001</v>
      </c>
      <c r="AC28">
        <v>19.811679999999999</v>
      </c>
      <c r="AD28">
        <v>37.374063999999997</v>
      </c>
      <c r="AE28">
        <v>49.237499999999997</v>
      </c>
      <c r="AF28">
        <v>6.5454999999999997</v>
      </c>
      <c r="AG28">
        <v>41.723999999999997</v>
      </c>
      <c r="AH28">
        <v>87.03</v>
      </c>
      <c r="AI28">
        <v>33.878</v>
      </c>
      <c r="AJ28">
        <v>0</v>
      </c>
      <c r="AK28">
        <v>52.609499999999997</v>
      </c>
      <c r="AL28">
        <v>69.72</v>
      </c>
      <c r="AM28">
        <v>5.40144</v>
      </c>
      <c r="AN28">
        <v>0.3886</v>
      </c>
      <c r="AO28">
        <v>12.789</v>
      </c>
      <c r="AP28">
        <v>11.529</v>
      </c>
      <c r="AQ28">
        <v>48.164999999999999</v>
      </c>
      <c r="AR28">
        <v>8.8320000000000007</v>
      </c>
      <c r="AS28">
        <v>10.7616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67.180790999999999</v>
      </c>
      <c r="BA28">
        <f t="shared" si="1"/>
        <v>2200.4058029999997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0.66439999999999999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2</v>
      </c>
      <c r="BP28">
        <v>2.16</v>
      </c>
      <c r="BQ28">
        <v>0</v>
      </c>
      <c r="BR28">
        <v>0</v>
      </c>
      <c r="BS28">
        <v>1.64</v>
      </c>
      <c r="BT28">
        <v>0.44800000000000001</v>
      </c>
      <c r="BU28">
        <v>2.8932340000000001</v>
      </c>
      <c r="BV28">
        <v>1.3481259999999999</v>
      </c>
      <c r="BW28">
        <v>0</v>
      </c>
      <c r="BX28">
        <v>4.2765000000000004</v>
      </c>
      <c r="BY28">
        <v>0.26</v>
      </c>
      <c r="BZ28">
        <v>2.6784379999999999</v>
      </c>
      <c r="CA28">
        <v>3.5355379999999998</v>
      </c>
      <c r="CB28">
        <v>1.24</v>
      </c>
      <c r="CC28">
        <v>0.6</v>
      </c>
      <c r="CD28">
        <v>1.96</v>
      </c>
      <c r="CE28">
        <v>0.79</v>
      </c>
      <c r="CF28">
        <v>0.08</v>
      </c>
      <c r="CG28">
        <v>3.65</v>
      </c>
      <c r="CH28">
        <v>0.47120000000000001</v>
      </c>
      <c r="CI28">
        <v>7.75</v>
      </c>
      <c r="CJ28">
        <v>1.86</v>
      </c>
      <c r="CK28">
        <v>1.73</v>
      </c>
      <c r="CL28">
        <v>4.8891999999999998</v>
      </c>
      <c r="CM28">
        <v>1.849688</v>
      </c>
      <c r="CN28">
        <v>0</v>
      </c>
      <c r="CO28">
        <v>2.91</v>
      </c>
      <c r="CP28">
        <v>0</v>
      </c>
      <c r="CQ28">
        <v>2.24878</v>
      </c>
      <c r="CR28">
        <v>3.4</v>
      </c>
      <c r="CS28">
        <v>1.9474</v>
      </c>
      <c r="CT28">
        <v>1.9268540000000001</v>
      </c>
      <c r="CU28">
        <v>1.943438</v>
      </c>
      <c r="CV28">
        <v>2.69625</v>
      </c>
      <c r="CW28">
        <v>1.333745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67.180790999999999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218.11758599999999</v>
      </c>
      <c r="L29">
        <v>436.09690000000001</v>
      </c>
      <c r="M29">
        <v>94.39</v>
      </c>
      <c r="N29">
        <v>120.65625</v>
      </c>
      <c r="O29">
        <v>126.47812500000001</v>
      </c>
      <c r="P29">
        <v>139.31129999999999</v>
      </c>
      <c r="Q29">
        <v>0</v>
      </c>
      <c r="R29">
        <v>34.624600000000001</v>
      </c>
      <c r="S29">
        <v>21.678100000000001</v>
      </c>
      <c r="T29">
        <v>0</v>
      </c>
      <c r="U29">
        <v>202.5</v>
      </c>
      <c r="V29">
        <v>20.747557</v>
      </c>
      <c r="W29">
        <v>44.400294000000002</v>
      </c>
      <c r="X29">
        <v>147.515625</v>
      </c>
      <c r="Y29">
        <v>0</v>
      </c>
      <c r="Z29">
        <v>6.5537999999999998</v>
      </c>
      <c r="AA29">
        <v>0</v>
      </c>
      <c r="AB29">
        <v>26.989000000000001</v>
      </c>
      <c r="AC29">
        <v>19.811679999999999</v>
      </c>
      <c r="AD29">
        <v>37.374063999999997</v>
      </c>
      <c r="AE29">
        <v>49.237499999999997</v>
      </c>
      <c r="AF29">
        <v>6.5454999999999997</v>
      </c>
      <c r="AG29">
        <v>41.723999999999997</v>
      </c>
      <c r="AH29">
        <v>87.03</v>
      </c>
      <c r="AI29">
        <v>33.878</v>
      </c>
      <c r="AJ29">
        <v>0</v>
      </c>
      <c r="AK29">
        <v>52.609499999999997</v>
      </c>
      <c r="AL29">
        <v>69.72</v>
      </c>
      <c r="AM29">
        <v>5.40144</v>
      </c>
      <c r="AN29">
        <v>0.3886</v>
      </c>
      <c r="AO29">
        <v>12.789</v>
      </c>
      <c r="AP29">
        <v>11.529</v>
      </c>
      <c r="AQ29">
        <v>48.164999999999999</v>
      </c>
      <c r="AR29">
        <v>8.8320000000000007</v>
      </c>
      <c r="AS29">
        <v>10.7616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67.180790999999999</v>
      </c>
      <c r="BA29">
        <f t="shared" si="1"/>
        <v>2218.0336119999993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0.66439999999999999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2</v>
      </c>
      <c r="BP29">
        <v>2.16</v>
      </c>
      <c r="BQ29">
        <v>0</v>
      </c>
      <c r="BR29">
        <v>0</v>
      </c>
      <c r="BS29">
        <v>1.64</v>
      </c>
      <c r="BT29">
        <v>0.44800000000000001</v>
      </c>
      <c r="BU29">
        <v>2.8932340000000001</v>
      </c>
      <c r="BV29">
        <v>1.3481259999999999</v>
      </c>
      <c r="BW29">
        <v>0</v>
      </c>
      <c r="BX29">
        <v>4.2765000000000004</v>
      </c>
      <c r="BY29">
        <v>0.26</v>
      </c>
      <c r="BZ29">
        <v>2.6784379999999999</v>
      </c>
      <c r="CA29">
        <v>3.5355379999999998</v>
      </c>
      <c r="CB29">
        <v>1.24</v>
      </c>
      <c r="CC29">
        <v>0.6</v>
      </c>
      <c r="CD29">
        <v>1.96</v>
      </c>
      <c r="CE29">
        <v>0.79</v>
      </c>
      <c r="CF29">
        <v>0.08</v>
      </c>
      <c r="CG29">
        <v>3.65</v>
      </c>
      <c r="CH29">
        <v>0.47120000000000001</v>
      </c>
      <c r="CI29">
        <v>7.75</v>
      </c>
      <c r="CJ29">
        <v>1.86</v>
      </c>
      <c r="CK29">
        <v>1.73</v>
      </c>
      <c r="CL29">
        <v>4.8891999999999998</v>
      </c>
      <c r="CM29">
        <v>1.849688</v>
      </c>
      <c r="CN29">
        <v>0</v>
      </c>
      <c r="CO29">
        <v>2.91</v>
      </c>
      <c r="CP29">
        <v>0</v>
      </c>
      <c r="CQ29">
        <v>2.24878</v>
      </c>
      <c r="CR29">
        <v>3.4</v>
      </c>
      <c r="CS29">
        <v>1.9474</v>
      </c>
      <c r="CT29">
        <v>1.9268540000000001</v>
      </c>
      <c r="CU29">
        <v>1.943438</v>
      </c>
      <c r="CV29">
        <v>2.69625</v>
      </c>
      <c r="CW29">
        <v>1.333745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67.180790999999999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218.11758599999999</v>
      </c>
      <c r="L30">
        <v>436.09690000000001</v>
      </c>
      <c r="M30">
        <v>94.39</v>
      </c>
      <c r="N30">
        <v>120.65625</v>
      </c>
      <c r="O30">
        <v>126.47812500000001</v>
      </c>
      <c r="P30">
        <v>139.31129999999999</v>
      </c>
      <c r="Q30">
        <v>0</v>
      </c>
      <c r="R30">
        <v>34.624600000000001</v>
      </c>
      <c r="S30">
        <v>21.678100000000001</v>
      </c>
      <c r="T30">
        <v>0</v>
      </c>
      <c r="U30">
        <v>202.5</v>
      </c>
      <c r="V30">
        <v>20.747557</v>
      </c>
      <c r="W30">
        <v>44.400294000000002</v>
      </c>
      <c r="X30">
        <v>147.515625</v>
      </c>
      <c r="Y30">
        <v>0</v>
      </c>
      <c r="Z30">
        <v>6.5537999999999998</v>
      </c>
      <c r="AA30">
        <v>0</v>
      </c>
      <c r="AB30">
        <v>26.989000000000001</v>
      </c>
      <c r="AC30">
        <v>19.811679999999999</v>
      </c>
      <c r="AD30">
        <v>37.374063999999997</v>
      </c>
      <c r="AE30">
        <v>49.237499999999997</v>
      </c>
      <c r="AF30">
        <v>6.5454999999999997</v>
      </c>
      <c r="AG30">
        <v>41.723999999999997</v>
      </c>
      <c r="AH30">
        <v>87.03</v>
      </c>
      <c r="AI30">
        <v>33.878</v>
      </c>
      <c r="AJ30">
        <v>0</v>
      </c>
      <c r="AK30">
        <v>52.609499999999997</v>
      </c>
      <c r="AL30">
        <v>69.72</v>
      </c>
      <c r="AM30">
        <v>5.40144</v>
      </c>
      <c r="AN30">
        <v>0.3886</v>
      </c>
      <c r="AO30">
        <v>12.789</v>
      </c>
      <c r="AP30">
        <v>11.529</v>
      </c>
      <c r="AQ30">
        <v>48.164999999999999</v>
      </c>
      <c r="AR30">
        <v>8.8320000000000007</v>
      </c>
      <c r="AS30">
        <v>10.7616</v>
      </c>
      <c r="AT30">
        <v>14.894161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67.180790999999999</v>
      </c>
      <c r="BA30">
        <f t="shared" si="1"/>
        <v>2217.9309729999995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0.66439999999999999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2</v>
      </c>
      <c r="BP30">
        <v>2.16</v>
      </c>
      <c r="BQ30">
        <v>0</v>
      </c>
      <c r="BR30">
        <v>0</v>
      </c>
      <c r="BS30">
        <v>1.64</v>
      </c>
      <c r="BT30">
        <v>0.44800000000000001</v>
      </c>
      <c r="BU30">
        <v>2.8932340000000001</v>
      </c>
      <c r="BV30">
        <v>1.3481259999999999</v>
      </c>
      <c r="BW30">
        <v>0</v>
      </c>
      <c r="BX30">
        <v>4.2765000000000004</v>
      </c>
      <c r="BY30">
        <v>0.26</v>
      </c>
      <c r="BZ30">
        <v>2.6784379999999999</v>
      </c>
      <c r="CA30">
        <v>3.5355379999999998</v>
      </c>
      <c r="CB30">
        <v>1.24</v>
      </c>
      <c r="CC30">
        <v>0.6</v>
      </c>
      <c r="CD30">
        <v>1.96</v>
      </c>
      <c r="CE30">
        <v>0.79</v>
      </c>
      <c r="CF30">
        <v>0.08</v>
      </c>
      <c r="CG30">
        <v>3.65</v>
      </c>
      <c r="CH30">
        <v>0.47120000000000001</v>
      </c>
      <c r="CI30">
        <v>7.75</v>
      </c>
      <c r="CJ30">
        <v>1.86</v>
      </c>
      <c r="CK30">
        <v>1.73</v>
      </c>
      <c r="CL30">
        <v>4.8891999999999998</v>
      </c>
      <c r="CM30">
        <v>1.849688</v>
      </c>
      <c r="CN30">
        <v>0</v>
      </c>
      <c r="CO30">
        <v>2.91</v>
      </c>
      <c r="CP30">
        <v>0</v>
      </c>
      <c r="CQ30">
        <v>2.24878</v>
      </c>
      <c r="CR30">
        <v>3.4</v>
      </c>
      <c r="CS30">
        <v>1.9474</v>
      </c>
      <c r="CT30">
        <v>1.9268540000000001</v>
      </c>
      <c r="CU30">
        <v>1.943438</v>
      </c>
      <c r="CV30">
        <v>2.69625</v>
      </c>
      <c r="CW30">
        <v>1.333745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67.180790999999999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218.11758599999999</v>
      </c>
      <c r="L31">
        <v>436.09690000000001</v>
      </c>
      <c r="M31">
        <v>94.39</v>
      </c>
      <c r="N31">
        <v>120.65625</v>
      </c>
      <c r="O31">
        <v>126.47812500000001</v>
      </c>
      <c r="P31">
        <v>139.31129999999999</v>
      </c>
      <c r="Q31">
        <v>0</v>
      </c>
      <c r="R31">
        <v>34.624600000000001</v>
      </c>
      <c r="S31">
        <v>21.678100000000001</v>
      </c>
      <c r="T31">
        <v>0</v>
      </c>
      <c r="U31">
        <v>202.5</v>
      </c>
      <c r="V31">
        <v>20.747557</v>
      </c>
      <c r="W31">
        <v>44.400294000000002</v>
      </c>
      <c r="X31">
        <v>147.515625</v>
      </c>
      <c r="Y31">
        <v>0</v>
      </c>
      <c r="Z31">
        <v>0</v>
      </c>
      <c r="AA31">
        <v>0</v>
      </c>
      <c r="AB31">
        <v>26.989000000000001</v>
      </c>
      <c r="AC31">
        <v>19.811679999999999</v>
      </c>
      <c r="AD31">
        <v>37.374063999999997</v>
      </c>
      <c r="AE31">
        <v>49.237499999999997</v>
      </c>
      <c r="AF31">
        <v>6.5454999999999997</v>
      </c>
      <c r="AG31">
        <v>41.723999999999997</v>
      </c>
      <c r="AH31">
        <v>87.03</v>
      </c>
      <c r="AI31">
        <v>33.878</v>
      </c>
      <c r="AJ31">
        <v>0</v>
      </c>
      <c r="AK31">
        <v>52.609499999999997</v>
      </c>
      <c r="AL31">
        <v>34.86</v>
      </c>
      <c r="AM31">
        <v>5.40144</v>
      </c>
      <c r="AN31">
        <v>0.3886</v>
      </c>
      <c r="AO31">
        <v>12.789</v>
      </c>
      <c r="AP31">
        <v>11.529</v>
      </c>
      <c r="AQ31">
        <v>48.164999999999999</v>
      </c>
      <c r="AR31">
        <v>52.991999999999997</v>
      </c>
      <c r="AS31">
        <v>10.7616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66.906790999999984</v>
      </c>
      <c r="BA31">
        <f t="shared" si="1"/>
        <v>2220.5058119999999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0.66439999999999999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2</v>
      </c>
      <c r="BP31">
        <v>2.16</v>
      </c>
      <c r="BQ31">
        <v>0</v>
      </c>
      <c r="BR31">
        <v>0</v>
      </c>
      <c r="BS31">
        <v>1.64</v>
      </c>
      <c r="BT31">
        <v>0.224</v>
      </c>
      <c r="BU31">
        <v>2.8932340000000001</v>
      </c>
      <c r="BV31">
        <v>1.3481259999999999</v>
      </c>
      <c r="BW31">
        <v>0</v>
      </c>
      <c r="BX31">
        <v>4.2765000000000004</v>
      </c>
      <c r="BY31">
        <v>0.26</v>
      </c>
      <c r="BZ31">
        <v>2.6784379999999999</v>
      </c>
      <c r="CA31">
        <v>3.5355379999999998</v>
      </c>
      <c r="CB31">
        <v>1.24</v>
      </c>
      <c r="CC31">
        <v>0.57999999999999996</v>
      </c>
      <c r="CD31">
        <v>1.93</v>
      </c>
      <c r="CE31">
        <v>0.79</v>
      </c>
      <c r="CF31">
        <v>0.08</v>
      </c>
      <c r="CG31">
        <v>3.65</v>
      </c>
      <c r="CH31">
        <v>0.47120000000000001</v>
      </c>
      <c r="CI31">
        <v>7.75</v>
      </c>
      <c r="CJ31">
        <v>1.86</v>
      </c>
      <c r="CK31">
        <v>1.73</v>
      </c>
      <c r="CL31">
        <v>4.8891999999999998</v>
      </c>
      <c r="CM31">
        <v>1.849688</v>
      </c>
      <c r="CN31">
        <v>0</v>
      </c>
      <c r="CO31">
        <v>2.91</v>
      </c>
      <c r="CP31">
        <v>0</v>
      </c>
      <c r="CQ31">
        <v>2.24878</v>
      </c>
      <c r="CR31">
        <v>3.4</v>
      </c>
      <c r="CS31">
        <v>1.9474</v>
      </c>
      <c r="CT31">
        <v>1.9268540000000001</v>
      </c>
      <c r="CU31">
        <v>1.943438</v>
      </c>
      <c r="CV31">
        <v>2.69625</v>
      </c>
      <c r="CW31">
        <v>1.333745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66.906790999999984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218.11758599999999</v>
      </c>
      <c r="L32">
        <v>436.09690000000001</v>
      </c>
      <c r="M32">
        <v>94.39</v>
      </c>
      <c r="N32">
        <v>120.65625</v>
      </c>
      <c r="O32">
        <v>126.47812500000001</v>
      </c>
      <c r="P32">
        <v>139.31129999999999</v>
      </c>
      <c r="Q32">
        <v>0</v>
      </c>
      <c r="R32">
        <v>34.624600000000001</v>
      </c>
      <c r="S32">
        <v>21.678100000000001</v>
      </c>
      <c r="T32">
        <v>0</v>
      </c>
      <c r="U32">
        <v>202.5</v>
      </c>
      <c r="V32">
        <v>20.747557</v>
      </c>
      <c r="W32">
        <v>44.400294000000002</v>
      </c>
      <c r="X32">
        <v>147.515625</v>
      </c>
      <c r="Y32">
        <v>0</v>
      </c>
      <c r="Z32">
        <v>0</v>
      </c>
      <c r="AA32">
        <v>0</v>
      </c>
      <c r="AB32">
        <v>26.989000000000001</v>
      </c>
      <c r="AC32">
        <v>19.811679999999999</v>
      </c>
      <c r="AD32">
        <v>37.374063999999997</v>
      </c>
      <c r="AE32">
        <v>31.512</v>
      </c>
      <c r="AF32">
        <v>6.5454999999999997</v>
      </c>
      <c r="AG32">
        <v>41.723999999999997</v>
      </c>
      <c r="AH32">
        <v>87.03</v>
      </c>
      <c r="AI32">
        <v>33.878</v>
      </c>
      <c r="AJ32">
        <v>0</v>
      </c>
      <c r="AK32">
        <v>52.609499999999997</v>
      </c>
      <c r="AL32">
        <v>11.62</v>
      </c>
      <c r="AM32">
        <v>5.40144</v>
      </c>
      <c r="AN32">
        <v>0.3886</v>
      </c>
      <c r="AO32">
        <v>12.789</v>
      </c>
      <c r="AP32">
        <v>11.529</v>
      </c>
      <c r="AQ32">
        <v>32.11</v>
      </c>
      <c r="AR32">
        <v>52.991999999999997</v>
      </c>
      <c r="AS32">
        <v>10.7616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66.755590999999995</v>
      </c>
      <c r="BA32">
        <f t="shared" si="1"/>
        <v>2163.3341119999995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0.66439999999999999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2</v>
      </c>
      <c r="BP32">
        <v>2.16</v>
      </c>
      <c r="BQ32">
        <v>0</v>
      </c>
      <c r="BR32">
        <v>0</v>
      </c>
      <c r="BS32">
        <v>1.64</v>
      </c>
      <c r="BT32">
        <v>7.2800000000000004E-2</v>
      </c>
      <c r="BU32">
        <v>2.8932340000000001</v>
      </c>
      <c r="BV32">
        <v>1.3481259999999999</v>
      </c>
      <c r="BW32">
        <v>0</v>
      </c>
      <c r="BX32">
        <v>4.2765000000000004</v>
      </c>
      <c r="BY32">
        <v>0.26</v>
      </c>
      <c r="BZ32">
        <v>2.6784379999999999</v>
      </c>
      <c r="CA32">
        <v>3.5355379999999998</v>
      </c>
      <c r="CB32">
        <v>1.24</v>
      </c>
      <c r="CC32">
        <v>0.57999999999999996</v>
      </c>
      <c r="CD32">
        <v>1.93</v>
      </c>
      <c r="CE32">
        <v>0.79</v>
      </c>
      <c r="CF32">
        <v>0.08</v>
      </c>
      <c r="CG32">
        <v>3.65</v>
      </c>
      <c r="CH32">
        <v>0.47120000000000001</v>
      </c>
      <c r="CI32">
        <v>7.75</v>
      </c>
      <c r="CJ32">
        <v>1.86</v>
      </c>
      <c r="CK32">
        <v>1.73</v>
      </c>
      <c r="CL32">
        <v>4.8891999999999998</v>
      </c>
      <c r="CM32">
        <v>1.849688</v>
      </c>
      <c r="CN32">
        <v>0</v>
      </c>
      <c r="CO32">
        <v>2.91</v>
      </c>
      <c r="CP32">
        <v>0</v>
      </c>
      <c r="CQ32">
        <v>2.24878</v>
      </c>
      <c r="CR32">
        <v>3.4</v>
      </c>
      <c r="CS32">
        <v>1.9474</v>
      </c>
      <c r="CT32">
        <v>1.9268540000000001</v>
      </c>
      <c r="CU32">
        <v>1.943438</v>
      </c>
      <c r="CV32">
        <v>2.69625</v>
      </c>
      <c r="CW32">
        <v>1.333745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66.755590999999995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218.11758599999999</v>
      </c>
      <c r="L33">
        <v>436.09690000000001</v>
      </c>
      <c r="M33">
        <v>94.39</v>
      </c>
      <c r="N33">
        <v>120.65625</v>
      </c>
      <c r="O33">
        <v>126.47812500000001</v>
      </c>
      <c r="P33">
        <v>139.31129999999999</v>
      </c>
      <c r="Q33">
        <v>0</v>
      </c>
      <c r="R33">
        <v>34.624600000000001</v>
      </c>
      <c r="S33">
        <v>21.678100000000001</v>
      </c>
      <c r="T33">
        <v>0</v>
      </c>
      <c r="U33">
        <v>202.5</v>
      </c>
      <c r="V33">
        <v>20.747557</v>
      </c>
      <c r="W33">
        <v>44.400294000000002</v>
      </c>
      <c r="X33">
        <v>147.515625</v>
      </c>
      <c r="Y33">
        <v>0</v>
      </c>
      <c r="Z33">
        <v>0</v>
      </c>
      <c r="AA33">
        <v>0</v>
      </c>
      <c r="AB33">
        <v>26.989000000000001</v>
      </c>
      <c r="AC33">
        <v>19.811679999999999</v>
      </c>
      <c r="AD33">
        <v>37.374063999999997</v>
      </c>
      <c r="AE33">
        <v>31.512</v>
      </c>
      <c r="AF33">
        <v>6.5454999999999997</v>
      </c>
      <c r="AG33">
        <v>41.723999999999997</v>
      </c>
      <c r="AH33">
        <v>71.654700000000005</v>
      </c>
      <c r="AI33">
        <v>3.9089999999999998</v>
      </c>
      <c r="AJ33">
        <v>0</v>
      </c>
      <c r="AK33">
        <v>52.609499999999997</v>
      </c>
      <c r="AL33">
        <v>11.62</v>
      </c>
      <c r="AM33">
        <v>5.40144</v>
      </c>
      <c r="AN33">
        <v>0.3886</v>
      </c>
      <c r="AO33">
        <v>12.789</v>
      </c>
      <c r="AP33">
        <v>11.529</v>
      </c>
      <c r="AQ33">
        <v>16.055</v>
      </c>
      <c r="AR33">
        <v>3.3119999999999998</v>
      </c>
      <c r="AS33">
        <v>10.7616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66.59919099999999</v>
      </c>
      <c r="BA33">
        <f t="shared" si="1"/>
        <v>2052.0984119999998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0.66439999999999999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2</v>
      </c>
      <c r="BP33">
        <v>2.16</v>
      </c>
      <c r="BQ33">
        <v>0</v>
      </c>
      <c r="BR33">
        <v>0</v>
      </c>
      <c r="BS33">
        <v>1.64</v>
      </c>
      <c r="BT33">
        <v>0</v>
      </c>
      <c r="BU33">
        <v>2.8932340000000001</v>
      </c>
      <c r="BV33">
        <v>1.3481259999999999</v>
      </c>
      <c r="BW33">
        <v>0</v>
      </c>
      <c r="BX33">
        <v>4.2765000000000004</v>
      </c>
      <c r="BY33">
        <v>0.26</v>
      </c>
      <c r="BZ33">
        <v>2.6784379999999999</v>
      </c>
      <c r="CA33">
        <v>3.5355379999999998</v>
      </c>
      <c r="CB33">
        <v>1.24</v>
      </c>
      <c r="CC33">
        <v>0.57999999999999996</v>
      </c>
      <c r="CD33">
        <v>1.93</v>
      </c>
      <c r="CE33">
        <v>0.79</v>
      </c>
      <c r="CF33">
        <v>0.08</v>
      </c>
      <c r="CG33">
        <v>3.65</v>
      </c>
      <c r="CH33">
        <v>0.3876</v>
      </c>
      <c r="CI33">
        <v>7.75</v>
      </c>
      <c r="CJ33">
        <v>1.86</v>
      </c>
      <c r="CK33">
        <v>1.73</v>
      </c>
      <c r="CL33">
        <v>4.8891999999999998</v>
      </c>
      <c r="CM33">
        <v>1.849688</v>
      </c>
      <c r="CN33">
        <v>0</v>
      </c>
      <c r="CO33">
        <v>2.91</v>
      </c>
      <c r="CP33">
        <v>0</v>
      </c>
      <c r="CQ33">
        <v>2.24878</v>
      </c>
      <c r="CR33">
        <v>3.4</v>
      </c>
      <c r="CS33">
        <v>1.9474</v>
      </c>
      <c r="CT33">
        <v>1.9268540000000001</v>
      </c>
      <c r="CU33">
        <v>1.943438</v>
      </c>
      <c r="CV33">
        <v>2.69625</v>
      </c>
      <c r="CW33">
        <v>1.333745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66.59919099999999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218.11758599999999</v>
      </c>
      <c r="L34">
        <v>373.09690000000001</v>
      </c>
      <c r="M34">
        <v>94.39</v>
      </c>
      <c r="N34">
        <v>120.65625</v>
      </c>
      <c r="O34">
        <v>126.47812500000001</v>
      </c>
      <c r="P34">
        <v>139.31129999999999</v>
      </c>
      <c r="Q34">
        <v>0</v>
      </c>
      <c r="R34">
        <v>26.617799999999999</v>
      </c>
      <c r="S34">
        <v>21.678100000000001</v>
      </c>
      <c r="T34">
        <v>0</v>
      </c>
      <c r="U34">
        <v>202.5</v>
      </c>
      <c r="V34">
        <v>20.747557</v>
      </c>
      <c r="W34">
        <v>44.400294000000002</v>
      </c>
      <c r="X34">
        <v>147.515625</v>
      </c>
      <c r="Y34">
        <v>0</v>
      </c>
      <c r="Z34">
        <v>0</v>
      </c>
      <c r="AA34">
        <v>0</v>
      </c>
      <c r="AB34">
        <v>26.989000000000001</v>
      </c>
      <c r="AC34">
        <v>9.9058399999999995</v>
      </c>
      <c r="AD34">
        <v>18.643799999999999</v>
      </c>
      <c r="AE34">
        <v>31.512</v>
      </c>
      <c r="AF34">
        <v>6.5454999999999997</v>
      </c>
      <c r="AG34">
        <v>41.723999999999997</v>
      </c>
      <c r="AH34">
        <v>71.654700000000005</v>
      </c>
      <c r="AI34">
        <v>3.2574999999999998</v>
      </c>
      <c r="AJ34">
        <v>0</v>
      </c>
      <c r="AK34">
        <v>52.609499999999997</v>
      </c>
      <c r="AL34">
        <v>11.62</v>
      </c>
      <c r="AM34">
        <v>5.40144</v>
      </c>
      <c r="AN34">
        <v>0.3886</v>
      </c>
      <c r="AO34">
        <v>12.789</v>
      </c>
      <c r="AP34">
        <v>11.529</v>
      </c>
      <c r="AQ34">
        <v>0</v>
      </c>
      <c r="AR34">
        <v>3.3119999999999998</v>
      </c>
      <c r="AS34">
        <v>10.7616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66.59919099999999</v>
      </c>
      <c r="BA34">
        <f t="shared" si="1"/>
        <v>1935.7490079999995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0.66439999999999999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2</v>
      </c>
      <c r="BP34">
        <v>2.16</v>
      </c>
      <c r="BQ34">
        <v>0</v>
      </c>
      <c r="BR34">
        <v>0</v>
      </c>
      <c r="BS34">
        <v>1.64</v>
      </c>
      <c r="BT34">
        <v>0</v>
      </c>
      <c r="BU34">
        <v>2.8932340000000001</v>
      </c>
      <c r="BV34">
        <v>1.3481259999999999</v>
      </c>
      <c r="BW34">
        <v>0</v>
      </c>
      <c r="BX34">
        <v>4.2765000000000004</v>
      </c>
      <c r="BY34">
        <v>0.26</v>
      </c>
      <c r="BZ34">
        <v>2.6784379999999999</v>
      </c>
      <c r="CA34">
        <v>3.5355379999999998</v>
      </c>
      <c r="CB34">
        <v>1.24</v>
      </c>
      <c r="CC34">
        <v>0.57999999999999996</v>
      </c>
      <c r="CD34">
        <v>1.93</v>
      </c>
      <c r="CE34">
        <v>0.79</v>
      </c>
      <c r="CF34">
        <v>0.08</v>
      </c>
      <c r="CG34">
        <v>3.65</v>
      </c>
      <c r="CH34">
        <v>0.3876</v>
      </c>
      <c r="CI34">
        <v>7.75</v>
      </c>
      <c r="CJ34">
        <v>1.86</v>
      </c>
      <c r="CK34">
        <v>1.73</v>
      </c>
      <c r="CL34">
        <v>4.8891999999999998</v>
      </c>
      <c r="CM34">
        <v>1.849688</v>
      </c>
      <c r="CN34">
        <v>0</v>
      </c>
      <c r="CO34">
        <v>2.91</v>
      </c>
      <c r="CP34">
        <v>0</v>
      </c>
      <c r="CQ34">
        <v>2.24878</v>
      </c>
      <c r="CR34">
        <v>3.4</v>
      </c>
      <c r="CS34">
        <v>1.9474</v>
      </c>
      <c r="CT34">
        <v>1.9268540000000001</v>
      </c>
      <c r="CU34">
        <v>1.943438</v>
      </c>
      <c r="CV34">
        <v>2.69625</v>
      </c>
      <c r="CW34">
        <v>1.333745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66.59919099999999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218.11758599999999</v>
      </c>
      <c r="L35">
        <v>356.36689999999999</v>
      </c>
      <c r="M35">
        <v>94.39</v>
      </c>
      <c r="N35">
        <v>120.65625</v>
      </c>
      <c r="O35">
        <v>126.47812500000001</v>
      </c>
      <c r="P35">
        <v>139.31129999999999</v>
      </c>
      <c r="Q35">
        <v>0</v>
      </c>
      <c r="R35">
        <v>26.5578</v>
      </c>
      <c r="S35">
        <v>21.618099999999998</v>
      </c>
      <c r="T35">
        <v>0</v>
      </c>
      <c r="U35">
        <v>225</v>
      </c>
      <c r="V35">
        <v>15.4795</v>
      </c>
      <c r="W35">
        <v>46.399079999999998</v>
      </c>
      <c r="X35">
        <v>147.515625</v>
      </c>
      <c r="Y35">
        <v>0</v>
      </c>
      <c r="Z35">
        <v>0</v>
      </c>
      <c r="AA35">
        <v>0</v>
      </c>
      <c r="AB35">
        <v>13.426</v>
      </c>
      <c r="AC35">
        <v>9.9058399999999995</v>
      </c>
      <c r="AD35">
        <v>9.3218999999999994</v>
      </c>
      <c r="AE35">
        <v>31.512</v>
      </c>
      <c r="AF35">
        <v>6.5454999999999997</v>
      </c>
      <c r="AG35">
        <v>41.723999999999997</v>
      </c>
      <c r="AH35">
        <v>43.515000000000001</v>
      </c>
      <c r="AI35">
        <v>3.2574999999999998</v>
      </c>
      <c r="AJ35">
        <v>0</v>
      </c>
      <c r="AK35">
        <v>52.609499999999997</v>
      </c>
      <c r="AL35">
        <v>11.62</v>
      </c>
      <c r="AM35">
        <v>5.40144</v>
      </c>
      <c r="AN35">
        <v>0.3886</v>
      </c>
      <c r="AO35">
        <v>12.789</v>
      </c>
      <c r="AP35">
        <v>11.529</v>
      </c>
      <c r="AQ35">
        <v>0</v>
      </c>
      <c r="AR35">
        <v>3.3119999999999998</v>
      </c>
      <c r="AS35">
        <v>10.7616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66.527190999999988</v>
      </c>
      <c r="BA35">
        <f t="shared" si="1"/>
        <v>1887.033136999999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0.66439999999999999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2</v>
      </c>
      <c r="BP35">
        <v>2.16</v>
      </c>
      <c r="BQ35">
        <v>0</v>
      </c>
      <c r="BR35">
        <v>0</v>
      </c>
      <c r="BS35">
        <v>1.64</v>
      </c>
      <c r="BT35">
        <v>0</v>
      </c>
      <c r="BU35">
        <v>2.8932340000000001</v>
      </c>
      <c r="BV35">
        <v>1.3481259999999999</v>
      </c>
      <c r="BW35">
        <v>0</v>
      </c>
      <c r="BX35">
        <v>4.2765000000000004</v>
      </c>
      <c r="BY35">
        <v>0.26</v>
      </c>
      <c r="BZ35">
        <v>2.6784379999999999</v>
      </c>
      <c r="CA35">
        <v>3.5355379999999998</v>
      </c>
      <c r="CB35">
        <v>1.24</v>
      </c>
      <c r="CC35">
        <v>0.66</v>
      </c>
      <c r="CD35">
        <v>1.93</v>
      </c>
      <c r="CE35">
        <v>0.79</v>
      </c>
      <c r="CF35">
        <v>0.08</v>
      </c>
      <c r="CG35">
        <v>3.65</v>
      </c>
      <c r="CH35">
        <v>0.2356</v>
      </c>
      <c r="CI35">
        <v>7.75</v>
      </c>
      <c r="CJ35">
        <v>1.86</v>
      </c>
      <c r="CK35">
        <v>1.73</v>
      </c>
      <c r="CL35">
        <v>4.8891999999999998</v>
      </c>
      <c r="CM35">
        <v>1.849688</v>
      </c>
      <c r="CN35">
        <v>0</v>
      </c>
      <c r="CO35">
        <v>2.91</v>
      </c>
      <c r="CP35">
        <v>0</v>
      </c>
      <c r="CQ35">
        <v>2.24878</v>
      </c>
      <c r="CR35">
        <v>3.4</v>
      </c>
      <c r="CS35">
        <v>1.9474</v>
      </c>
      <c r="CT35">
        <v>1.9268540000000001</v>
      </c>
      <c r="CU35">
        <v>1.943438</v>
      </c>
      <c r="CV35">
        <v>2.69625</v>
      </c>
      <c r="CW35">
        <v>1.333745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66.527190999999988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218.11758599999999</v>
      </c>
      <c r="L36">
        <v>348.36689999999999</v>
      </c>
      <c r="M36">
        <v>94.39</v>
      </c>
      <c r="N36">
        <v>120.65625</v>
      </c>
      <c r="O36">
        <v>126.47812500000001</v>
      </c>
      <c r="P36">
        <v>139.31129999999999</v>
      </c>
      <c r="Q36">
        <v>0</v>
      </c>
      <c r="R36">
        <v>26.5078</v>
      </c>
      <c r="S36">
        <v>21.6081</v>
      </c>
      <c r="T36">
        <v>0</v>
      </c>
      <c r="U36">
        <v>230.625</v>
      </c>
      <c r="V36">
        <v>15.4795</v>
      </c>
      <c r="W36">
        <v>46.399079999999998</v>
      </c>
      <c r="X36">
        <v>147.515625</v>
      </c>
      <c r="Y36">
        <v>0</v>
      </c>
      <c r="Z36">
        <v>0</v>
      </c>
      <c r="AA36">
        <v>0</v>
      </c>
      <c r="AB36">
        <v>13.426</v>
      </c>
      <c r="AC36">
        <v>9.9058399999999995</v>
      </c>
      <c r="AD36">
        <v>9.3218999999999994</v>
      </c>
      <c r="AE36">
        <v>16.864172</v>
      </c>
      <c r="AF36">
        <v>6.5454999999999997</v>
      </c>
      <c r="AG36">
        <v>41.723999999999997</v>
      </c>
      <c r="AH36">
        <v>43.515000000000001</v>
      </c>
      <c r="AI36">
        <v>3.2574999999999998</v>
      </c>
      <c r="AJ36">
        <v>0</v>
      </c>
      <c r="AK36">
        <v>52.609499999999997</v>
      </c>
      <c r="AL36">
        <v>11.62</v>
      </c>
      <c r="AM36">
        <v>0</v>
      </c>
      <c r="AN36">
        <v>0.3886</v>
      </c>
      <c r="AO36">
        <v>12.789</v>
      </c>
      <c r="AP36">
        <v>11.529</v>
      </c>
      <c r="AQ36">
        <v>0</v>
      </c>
      <c r="AR36">
        <v>3.3119999999999998</v>
      </c>
      <c r="AS36">
        <v>10.7616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66.527190999999988</v>
      </c>
      <c r="BA36">
        <f t="shared" si="1"/>
        <v>1864.5488689999991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0.66439999999999999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2</v>
      </c>
      <c r="BP36">
        <v>2.16</v>
      </c>
      <c r="BQ36">
        <v>0</v>
      </c>
      <c r="BR36">
        <v>0</v>
      </c>
      <c r="BS36">
        <v>1.64</v>
      </c>
      <c r="BT36">
        <v>0</v>
      </c>
      <c r="BU36">
        <v>2.8932340000000001</v>
      </c>
      <c r="BV36">
        <v>1.3481259999999999</v>
      </c>
      <c r="BW36">
        <v>0</v>
      </c>
      <c r="BX36">
        <v>4.2765000000000004</v>
      </c>
      <c r="BY36">
        <v>0.26</v>
      </c>
      <c r="BZ36">
        <v>2.6784379999999999</v>
      </c>
      <c r="CA36">
        <v>3.5355379999999998</v>
      </c>
      <c r="CB36">
        <v>1.24</v>
      </c>
      <c r="CC36">
        <v>0.66</v>
      </c>
      <c r="CD36">
        <v>1.93</v>
      </c>
      <c r="CE36">
        <v>0.79</v>
      </c>
      <c r="CF36">
        <v>0.08</v>
      </c>
      <c r="CG36">
        <v>3.65</v>
      </c>
      <c r="CH36">
        <v>0.2356</v>
      </c>
      <c r="CI36">
        <v>7.75</v>
      </c>
      <c r="CJ36">
        <v>1.86</v>
      </c>
      <c r="CK36">
        <v>1.73</v>
      </c>
      <c r="CL36">
        <v>4.8891999999999998</v>
      </c>
      <c r="CM36">
        <v>1.849688</v>
      </c>
      <c r="CN36">
        <v>0</v>
      </c>
      <c r="CO36">
        <v>2.91</v>
      </c>
      <c r="CP36">
        <v>0</v>
      </c>
      <c r="CQ36">
        <v>2.24878</v>
      </c>
      <c r="CR36">
        <v>3.4</v>
      </c>
      <c r="CS36">
        <v>1.9474</v>
      </c>
      <c r="CT36">
        <v>1.9268540000000001</v>
      </c>
      <c r="CU36">
        <v>1.943438</v>
      </c>
      <c r="CV36">
        <v>2.69625</v>
      </c>
      <c r="CW36">
        <v>1.333745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66.527190999999988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218.11758599999999</v>
      </c>
      <c r="L37">
        <v>325.36689999999999</v>
      </c>
      <c r="M37">
        <v>94.39</v>
      </c>
      <c r="N37">
        <v>120.65625</v>
      </c>
      <c r="O37">
        <v>126.47812500000001</v>
      </c>
      <c r="P37">
        <v>139.31129999999999</v>
      </c>
      <c r="Q37">
        <v>0</v>
      </c>
      <c r="R37">
        <v>26.5078</v>
      </c>
      <c r="S37">
        <v>21.6081</v>
      </c>
      <c r="T37">
        <v>0</v>
      </c>
      <c r="U37">
        <v>230.625</v>
      </c>
      <c r="V37">
        <v>15.4795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13.426</v>
      </c>
      <c r="AC37">
        <v>0</v>
      </c>
      <c r="AD37">
        <v>9.3218999999999994</v>
      </c>
      <c r="AE37">
        <v>16.864172</v>
      </c>
      <c r="AF37">
        <v>6.5454999999999997</v>
      </c>
      <c r="AG37">
        <v>41.723999999999997</v>
      </c>
      <c r="AH37">
        <v>43.515000000000001</v>
      </c>
      <c r="AI37">
        <v>3.2574999999999998</v>
      </c>
      <c r="AJ37">
        <v>0</v>
      </c>
      <c r="AK37">
        <v>52.609499999999997</v>
      </c>
      <c r="AL37">
        <v>11.62</v>
      </c>
      <c r="AM37">
        <v>0</v>
      </c>
      <c r="AN37">
        <v>0.3886</v>
      </c>
      <c r="AO37">
        <v>12.789</v>
      </c>
      <c r="AP37">
        <v>11.529</v>
      </c>
      <c r="AQ37">
        <v>0</v>
      </c>
      <c r="AR37">
        <v>3.3119999999999998</v>
      </c>
      <c r="AS37">
        <v>10.7616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67.307191000000003</v>
      </c>
      <c r="BA37">
        <f t="shared" si="1"/>
        <v>1832.4230289999994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0.66439999999999999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2</v>
      </c>
      <c r="BP37">
        <v>2.16</v>
      </c>
      <c r="BQ37">
        <v>0</v>
      </c>
      <c r="BR37">
        <v>0</v>
      </c>
      <c r="BS37">
        <v>1.64</v>
      </c>
      <c r="BT37">
        <v>0</v>
      </c>
      <c r="BU37">
        <v>2.8932340000000001</v>
      </c>
      <c r="BV37">
        <v>1.3481259999999999</v>
      </c>
      <c r="BW37">
        <v>0</v>
      </c>
      <c r="BX37">
        <v>4.2765000000000004</v>
      </c>
      <c r="BY37">
        <v>0.26</v>
      </c>
      <c r="BZ37">
        <v>2.6784379999999999</v>
      </c>
      <c r="CA37">
        <v>3.5355379999999998</v>
      </c>
      <c r="CB37">
        <v>1.26</v>
      </c>
      <c r="CC37">
        <v>0.84</v>
      </c>
      <c r="CD37">
        <v>1.93</v>
      </c>
      <c r="CE37">
        <v>1.37</v>
      </c>
      <c r="CF37">
        <v>0.08</v>
      </c>
      <c r="CG37">
        <v>3.65</v>
      </c>
      <c r="CH37">
        <v>0.2356</v>
      </c>
      <c r="CI37">
        <v>7.75</v>
      </c>
      <c r="CJ37">
        <v>1.86</v>
      </c>
      <c r="CK37">
        <v>1.73</v>
      </c>
      <c r="CL37">
        <v>4.8891999999999998</v>
      </c>
      <c r="CM37">
        <v>1.849688</v>
      </c>
      <c r="CN37">
        <v>0</v>
      </c>
      <c r="CO37">
        <v>2.91</v>
      </c>
      <c r="CP37">
        <v>0</v>
      </c>
      <c r="CQ37">
        <v>2.24878</v>
      </c>
      <c r="CR37">
        <v>3.4</v>
      </c>
      <c r="CS37">
        <v>1.9474</v>
      </c>
      <c r="CT37">
        <v>1.9268540000000001</v>
      </c>
      <c r="CU37">
        <v>1.943438</v>
      </c>
      <c r="CV37">
        <v>2.69625</v>
      </c>
      <c r="CW37">
        <v>1.333745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67.307191000000003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218.11758599999999</v>
      </c>
      <c r="L38">
        <v>312.36689999999999</v>
      </c>
      <c r="M38">
        <v>94.39</v>
      </c>
      <c r="N38">
        <v>120.65625</v>
      </c>
      <c r="O38">
        <v>126.47812500000001</v>
      </c>
      <c r="P38">
        <v>139.31129999999999</v>
      </c>
      <c r="Q38">
        <v>0</v>
      </c>
      <c r="R38">
        <v>26.5078</v>
      </c>
      <c r="S38">
        <v>21.6081</v>
      </c>
      <c r="T38">
        <v>0</v>
      </c>
      <c r="U38">
        <v>241.875</v>
      </c>
      <c r="V38">
        <v>15.4795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9.3218999999999994</v>
      </c>
      <c r="AE38">
        <v>16.864172</v>
      </c>
      <c r="AF38">
        <v>6.5454999999999997</v>
      </c>
      <c r="AG38">
        <v>41.723999999999997</v>
      </c>
      <c r="AH38">
        <v>43.515000000000001</v>
      </c>
      <c r="AI38">
        <v>3.2574999999999998</v>
      </c>
      <c r="AJ38">
        <v>0</v>
      </c>
      <c r="AK38">
        <v>52.609499999999997</v>
      </c>
      <c r="AL38">
        <v>11.62</v>
      </c>
      <c r="AM38">
        <v>0</v>
      </c>
      <c r="AN38">
        <v>0.3886</v>
      </c>
      <c r="AO38">
        <v>12.789</v>
      </c>
      <c r="AP38">
        <v>11.529</v>
      </c>
      <c r="AQ38">
        <v>0</v>
      </c>
      <c r="AR38">
        <v>52.991999999999997</v>
      </c>
      <c r="AS38">
        <v>24.617159999999998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67.307191000000003</v>
      </c>
      <c r="BA38">
        <f t="shared" si="1"/>
        <v>1880.7825889999995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0.66439999999999999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2</v>
      </c>
      <c r="BP38">
        <v>2.16</v>
      </c>
      <c r="BQ38">
        <v>0</v>
      </c>
      <c r="BR38">
        <v>0</v>
      </c>
      <c r="BS38">
        <v>1.64</v>
      </c>
      <c r="BT38">
        <v>0</v>
      </c>
      <c r="BU38">
        <v>2.8932340000000001</v>
      </c>
      <c r="BV38">
        <v>1.3481259999999999</v>
      </c>
      <c r="BW38">
        <v>0</v>
      </c>
      <c r="BX38">
        <v>4.2765000000000004</v>
      </c>
      <c r="BY38">
        <v>0.26</v>
      </c>
      <c r="BZ38">
        <v>2.6784379999999999</v>
      </c>
      <c r="CA38">
        <v>3.5355379999999998</v>
      </c>
      <c r="CB38">
        <v>1.26</v>
      </c>
      <c r="CC38">
        <v>0.84</v>
      </c>
      <c r="CD38">
        <v>1.93</v>
      </c>
      <c r="CE38">
        <v>1.37</v>
      </c>
      <c r="CF38">
        <v>0.08</v>
      </c>
      <c r="CG38">
        <v>3.65</v>
      </c>
      <c r="CH38">
        <v>0.2356</v>
      </c>
      <c r="CI38">
        <v>7.75</v>
      </c>
      <c r="CJ38">
        <v>1.86</v>
      </c>
      <c r="CK38">
        <v>1.73</v>
      </c>
      <c r="CL38">
        <v>4.8891999999999998</v>
      </c>
      <c r="CM38">
        <v>1.849688</v>
      </c>
      <c r="CN38">
        <v>0</v>
      </c>
      <c r="CO38">
        <v>2.91</v>
      </c>
      <c r="CP38">
        <v>0</v>
      </c>
      <c r="CQ38">
        <v>2.24878</v>
      </c>
      <c r="CR38">
        <v>3.4</v>
      </c>
      <c r="CS38">
        <v>1.9474</v>
      </c>
      <c r="CT38">
        <v>1.9268540000000001</v>
      </c>
      <c r="CU38">
        <v>1.943438</v>
      </c>
      <c r="CV38">
        <v>2.69625</v>
      </c>
      <c r="CW38">
        <v>1.333745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67.307191000000003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218.11758599999999</v>
      </c>
      <c r="L39">
        <v>317.36689999999999</v>
      </c>
      <c r="M39">
        <v>94.39</v>
      </c>
      <c r="N39">
        <v>120.65625</v>
      </c>
      <c r="O39">
        <v>126.47812500000001</v>
      </c>
      <c r="P39">
        <v>139.31129999999999</v>
      </c>
      <c r="Q39">
        <v>0</v>
      </c>
      <c r="R39">
        <v>26.5078</v>
      </c>
      <c r="S39">
        <v>21.6081</v>
      </c>
      <c r="T39">
        <v>0</v>
      </c>
      <c r="U39">
        <v>253.125</v>
      </c>
      <c r="V39">
        <v>15.4795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9.3218999999999994</v>
      </c>
      <c r="AE39">
        <v>16.864172</v>
      </c>
      <c r="AF39">
        <v>0</v>
      </c>
      <c r="AG39">
        <v>41.723999999999997</v>
      </c>
      <c r="AH39">
        <v>21.274000000000001</v>
      </c>
      <c r="AI39">
        <v>3.2574999999999998</v>
      </c>
      <c r="AJ39">
        <v>0</v>
      </c>
      <c r="AK39">
        <v>52.609499999999997</v>
      </c>
      <c r="AL39">
        <v>11.62</v>
      </c>
      <c r="AM39">
        <v>0</v>
      </c>
      <c r="AN39">
        <v>0.40803</v>
      </c>
      <c r="AO39">
        <v>12.789</v>
      </c>
      <c r="AP39">
        <v>11.529</v>
      </c>
      <c r="AQ39">
        <v>0</v>
      </c>
      <c r="AR39">
        <v>52.991999999999997</v>
      </c>
      <c r="AS39">
        <v>24.617159999999998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67.187490999999994</v>
      </c>
      <c r="BA39">
        <f t="shared" si="1"/>
        <v>1868.1458189999992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0.66439999999999999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2</v>
      </c>
      <c r="BP39">
        <v>2.16</v>
      </c>
      <c r="BQ39">
        <v>0</v>
      </c>
      <c r="BR39">
        <v>0</v>
      </c>
      <c r="BS39">
        <v>1.64</v>
      </c>
      <c r="BT39">
        <v>0</v>
      </c>
      <c r="BU39">
        <v>2.8932340000000001</v>
      </c>
      <c r="BV39">
        <v>1.3481259999999999</v>
      </c>
      <c r="BW39">
        <v>0</v>
      </c>
      <c r="BX39">
        <v>4.2765000000000004</v>
      </c>
      <c r="BY39">
        <v>0.26</v>
      </c>
      <c r="BZ39">
        <v>2.6784379999999999</v>
      </c>
      <c r="CA39">
        <v>3.5355379999999998</v>
      </c>
      <c r="CB39">
        <v>1.26</v>
      </c>
      <c r="CC39">
        <v>0.84</v>
      </c>
      <c r="CD39">
        <v>1.93</v>
      </c>
      <c r="CE39">
        <v>1.37</v>
      </c>
      <c r="CF39">
        <v>0.08</v>
      </c>
      <c r="CG39">
        <v>3.65</v>
      </c>
      <c r="CH39">
        <v>0.1159</v>
      </c>
      <c r="CI39">
        <v>7.75</v>
      </c>
      <c r="CJ39">
        <v>1.86</v>
      </c>
      <c r="CK39">
        <v>1.73</v>
      </c>
      <c r="CL39">
        <v>4.8891999999999998</v>
      </c>
      <c r="CM39">
        <v>1.849688</v>
      </c>
      <c r="CN39">
        <v>0</v>
      </c>
      <c r="CO39">
        <v>2.91</v>
      </c>
      <c r="CP39">
        <v>0</v>
      </c>
      <c r="CQ39">
        <v>2.24878</v>
      </c>
      <c r="CR39">
        <v>3.4</v>
      </c>
      <c r="CS39">
        <v>1.9474</v>
      </c>
      <c r="CT39">
        <v>1.9268540000000001</v>
      </c>
      <c r="CU39">
        <v>1.943438</v>
      </c>
      <c r="CV39">
        <v>2.69625</v>
      </c>
      <c r="CW39">
        <v>1.333745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67.187490999999994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218.11758599999999</v>
      </c>
      <c r="L40">
        <v>320.36689999999999</v>
      </c>
      <c r="M40">
        <v>94.39</v>
      </c>
      <c r="N40">
        <v>120.65625</v>
      </c>
      <c r="O40">
        <v>126.47812500000001</v>
      </c>
      <c r="P40">
        <v>139.31129999999999</v>
      </c>
      <c r="Q40">
        <v>0</v>
      </c>
      <c r="R40">
        <v>26.5078</v>
      </c>
      <c r="S40">
        <v>21.6081</v>
      </c>
      <c r="T40">
        <v>0</v>
      </c>
      <c r="U40">
        <v>264.375</v>
      </c>
      <c r="V40">
        <v>15.4795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9.3218999999999994</v>
      </c>
      <c r="AE40">
        <v>16.864172</v>
      </c>
      <c r="AF40">
        <v>0</v>
      </c>
      <c r="AG40">
        <v>41.723999999999997</v>
      </c>
      <c r="AH40">
        <v>21.274000000000001</v>
      </c>
      <c r="AI40">
        <v>3.2574999999999998</v>
      </c>
      <c r="AJ40">
        <v>0</v>
      </c>
      <c r="AK40">
        <v>52.609499999999997</v>
      </c>
      <c r="AL40">
        <v>11.62</v>
      </c>
      <c r="AM40">
        <v>0</v>
      </c>
      <c r="AN40">
        <v>0.40803</v>
      </c>
      <c r="AO40">
        <v>12.789</v>
      </c>
      <c r="AP40">
        <v>11.529</v>
      </c>
      <c r="AQ40">
        <v>0</v>
      </c>
      <c r="AR40">
        <v>3.3119999999999998</v>
      </c>
      <c r="AS40">
        <v>24.617159999999998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67.197490999999999</v>
      </c>
      <c r="BA40">
        <f t="shared" si="1"/>
        <v>1832.7258189999991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0.66439999999999999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2</v>
      </c>
      <c r="BP40">
        <v>2.16</v>
      </c>
      <c r="BQ40">
        <v>0</v>
      </c>
      <c r="BR40">
        <v>0</v>
      </c>
      <c r="BS40">
        <v>1.64</v>
      </c>
      <c r="BT40">
        <v>0</v>
      </c>
      <c r="BU40">
        <v>2.8932340000000001</v>
      </c>
      <c r="BV40">
        <v>1.3481259999999999</v>
      </c>
      <c r="BW40">
        <v>0</v>
      </c>
      <c r="BX40">
        <v>4.2765000000000004</v>
      </c>
      <c r="BY40">
        <v>0.26</v>
      </c>
      <c r="BZ40">
        <v>2.6784379999999999</v>
      </c>
      <c r="CA40">
        <v>3.5355379999999998</v>
      </c>
      <c r="CB40">
        <v>1.27</v>
      </c>
      <c r="CC40">
        <v>0.84</v>
      </c>
      <c r="CD40">
        <v>1.93</v>
      </c>
      <c r="CE40">
        <v>1.37</v>
      </c>
      <c r="CF40">
        <v>0.08</v>
      </c>
      <c r="CG40">
        <v>3.65</v>
      </c>
      <c r="CH40">
        <v>0.1159</v>
      </c>
      <c r="CI40">
        <v>7.75</v>
      </c>
      <c r="CJ40">
        <v>1.86</v>
      </c>
      <c r="CK40">
        <v>1.73</v>
      </c>
      <c r="CL40">
        <v>4.8891999999999998</v>
      </c>
      <c r="CM40">
        <v>1.849688</v>
      </c>
      <c r="CN40">
        <v>0</v>
      </c>
      <c r="CO40">
        <v>2.91</v>
      </c>
      <c r="CP40">
        <v>0</v>
      </c>
      <c r="CQ40">
        <v>2.24878</v>
      </c>
      <c r="CR40">
        <v>3.4</v>
      </c>
      <c r="CS40">
        <v>1.9474</v>
      </c>
      <c r="CT40">
        <v>1.9268540000000001</v>
      </c>
      <c r="CU40">
        <v>1.943438</v>
      </c>
      <c r="CV40">
        <v>2.69625</v>
      </c>
      <c r="CW40">
        <v>1.333745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67.197490999999999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218.11758599999999</v>
      </c>
      <c r="L41">
        <v>341.36689999999999</v>
      </c>
      <c r="M41">
        <v>94.39</v>
      </c>
      <c r="N41">
        <v>120.65625</v>
      </c>
      <c r="O41">
        <v>126.47812500000001</v>
      </c>
      <c r="P41">
        <v>139.31129999999999</v>
      </c>
      <c r="Q41">
        <v>0</v>
      </c>
      <c r="R41">
        <v>26.5078</v>
      </c>
      <c r="S41">
        <v>21.6081</v>
      </c>
      <c r="T41">
        <v>0</v>
      </c>
      <c r="U41">
        <v>270</v>
      </c>
      <c r="V41">
        <v>15.4795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9.3218999999999994</v>
      </c>
      <c r="AE41">
        <v>16.864172</v>
      </c>
      <c r="AF41">
        <v>0</v>
      </c>
      <c r="AG41">
        <v>41.723999999999997</v>
      </c>
      <c r="AH41">
        <v>21.274000000000001</v>
      </c>
      <c r="AI41">
        <v>3.2574999999999998</v>
      </c>
      <c r="AJ41">
        <v>0</v>
      </c>
      <c r="AK41">
        <v>52.609499999999997</v>
      </c>
      <c r="AL41">
        <v>11.62</v>
      </c>
      <c r="AM41">
        <v>0</v>
      </c>
      <c r="AN41">
        <v>0.40803</v>
      </c>
      <c r="AO41">
        <v>12.789</v>
      </c>
      <c r="AP41">
        <v>11.529</v>
      </c>
      <c r="AQ41">
        <v>0</v>
      </c>
      <c r="AR41">
        <v>3.3119999999999998</v>
      </c>
      <c r="AS41">
        <v>24.617159999999998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67.307490999999985</v>
      </c>
      <c r="BA41">
        <f t="shared" si="1"/>
        <v>1859.4608189999992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0.66439999999999999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2</v>
      </c>
      <c r="BP41">
        <v>2.16</v>
      </c>
      <c r="BQ41">
        <v>0</v>
      </c>
      <c r="BR41">
        <v>0</v>
      </c>
      <c r="BS41">
        <v>1.64</v>
      </c>
      <c r="BT41">
        <v>0</v>
      </c>
      <c r="BU41">
        <v>2.8932340000000001</v>
      </c>
      <c r="BV41">
        <v>1.3481259999999999</v>
      </c>
      <c r="BW41">
        <v>0</v>
      </c>
      <c r="BX41">
        <v>4.2765000000000004</v>
      </c>
      <c r="BY41">
        <v>0.26</v>
      </c>
      <c r="BZ41">
        <v>2.6784379999999999</v>
      </c>
      <c r="CA41">
        <v>3.5355379999999998</v>
      </c>
      <c r="CB41">
        <v>1.27</v>
      </c>
      <c r="CC41">
        <v>0.83</v>
      </c>
      <c r="CD41">
        <v>2.06</v>
      </c>
      <c r="CE41">
        <v>1.36</v>
      </c>
      <c r="CF41">
        <v>0.08</v>
      </c>
      <c r="CG41">
        <v>3.65</v>
      </c>
      <c r="CH41">
        <v>0.1159</v>
      </c>
      <c r="CI41">
        <v>7.75</v>
      </c>
      <c r="CJ41">
        <v>1.86</v>
      </c>
      <c r="CK41">
        <v>1.73</v>
      </c>
      <c r="CL41">
        <v>4.8891999999999998</v>
      </c>
      <c r="CM41">
        <v>1.849688</v>
      </c>
      <c r="CN41">
        <v>0</v>
      </c>
      <c r="CO41">
        <v>2.91</v>
      </c>
      <c r="CP41">
        <v>0</v>
      </c>
      <c r="CQ41">
        <v>2.24878</v>
      </c>
      <c r="CR41">
        <v>3.4</v>
      </c>
      <c r="CS41">
        <v>1.9474</v>
      </c>
      <c r="CT41">
        <v>1.9268540000000001</v>
      </c>
      <c r="CU41">
        <v>1.943438</v>
      </c>
      <c r="CV41">
        <v>2.69625</v>
      </c>
      <c r="CW41">
        <v>1.333745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67.307490999999985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218.11758599999999</v>
      </c>
      <c r="L42">
        <v>365.36689999999999</v>
      </c>
      <c r="M42">
        <v>94.39</v>
      </c>
      <c r="N42">
        <v>120.65625</v>
      </c>
      <c r="O42">
        <v>126.47812500000001</v>
      </c>
      <c r="P42">
        <v>139.31129999999999</v>
      </c>
      <c r="Q42">
        <v>0</v>
      </c>
      <c r="R42">
        <v>26.5078</v>
      </c>
      <c r="S42">
        <v>21.6081</v>
      </c>
      <c r="T42">
        <v>0</v>
      </c>
      <c r="U42">
        <v>275.625</v>
      </c>
      <c r="V42">
        <v>15.4795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9.3218999999999994</v>
      </c>
      <c r="AE42">
        <v>16.864172</v>
      </c>
      <c r="AF42">
        <v>0</v>
      </c>
      <c r="AG42">
        <v>41.723999999999997</v>
      </c>
      <c r="AH42">
        <v>21.274000000000001</v>
      </c>
      <c r="AI42">
        <v>3.2574999999999998</v>
      </c>
      <c r="AJ42">
        <v>0</v>
      </c>
      <c r="AK42">
        <v>52.609499999999997</v>
      </c>
      <c r="AL42">
        <v>11.62</v>
      </c>
      <c r="AM42">
        <v>0</v>
      </c>
      <c r="AN42">
        <v>0.40803</v>
      </c>
      <c r="AO42">
        <v>12.789</v>
      </c>
      <c r="AP42">
        <v>11.529</v>
      </c>
      <c r="AQ42">
        <v>0</v>
      </c>
      <c r="AR42">
        <v>3.3119999999999998</v>
      </c>
      <c r="AS42">
        <v>24.617159999999998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67.327490999999995</v>
      </c>
      <c r="BA42">
        <f t="shared" si="1"/>
        <v>1889.1058189999992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0.66439999999999999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2</v>
      </c>
      <c r="BP42">
        <v>2.16</v>
      </c>
      <c r="BQ42">
        <v>0</v>
      </c>
      <c r="BR42">
        <v>0</v>
      </c>
      <c r="BS42">
        <v>1.64</v>
      </c>
      <c r="BT42">
        <v>0</v>
      </c>
      <c r="BU42">
        <v>2.8932340000000001</v>
      </c>
      <c r="BV42">
        <v>1.3481259999999999</v>
      </c>
      <c r="BW42">
        <v>0</v>
      </c>
      <c r="BX42">
        <v>4.2765000000000004</v>
      </c>
      <c r="BY42">
        <v>0.26</v>
      </c>
      <c r="BZ42">
        <v>2.6784379999999999</v>
      </c>
      <c r="CA42">
        <v>3.5355379999999998</v>
      </c>
      <c r="CB42">
        <v>1.27</v>
      </c>
      <c r="CC42">
        <v>0.83</v>
      </c>
      <c r="CD42">
        <v>2.08</v>
      </c>
      <c r="CE42">
        <v>1.36</v>
      </c>
      <c r="CF42">
        <v>0.08</v>
      </c>
      <c r="CG42">
        <v>3.65</v>
      </c>
      <c r="CH42">
        <v>0.1159</v>
      </c>
      <c r="CI42">
        <v>7.75</v>
      </c>
      <c r="CJ42">
        <v>1.86</v>
      </c>
      <c r="CK42">
        <v>1.73</v>
      </c>
      <c r="CL42">
        <v>4.8891999999999998</v>
      </c>
      <c r="CM42">
        <v>1.849688</v>
      </c>
      <c r="CN42">
        <v>0</v>
      </c>
      <c r="CO42">
        <v>2.91</v>
      </c>
      <c r="CP42">
        <v>0</v>
      </c>
      <c r="CQ42">
        <v>2.24878</v>
      </c>
      <c r="CR42">
        <v>3.4</v>
      </c>
      <c r="CS42">
        <v>1.9474</v>
      </c>
      <c r="CT42">
        <v>1.9268540000000001</v>
      </c>
      <c r="CU42">
        <v>1.943438</v>
      </c>
      <c r="CV42">
        <v>2.69625</v>
      </c>
      <c r="CW42">
        <v>1.333745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67.327490999999995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218.11758599999999</v>
      </c>
      <c r="L43">
        <v>384.36689999999999</v>
      </c>
      <c r="M43">
        <v>94.39</v>
      </c>
      <c r="N43">
        <v>120.65625</v>
      </c>
      <c r="O43">
        <v>126.47812500000001</v>
      </c>
      <c r="P43">
        <v>139.31129999999999</v>
      </c>
      <c r="Q43">
        <v>0</v>
      </c>
      <c r="R43">
        <v>26.5078</v>
      </c>
      <c r="S43">
        <v>21.6081</v>
      </c>
      <c r="T43">
        <v>0</v>
      </c>
      <c r="U43">
        <v>275.625</v>
      </c>
      <c r="V43">
        <v>15.4795</v>
      </c>
      <c r="W43">
        <v>39.619309999999999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9.3218999999999994</v>
      </c>
      <c r="AE43">
        <v>16.864172</v>
      </c>
      <c r="AF43">
        <v>0</v>
      </c>
      <c r="AG43">
        <v>41.723999999999997</v>
      </c>
      <c r="AH43">
        <v>21.274000000000001</v>
      </c>
      <c r="AI43">
        <v>2.6059999999999999</v>
      </c>
      <c r="AJ43">
        <v>0</v>
      </c>
      <c r="AK43">
        <v>52.609499999999997</v>
      </c>
      <c r="AL43">
        <v>11.62</v>
      </c>
      <c r="AM43">
        <v>0</v>
      </c>
      <c r="AN43">
        <v>0.40803</v>
      </c>
      <c r="AO43">
        <v>12.789</v>
      </c>
      <c r="AP43">
        <v>11.529</v>
      </c>
      <c r="AQ43">
        <v>0</v>
      </c>
      <c r="AR43">
        <v>3.3119999999999998</v>
      </c>
      <c r="AS43">
        <v>24.617159999999998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67.467490999999995</v>
      </c>
      <c r="BA43">
        <f t="shared" si="1"/>
        <v>1907.3683489999994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0.66439999999999999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2</v>
      </c>
      <c r="BP43">
        <v>2.16</v>
      </c>
      <c r="BQ43">
        <v>0</v>
      </c>
      <c r="BR43">
        <v>0</v>
      </c>
      <c r="BS43">
        <v>1.64</v>
      </c>
      <c r="BT43">
        <v>0</v>
      </c>
      <c r="BU43">
        <v>2.8932340000000001</v>
      </c>
      <c r="BV43">
        <v>1.3481259999999999</v>
      </c>
      <c r="BW43">
        <v>0</v>
      </c>
      <c r="BX43">
        <v>4.2765000000000004</v>
      </c>
      <c r="BY43">
        <v>0.26</v>
      </c>
      <c r="BZ43">
        <v>2.6784379999999999</v>
      </c>
      <c r="CA43">
        <v>3.5355379999999998</v>
      </c>
      <c r="CB43">
        <v>1.28</v>
      </c>
      <c r="CC43">
        <v>0.85</v>
      </c>
      <c r="CD43">
        <v>2.08</v>
      </c>
      <c r="CE43">
        <v>1.47</v>
      </c>
      <c r="CF43">
        <v>0.08</v>
      </c>
      <c r="CG43">
        <v>3.65</v>
      </c>
      <c r="CH43">
        <v>0.1159</v>
      </c>
      <c r="CI43">
        <v>7.75</v>
      </c>
      <c r="CJ43">
        <v>1.86</v>
      </c>
      <c r="CK43">
        <v>1.73</v>
      </c>
      <c r="CL43">
        <v>4.8891999999999998</v>
      </c>
      <c r="CM43">
        <v>1.849688</v>
      </c>
      <c r="CN43">
        <v>0</v>
      </c>
      <c r="CO43">
        <v>2.91</v>
      </c>
      <c r="CP43">
        <v>0</v>
      </c>
      <c r="CQ43">
        <v>2.24878</v>
      </c>
      <c r="CR43">
        <v>3.4</v>
      </c>
      <c r="CS43">
        <v>1.9474</v>
      </c>
      <c r="CT43">
        <v>1.9268540000000001</v>
      </c>
      <c r="CU43">
        <v>1.943438</v>
      </c>
      <c r="CV43">
        <v>2.69625</v>
      </c>
      <c r="CW43">
        <v>1.333745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67.467490999999995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218.11758599999999</v>
      </c>
      <c r="L44">
        <v>393.36689999999999</v>
      </c>
      <c r="M44">
        <v>94.39</v>
      </c>
      <c r="N44">
        <v>120.65625</v>
      </c>
      <c r="O44">
        <v>126.47812500000001</v>
      </c>
      <c r="P44">
        <v>139.31129999999999</v>
      </c>
      <c r="Q44">
        <v>0</v>
      </c>
      <c r="R44">
        <v>26.5078</v>
      </c>
      <c r="S44">
        <v>21.6081</v>
      </c>
      <c r="T44">
        <v>0</v>
      </c>
      <c r="U44">
        <v>275.625</v>
      </c>
      <c r="V44">
        <v>15.4795</v>
      </c>
      <c r="W44">
        <v>39.619309999999999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9.3218999999999994</v>
      </c>
      <c r="AE44">
        <v>16.864172</v>
      </c>
      <c r="AF44">
        <v>0</v>
      </c>
      <c r="AG44">
        <v>41.723999999999997</v>
      </c>
      <c r="AH44">
        <v>21.274000000000001</v>
      </c>
      <c r="AI44">
        <v>2.6059999999999999</v>
      </c>
      <c r="AJ44">
        <v>0</v>
      </c>
      <c r="AK44">
        <v>52.609499999999997</v>
      </c>
      <c r="AL44">
        <v>11.62</v>
      </c>
      <c r="AM44">
        <v>0</v>
      </c>
      <c r="AN44">
        <v>0.40803</v>
      </c>
      <c r="AO44">
        <v>12.789</v>
      </c>
      <c r="AP44">
        <v>11.529</v>
      </c>
      <c r="AQ44">
        <v>0</v>
      </c>
      <c r="AR44">
        <v>3.3119999999999998</v>
      </c>
      <c r="AS44">
        <v>10.7616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67.517490999999993</v>
      </c>
      <c r="BA44">
        <f t="shared" si="1"/>
        <v>1902.5627889999994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0.66439999999999999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2</v>
      </c>
      <c r="BP44">
        <v>2.16</v>
      </c>
      <c r="BQ44">
        <v>0</v>
      </c>
      <c r="BR44">
        <v>0</v>
      </c>
      <c r="BS44">
        <v>1.64</v>
      </c>
      <c r="BT44">
        <v>0</v>
      </c>
      <c r="BU44">
        <v>2.8932340000000001</v>
      </c>
      <c r="BV44">
        <v>1.3481259999999999</v>
      </c>
      <c r="BW44">
        <v>0</v>
      </c>
      <c r="BX44">
        <v>4.2765000000000004</v>
      </c>
      <c r="BY44">
        <v>0.26</v>
      </c>
      <c r="BZ44">
        <v>2.6784379999999999</v>
      </c>
      <c r="CA44">
        <v>3.5355379999999998</v>
      </c>
      <c r="CB44">
        <v>1.28</v>
      </c>
      <c r="CC44">
        <v>0.86</v>
      </c>
      <c r="CD44">
        <v>2.12</v>
      </c>
      <c r="CE44">
        <v>1.47</v>
      </c>
      <c r="CF44">
        <v>0.08</v>
      </c>
      <c r="CG44">
        <v>3.65</v>
      </c>
      <c r="CH44">
        <v>0.1159</v>
      </c>
      <c r="CI44">
        <v>7.75</v>
      </c>
      <c r="CJ44">
        <v>1.86</v>
      </c>
      <c r="CK44">
        <v>1.73</v>
      </c>
      <c r="CL44">
        <v>4.8891999999999998</v>
      </c>
      <c r="CM44">
        <v>1.849688</v>
      </c>
      <c r="CN44">
        <v>0</v>
      </c>
      <c r="CO44">
        <v>2.91</v>
      </c>
      <c r="CP44">
        <v>0</v>
      </c>
      <c r="CQ44">
        <v>2.24878</v>
      </c>
      <c r="CR44">
        <v>3.4</v>
      </c>
      <c r="CS44">
        <v>1.9474</v>
      </c>
      <c r="CT44">
        <v>1.9268540000000001</v>
      </c>
      <c r="CU44">
        <v>1.943438</v>
      </c>
      <c r="CV44">
        <v>2.69625</v>
      </c>
      <c r="CW44">
        <v>1.333745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67.517490999999993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218.11758599999999</v>
      </c>
      <c r="L45">
        <v>396.36689999999999</v>
      </c>
      <c r="M45">
        <v>94.39</v>
      </c>
      <c r="N45">
        <v>120.65625</v>
      </c>
      <c r="O45">
        <v>126.47812500000001</v>
      </c>
      <c r="P45">
        <v>139.31129999999999</v>
      </c>
      <c r="Q45">
        <v>0</v>
      </c>
      <c r="R45">
        <v>26.5078</v>
      </c>
      <c r="S45">
        <v>21.6081</v>
      </c>
      <c r="T45">
        <v>0</v>
      </c>
      <c r="U45">
        <v>275.625</v>
      </c>
      <c r="V45">
        <v>15.4795</v>
      </c>
      <c r="W45">
        <v>39.619309999999999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9.3218999999999994</v>
      </c>
      <c r="AE45">
        <v>16.864172</v>
      </c>
      <c r="AF45">
        <v>0</v>
      </c>
      <c r="AG45">
        <v>41.723999999999997</v>
      </c>
      <c r="AH45">
        <v>0</v>
      </c>
      <c r="AI45">
        <v>0</v>
      </c>
      <c r="AJ45">
        <v>0</v>
      </c>
      <c r="AK45">
        <v>52.609499999999997</v>
      </c>
      <c r="AL45">
        <v>11.62</v>
      </c>
      <c r="AM45">
        <v>0</v>
      </c>
      <c r="AN45">
        <v>0.40803</v>
      </c>
      <c r="AO45">
        <v>12.789</v>
      </c>
      <c r="AP45">
        <v>11.529</v>
      </c>
      <c r="AQ45">
        <v>0</v>
      </c>
      <c r="AR45">
        <v>3.3119999999999998</v>
      </c>
      <c r="AS45">
        <v>10.7616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67.401590999999996</v>
      </c>
      <c r="BA45">
        <f t="shared" si="1"/>
        <v>1881.5668889999995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0.66439999999999999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2</v>
      </c>
      <c r="BP45">
        <v>2.16</v>
      </c>
      <c r="BQ45">
        <v>0</v>
      </c>
      <c r="BR45">
        <v>0</v>
      </c>
      <c r="BS45">
        <v>1.64</v>
      </c>
      <c r="BT45">
        <v>0</v>
      </c>
      <c r="BU45">
        <v>2.8932340000000001</v>
      </c>
      <c r="BV45">
        <v>1.3481259999999999</v>
      </c>
      <c r="BW45">
        <v>0</v>
      </c>
      <c r="BX45">
        <v>4.2765000000000004</v>
      </c>
      <c r="BY45">
        <v>0.26</v>
      </c>
      <c r="BZ45">
        <v>2.6784379999999999</v>
      </c>
      <c r="CA45">
        <v>3.5355379999999998</v>
      </c>
      <c r="CB45">
        <v>1.28</v>
      </c>
      <c r="CC45">
        <v>0.86</v>
      </c>
      <c r="CD45">
        <v>2.12</v>
      </c>
      <c r="CE45">
        <v>1.45</v>
      </c>
      <c r="CF45">
        <v>0.1</v>
      </c>
      <c r="CG45">
        <v>3.65</v>
      </c>
      <c r="CH45">
        <v>0</v>
      </c>
      <c r="CI45">
        <v>7.75</v>
      </c>
      <c r="CJ45">
        <v>1.86</v>
      </c>
      <c r="CK45">
        <v>1.73</v>
      </c>
      <c r="CL45">
        <v>4.8891999999999998</v>
      </c>
      <c r="CM45">
        <v>1.849688</v>
      </c>
      <c r="CN45">
        <v>0</v>
      </c>
      <c r="CO45">
        <v>2.91</v>
      </c>
      <c r="CP45">
        <v>0</v>
      </c>
      <c r="CQ45">
        <v>2.24878</v>
      </c>
      <c r="CR45">
        <v>3.4</v>
      </c>
      <c r="CS45">
        <v>1.9474</v>
      </c>
      <c r="CT45">
        <v>1.9268540000000001</v>
      </c>
      <c r="CU45">
        <v>1.943438</v>
      </c>
      <c r="CV45">
        <v>2.69625</v>
      </c>
      <c r="CW45">
        <v>1.333745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67.401590999999996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218.11758599999999</v>
      </c>
      <c r="L46">
        <v>396.36689999999999</v>
      </c>
      <c r="M46">
        <v>94.39</v>
      </c>
      <c r="N46">
        <v>120.65625</v>
      </c>
      <c r="O46">
        <v>126.47812500000001</v>
      </c>
      <c r="P46">
        <v>139.31129999999999</v>
      </c>
      <c r="Q46">
        <v>0</v>
      </c>
      <c r="R46">
        <v>26.5078</v>
      </c>
      <c r="S46">
        <v>21.6081</v>
      </c>
      <c r="T46">
        <v>0</v>
      </c>
      <c r="U46">
        <v>275.625</v>
      </c>
      <c r="V46">
        <v>15.4795</v>
      </c>
      <c r="W46">
        <v>39.619309999999999</v>
      </c>
      <c r="X46">
        <v>147.515625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9.3218999999999994</v>
      </c>
      <c r="AE46">
        <v>16.864172</v>
      </c>
      <c r="AF46">
        <v>0</v>
      </c>
      <c r="AG46">
        <v>41.723999999999997</v>
      </c>
      <c r="AH46">
        <v>0</v>
      </c>
      <c r="AI46">
        <v>0</v>
      </c>
      <c r="AJ46">
        <v>0</v>
      </c>
      <c r="AK46">
        <v>52.609499999999997</v>
      </c>
      <c r="AL46">
        <v>11.62</v>
      </c>
      <c r="AM46">
        <v>0</v>
      </c>
      <c r="AN46">
        <v>0.40803</v>
      </c>
      <c r="AO46">
        <v>12.789</v>
      </c>
      <c r="AP46">
        <v>11.529</v>
      </c>
      <c r="AQ46">
        <v>0</v>
      </c>
      <c r="AR46">
        <v>3.3119999999999998</v>
      </c>
      <c r="AS46">
        <v>10.7616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67.411591000000001</v>
      </c>
      <c r="BA46">
        <f t="shared" si="1"/>
        <v>1881.5768889999995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0.66439999999999999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2</v>
      </c>
      <c r="BP46">
        <v>2.16</v>
      </c>
      <c r="BQ46">
        <v>0</v>
      </c>
      <c r="BR46">
        <v>0</v>
      </c>
      <c r="BS46">
        <v>1.64</v>
      </c>
      <c r="BT46">
        <v>0</v>
      </c>
      <c r="BU46">
        <v>2.8932340000000001</v>
      </c>
      <c r="BV46">
        <v>1.3481259999999999</v>
      </c>
      <c r="BW46">
        <v>0</v>
      </c>
      <c r="BX46">
        <v>4.2765000000000004</v>
      </c>
      <c r="BY46">
        <v>0.26</v>
      </c>
      <c r="BZ46">
        <v>2.6784379999999999</v>
      </c>
      <c r="CA46">
        <v>3.5355379999999998</v>
      </c>
      <c r="CB46">
        <v>1.28</v>
      </c>
      <c r="CC46">
        <v>0.86</v>
      </c>
      <c r="CD46">
        <v>2.12</v>
      </c>
      <c r="CE46">
        <v>1.46</v>
      </c>
      <c r="CF46">
        <v>0.1</v>
      </c>
      <c r="CG46">
        <v>3.65</v>
      </c>
      <c r="CH46">
        <v>0</v>
      </c>
      <c r="CI46">
        <v>7.75</v>
      </c>
      <c r="CJ46">
        <v>1.86</v>
      </c>
      <c r="CK46">
        <v>1.73</v>
      </c>
      <c r="CL46">
        <v>4.8891999999999998</v>
      </c>
      <c r="CM46">
        <v>1.849688</v>
      </c>
      <c r="CN46">
        <v>0</v>
      </c>
      <c r="CO46">
        <v>2.91</v>
      </c>
      <c r="CP46">
        <v>0</v>
      </c>
      <c r="CQ46">
        <v>2.24878</v>
      </c>
      <c r="CR46">
        <v>3.4</v>
      </c>
      <c r="CS46">
        <v>1.9474</v>
      </c>
      <c r="CT46">
        <v>1.9268540000000001</v>
      </c>
      <c r="CU46">
        <v>1.943438</v>
      </c>
      <c r="CV46">
        <v>2.69625</v>
      </c>
      <c r="CW46">
        <v>1.333745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67.411591000000001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218.11758599999999</v>
      </c>
      <c r="L47">
        <v>389.36689999999999</v>
      </c>
      <c r="M47">
        <v>94.39</v>
      </c>
      <c r="N47">
        <v>120.65625</v>
      </c>
      <c r="O47">
        <v>126.47812500000001</v>
      </c>
      <c r="P47">
        <v>139.31129999999999</v>
      </c>
      <c r="Q47">
        <v>0</v>
      </c>
      <c r="R47">
        <v>26.5078</v>
      </c>
      <c r="S47">
        <v>21.6081</v>
      </c>
      <c r="T47">
        <v>0</v>
      </c>
      <c r="U47">
        <v>275.625</v>
      </c>
      <c r="V47">
        <v>15.4795</v>
      </c>
      <c r="W47">
        <v>39.619309999999999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9.3218999999999994</v>
      </c>
      <c r="AE47">
        <v>16.864172</v>
      </c>
      <c r="AF47">
        <v>0</v>
      </c>
      <c r="AG47">
        <v>41.723999999999997</v>
      </c>
      <c r="AH47">
        <v>0</v>
      </c>
      <c r="AI47">
        <v>0</v>
      </c>
      <c r="AJ47">
        <v>0</v>
      </c>
      <c r="AK47">
        <v>52.609499999999997</v>
      </c>
      <c r="AL47">
        <v>11.62</v>
      </c>
      <c r="AM47">
        <v>0</v>
      </c>
      <c r="AN47">
        <v>0.44689000000000001</v>
      </c>
      <c r="AO47">
        <v>12.789</v>
      </c>
      <c r="AP47">
        <v>11.529</v>
      </c>
      <c r="AQ47">
        <v>0</v>
      </c>
      <c r="AR47">
        <v>3.3119999999999998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67.381591</v>
      </c>
      <c r="BA47">
        <f t="shared" si="1"/>
        <v>1874.5857489999994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0.66439999999999999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2</v>
      </c>
      <c r="BP47">
        <v>2.16</v>
      </c>
      <c r="BQ47">
        <v>0</v>
      </c>
      <c r="BR47">
        <v>0</v>
      </c>
      <c r="BS47">
        <v>1.64</v>
      </c>
      <c r="BT47">
        <v>0</v>
      </c>
      <c r="BU47">
        <v>2.8932340000000001</v>
      </c>
      <c r="BV47">
        <v>1.3481259999999999</v>
      </c>
      <c r="BW47">
        <v>0</v>
      </c>
      <c r="BX47">
        <v>4.2765000000000004</v>
      </c>
      <c r="BY47">
        <v>0.26</v>
      </c>
      <c r="BZ47">
        <v>2.6784379999999999</v>
      </c>
      <c r="CA47">
        <v>3.5355379999999998</v>
      </c>
      <c r="CB47">
        <v>1.28</v>
      </c>
      <c r="CC47">
        <v>0.85</v>
      </c>
      <c r="CD47">
        <v>2.12</v>
      </c>
      <c r="CE47">
        <v>1.46</v>
      </c>
      <c r="CF47">
        <v>0.08</v>
      </c>
      <c r="CG47">
        <v>3.65</v>
      </c>
      <c r="CH47">
        <v>0</v>
      </c>
      <c r="CI47">
        <v>7.75</v>
      </c>
      <c r="CJ47">
        <v>1.86</v>
      </c>
      <c r="CK47">
        <v>1.73</v>
      </c>
      <c r="CL47">
        <v>4.8891999999999998</v>
      </c>
      <c r="CM47">
        <v>1.849688</v>
      </c>
      <c r="CN47">
        <v>0</v>
      </c>
      <c r="CO47">
        <v>2.91</v>
      </c>
      <c r="CP47">
        <v>0</v>
      </c>
      <c r="CQ47">
        <v>2.24878</v>
      </c>
      <c r="CR47">
        <v>3.4</v>
      </c>
      <c r="CS47">
        <v>1.9474</v>
      </c>
      <c r="CT47">
        <v>1.9268540000000001</v>
      </c>
      <c r="CU47">
        <v>1.943438</v>
      </c>
      <c r="CV47">
        <v>2.69625</v>
      </c>
      <c r="CW47">
        <v>1.333745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67.381591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218.11758599999999</v>
      </c>
      <c r="L48">
        <v>385.36689999999999</v>
      </c>
      <c r="M48">
        <v>94.39</v>
      </c>
      <c r="N48">
        <v>120.65625</v>
      </c>
      <c r="O48">
        <v>126.47812500000001</v>
      </c>
      <c r="P48">
        <v>139.31129999999999</v>
      </c>
      <c r="Q48">
        <v>0</v>
      </c>
      <c r="R48">
        <v>26.5078</v>
      </c>
      <c r="S48">
        <v>21.6081</v>
      </c>
      <c r="T48">
        <v>0</v>
      </c>
      <c r="U48">
        <v>275.625</v>
      </c>
      <c r="V48">
        <v>15.4795</v>
      </c>
      <c r="W48">
        <v>39.619309999999999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9.3218999999999994</v>
      </c>
      <c r="AE48">
        <v>16.864172</v>
      </c>
      <c r="AF48">
        <v>0</v>
      </c>
      <c r="AG48">
        <v>41.723999999999997</v>
      </c>
      <c r="AH48">
        <v>0</v>
      </c>
      <c r="AI48">
        <v>0</v>
      </c>
      <c r="AJ48">
        <v>0</v>
      </c>
      <c r="AK48">
        <v>52.609499999999997</v>
      </c>
      <c r="AL48">
        <v>11.62</v>
      </c>
      <c r="AM48">
        <v>0</v>
      </c>
      <c r="AN48">
        <v>0.44689000000000001</v>
      </c>
      <c r="AO48">
        <v>12.789</v>
      </c>
      <c r="AP48">
        <v>11.529</v>
      </c>
      <c r="AQ48">
        <v>0</v>
      </c>
      <c r="AR48">
        <v>3.3119999999999998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67.381591</v>
      </c>
      <c r="BA48">
        <f t="shared" si="1"/>
        <v>1870.5857489999994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0.66439999999999999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2</v>
      </c>
      <c r="BP48">
        <v>2.16</v>
      </c>
      <c r="BQ48">
        <v>0</v>
      </c>
      <c r="BR48">
        <v>0</v>
      </c>
      <c r="BS48">
        <v>1.64</v>
      </c>
      <c r="BT48">
        <v>0</v>
      </c>
      <c r="BU48">
        <v>2.8932340000000001</v>
      </c>
      <c r="BV48">
        <v>1.3481259999999999</v>
      </c>
      <c r="BW48">
        <v>0</v>
      </c>
      <c r="BX48">
        <v>4.2765000000000004</v>
      </c>
      <c r="BY48">
        <v>0.26</v>
      </c>
      <c r="BZ48">
        <v>2.6784379999999999</v>
      </c>
      <c r="CA48">
        <v>3.5355379999999998</v>
      </c>
      <c r="CB48">
        <v>1.28</v>
      </c>
      <c r="CC48">
        <v>0.85</v>
      </c>
      <c r="CD48">
        <v>2.12</v>
      </c>
      <c r="CE48">
        <v>1.46</v>
      </c>
      <c r="CF48">
        <v>0.08</v>
      </c>
      <c r="CG48">
        <v>3.65</v>
      </c>
      <c r="CH48">
        <v>0</v>
      </c>
      <c r="CI48">
        <v>7.75</v>
      </c>
      <c r="CJ48">
        <v>1.86</v>
      </c>
      <c r="CK48">
        <v>1.73</v>
      </c>
      <c r="CL48">
        <v>4.8891999999999998</v>
      </c>
      <c r="CM48">
        <v>1.849688</v>
      </c>
      <c r="CN48">
        <v>0</v>
      </c>
      <c r="CO48">
        <v>2.91</v>
      </c>
      <c r="CP48">
        <v>0</v>
      </c>
      <c r="CQ48">
        <v>2.24878</v>
      </c>
      <c r="CR48">
        <v>3.4</v>
      </c>
      <c r="CS48">
        <v>1.9474</v>
      </c>
      <c r="CT48">
        <v>1.9268540000000001</v>
      </c>
      <c r="CU48">
        <v>1.943438</v>
      </c>
      <c r="CV48">
        <v>2.69625</v>
      </c>
      <c r="CW48">
        <v>1.333745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67.381591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218.11758599999999</v>
      </c>
      <c r="L49">
        <v>386.36689999999999</v>
      </c>
      <c r="M49">
        <v>94.39</v>
      </c>
      <c r="N49">
        <v>120.65625</v>
      </c>
      <c r="O49">
        <v>126.47812500000001</v>
      </c>
      <c r="P49">
        <v>139.31129999999999</v>
      </c>
      <c r="Q49">
        <v>0</v>
      </c>
      <c r="R49">
        <v>26.5078</v>
      </c>
      <c r="S49">
        <v>21.6081</v>
      </c>
      <c r="T49">
        <v>0</v>
      </c>
      <c r="U49">
        <v>275.625</v>
      </c>
      <c r="V49">
        <v>15.4795</v>
      </c>
      <c r="W49">
        <v>39.619309999999999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9.3218999999999994</v>
      </c>
      <c r="AE49">
        <v>16.864172</v>
      </c>
      <c r="AF49">
        <v>0</v>
      </c>
      <c r="AG49">
        <v>41.723999999999997</v>
      </c>
      <c r="AH49">
        <v>0</v>
      </c>
      <c r="AI49">
        <v>0</v>
      </c>
      <c r="AJ49">
        <v>0</v>
      </c>
      <c r="AK49">
        <v>52.609499999999997</v>
      </c>
      <c r="AL49">
        <v>11.62</v>
      </c>
      <c r="AM49">
        <v>0</v>
      </c>
      <c r="AN49">
        <v>0.44689000000000001</v>
      </c>
      <c r="AO49">
        <v>12.789</v>
      </c>
      <c r="AP49">
        <v>11.529</v>
      </c>
      <c r="AQ49">
        <v>0</v>
      </c>
      <c r="AR49">
        <v>52.991999999999997</v>
      </c>
      <c r="AS49">
        <v>10.7616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67.225078999999994</v>
      </c>
      <c r="BA49">
        <f t="shared" si="1"/>
        <v>1921.1092369999994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0.66439999999999999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2</v>
      </c>
      <c r="BP49">
        <v>2.16</v>
      </c>
      <c r="BQ49">
        <v>0</v>
      </c>
      <c r="BR49">
        <v>0</v>
      </c>
      <c r="BS49">
        <v>1.64</v>
      </c>
      <c r="BT49">
        <v>0</v>
      </c>
      <c r="BU49">
        <v>2.8932340000000001</v>
      </c>
      <c r="BV49">
        <v>1.3481259999999999</v>
      </c>
      <c r="BW49">
        <v>0</v>
      </c>
      <c r="BX49">
        <v>4.2765000000000004</v>
      </c>
      <c r="BY49">
        <v>0.26</v>
      </c>
      <c r="BZ49">
        <v>2.6784379999999999</v>
      </c>
      <c r="CA49">
        <v>3.5355379999999998</v>
      </c>
      <c r="CB49">
        <v>1.28</v>
      </c>
      <c r="CC49">
        <v>0.85</v>
      </c>
      <c r="CD49">
        <v>2.12</v>
      </c>
      <c r="CE49">
        <v>1.46</v>
      </c>
      <c r="CF49">
        <v>0.08</v>
      </c>
      <c r="CG49">
        <v>3.65</v>
      </c>
      <c r="CH49">
        <v>0</v>
      </c>
      <c r="CI49">
        <v>7.75</v>
      </c>
      <c r="CJ49">
        <v>1.86</v>
      </c>
      <c r="CK49">
        <v>1.73</v>
      </c>
      <c r="CL49">
        <v>4.8891999999999998</v>
      </c>
      <c r="CM49">
        <v>1.849688</v>
      </c>
      <c r="CN49">
        <v>0</v>
      </c>
      <c r="CO49">
        <v>2.91</v>
      </c>
      <c r="CP49">
        <v>0</v>
      </c>
      <c r="CQ49">
        <v>2.24878</v>
      </c>
      <c r="CR49">
        <v>3.4</v>
      </c>
      <c r="CS49">
        <v>1.9474</v>
      </c>
      <c r="CT49">
        <v>1.7703420000000001</v>
      </c>
      <c r="CU49">
        <v>1.943438</v>
      </c>
      <c r="CV49">
        <v>2.69625</v>
      </c>
      <c r="CW49">
        <v>1.333745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67.225078999999994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218.11758599999999</v>
      </c>
      <c r="L50">
        <v>383.36689999999999</v>
      </c>
      <c r="M50">
        <v>94.39</v>
      </c>
      <c r="N50">
        <v>120.65625</v>
      </c>
      <c r="O50">
        <v>126.47812500000001</v>
      </c>
      <c r="P50">
        <v>139.31129999999999</v>
      </c>
      <c r="Q50">
        <v>0</v>
      </c>
      <c r="R50">
        <v>26.5078</v>
      </c>
      <c r="S50">
        <v>21.6081</v>
      </c>
      <c r="T50">
        <v>0</v>
      </c>
      <c r="U50">
        <v>275.625</v>
      </c>
      <c r="V50">
        <v>15.4795</v>
      </c>
      <c r="W50">
        <v>39.619309999999999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9.3218999999999994</v>
      </c>
      <c r="AE50">
        <v>16.864172</v>
      </c>
      <c r="AF50">
        <v>0</v>
      </c>
      <c r="AG50">
        <v>41.723999999999997</v>
      </c>
      <c r="AH50">
        <v>0</v>
      </c>
      <c r="AI50">
        <v>0</v>
      </c>
      <c r="AJ50">
        <v>0</v>
      </c>
      <c r="AK50">
        <v>52.609499999999997</v>
      </c>
      <c r="AL50">
        <v>11.62</v>
      </c>
      <c r="AM50">
        <v>0</v>
      </c>
      <c r="AN50">
        <v>0.44689000000000001</v>
      </c>
      <c r="AO50">
        <v>12.789</v>
      </c>
      <c r="AP50">
        <v>11.529</v>
      </c>
      <c r="AQ50">
        <v>0</v>
      </c>
      <c r="AR50">
        <v>52.991999999999997</v>
      </c>
      <c r="AS50">
        <v>10.7616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67.069603999999998</v>
      </c>
      <c r="BA50">
        <f t="shared" si="1"/>
        <v>1917.9537619999994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0.66439999999999999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2</v>
      </c>
      <c r="BP50">
        <v>2.16</v>
      </c>
      <c r="BQ50">
        <v>0</v>
      </c>
      <c r="BR50">
        <v>0</v>
      </c>
      <c r="BS50">
        <v>1.64</v>
      </c>
      <c r="BT50">
        <v>0</v>
      </c>
      <c r="BU50">
        <v>2.8932340000000001</v>
      </c>
      <c r="BV50">
        <v>1.3481259999999999</v>
      </c>
      <c r="BW50">
        <v>0</v>
      </c>
      <c r="BX50">
        <v>4.2765000000000004</v>
      </c>
      <c r="BY50">
        <v>0.26</v>
      </c>
      <c r="BZ50">
        <v>2.6784379999999999</v>
      </c>
      <c r="CA50">
        <v>3.5355379999999998</v>
      </c>
      <c r="CB50">
        <v>1.28</v>
      </c>
      <c r="CC50">
        <v>0.85</v>
      </c>
      <c r="CD50">
        <v>2.12</v>
      </c>
      <c r="CE50">
        <v>1.46</v>
      </c>
      <c r="CF50">
        <v>0.08</v>
      </c>
      <c r="CG50">
        <v>3.65</v>
      </c>
      <c r="CH50">
        <v>0</v>
      </c>
      <c r="CI50">
        <v>7.75</v>
      </c>
      <c r="CJ50">
        <v>1.86</v>
      </c>
      <c r="CK50">
        <v>1.73</v>
      </c>
      <c r="CL50">
        <v>4.8891999999999998</v>
      </c>
      <c r="CM50">
        <v>1.849688</v>
      </c>
      <c r="CN50">
        <v>0</v>
      </c>
      <c r="CO50">
        <v>2.91</v>
      </c>
      <c r="CP50">
        <v>0</v>
      </c>
      <c r="CQ50">
        <v>2.24878</v>
      </c>
      <c r="CR50">
        <v>3.4</v>
      </c>
      <c r="CS50">
        <v>1.9474</v>
      </c>
      <c r="CT50">
        <v>1.6148670000000001</v>
      </c>
      <c r="CU50">
        <v>1.943438</v>
      </c>
      <c r="CV50">
        <v>2.69625</v>
      </c>
      <c r="CW50">
        <v>1.333745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67.069603999999998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218.11758599999999</v>
      </c>
      <c r="L51">
        <v>379.39690000000002</v>
      </c>
      <c r="M51">
        <v>94.39</v>
      </c>
      <c r="N51">
        <v>120.65625</v>
      </c>
      <c r="O51">
        <v>126.47812500000001</v>
      </c>
      <c r="P51">
        <v>139.31129999999999</v>
      </c>
      <c r="Q51">
        <v>0</v>
      </c>
      <c r="R51">
        <v>26.5078</v>
      </c>
      <c r="S51">
        <v>21.6081</v>
      </c>
      <c r="T51">
        <v>0</v>
      </c>
      <c r="U51">
        <v>275.625</v>
      </c>
      <c r="V51">
        <v>15.4795</v>
      </c>
      <c r="W51">
        <v>46.059310000000004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9.3218999999999994</v>
      </c>
      <c r="AE51">
        <v>16.864172</v>
      </c>
      <c r="AF51">
        <v>9.0630000000000006</v>
      </c>
      <c r="AG51">
        <v>41.723999999999997</v>
      </c>
      <c r="AH51">
        <v>0</v>
      </c>
      <c r="AI51">
        <v>0</v>
      </c>
      <c r="AJ51">
        <v>0</v>
      </c>
      <c r="AK51">
        <v>52.609499999999997</v>
      </c>
      <c r="AL51">
        <v>11.62</v>
      </c>
      <c r="AM51">
        <v>0</v>
      </c>
      <c r="AN51">
        <v>0.44689000000000001</v>
      </c>
      <c r="AO51">
        <v>12.789</v>
      </c>
      <c r="AP51">
        <v>11.529</v>
      </c>
      <c r="AQ51">
        <v>0</v>
      </c>
      <c r="AR51">
        <v>3.3119999999999998</v>
      </c>
      <c r="AS51">
        <v>10.7616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67.089603999999994</v>
      </c>
      <c r="BA51">
        <f t="shared" si="1"/>
        <v>1879.8267619999997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0.66439999999999999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2</v>
      </c>
      <c r="BP51">
        <v>2.16</v>
      </c>
      <c r="BQ51">
        <v>0</v>
      </c>
      <c r="BR51">
        <v>0</v>
      </c>
      <c r="BS51">
        <v>1.64</v>
      </c>
      <c r="BT51">
        <v>0</v>
      </c>
      <c r="BU51">
        <v>2.8932340000000001</v>
      </c>
      <c r="BV51">
        <v>1.3481259999999999</v>
      </c>
      <c r="BW51">
        <v>0</v>
      </c>
      <c r="BX51">
        <v>4.2765000000000004</v>
      </c>
      <c r="BY51">
        <v>0.26</v>
      </c>
      <c r="BZ51">
        <v>2.6784379999999999</v>
      </c>
      <c r="CA51">
        <v>3.5355379999999998</v>
      </c>
      <c r="CB51">
        <v>1.28</v>
      </c>
      <c r="CC51">
        <v>0.85</v>
      </c>
      <c r="CD51">
        <v>2.12</v>
      </c>
      <c r="CE51">
        <v>1.46</v>
      </c>
      <c r="CF51">
        <v>0.1</v>
      </c>
      <c r="CG51">
        <v>3.65</v>
      </c>
      <c r="CH51">
        <v>0</v>
      </c>
      <c r="CI51">
        <v>7.75</v>
      </c>
      <c r="CJ51">
        <v>1.86</v>
      </c>
      <c r="CK51">
        <v>1.73</v>
      </c>
      <c r="CL51">
        <v>4.8891999999999998</v>
      </c>
      <c r="CM51">
        <v>1.849688</v>
      </c>
      <c r="CN51">
        <v>0</v>
      </c>
      <c r="CO51">
        <v>2.91</v>
      </c>
      <c r="CP51">
        <v>0</v>
      </c>
      <c r="CQ51">
        <v>2.24878</v>
      </c>
      <c r="CR51">
        <v>3.4</v>
      </c>
      <c r="CS51">
        <v>1.9474</v>
      </c>
      <c r="CT51">
        <v>1.6148670000000001</v>
      </c>
      <c r="CU51">
        <v>1.943438</v>
      </c>
      <c r="CV51">
        <v>2.69625</v>
      </c>
      <c r="CW51">
        <v>1.333745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67.089603999999994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218.11758599999999</v>
      </c>
      <c r="L52">
        <v>375.39690000000002</v>
      </c>
      <c r="M52">
        <v>94.39</v>
      </c>
      <c r="N52">
        <v>120.65625</v>
      </c>
      <c r="O52">
        <v>126.47812500000001</v>
      </c>
      <c r="P52">
        <v>139.31129999999999</v>
      </c>
      <c r="Q52">
        <v>0</v>
      </c>
      <c r="R52">
        <v>26.5078</v>
      </c>
      <c r="S52">
        <v>21.6081</v>
      </c>
      <c r="T52">
        <v>0</v>
      </c>
      <c r="U52">
        <v>275.625</v>
      </c>
      <c r="V52">
        <v>15.4795</v>
      </c>
      <c r="W52">
        <v>46.059310000000004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9.3218999999999994</v>
      </c>
      <c r="AE52">
        <v>16.864172</v>
      </c>
      <c r="AF52">
        <v>9.0630000000000006</v>
      </c>
      <c r="AG52">
        <v>41.723999999999997</v>
      </c>
      <c r="AH52">
        <v>0</v>
      </c>
      <c r="AI52">
        <v>0</v>
      </c>
      <c r="AJ52">
        <v>0</v>
      </c>
      <c r="AK52">
        <v>52.609499999999997</v>
      </c>
      <c r="AL52">
        <v>11.62</v>
      </c>
      <c r="AM52">
        <v>0</v>
      </c>
      <c r="AN52">
        <v>0.44689000000000001</v>
      </c>
      <c r="AO52">
        <v>12.789</v>
      </c>
      <c r="AP52">
        <v>11.529</v>
      </c>
      <c r="AQ52">
        <v>0</v>
      </c>
      <c r="AR52">
        <v>3.3119999999999998</v>
      </c>
      <c r="AS52">
        <v>10.7616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67.089603999999994</v>
      </c>
      <c r="BA52">
        <f t="shared" si="1"/>
        <v>1875.8267619999997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0.66439999999999999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2</v>
      </c>
      <c r="BP52">
        <v>2.16</v>
      </c>
      <c r="BQ52">
        <v>0</v>
      </c>
      <c r="BR52">
        <v>0</v>
      </c>
      <c r="BS52">
        <v>1.64</v>
      </c>
      <c r="BT52">
        <v>0</v>
      </c>
      <c r="BU52">
        <v>2.8932340000000001</v>
      </c>
      <c r="BV52">
        <v>1.3481259999999999</v>
      </c>
      <c r="BW52">
        <v>0</v>
      </c>
      <c r="BX52">
        <v>4.2765000000000004</v>
      </c>
      <c r="BY52">
        <v>0.26</v>
      </c>
      <c r="BZ52">
        <v>2.6784379999999999</v>
      </c>
      <c r="CA52">
        <v>3.5355379999999998</v>
      </c>
      <c r="CB52">
        <v>1.28</v>
      </c>
      <c r="CC52">
        <v>0.85</v>
      </c>
      <c r="CD52">
        <v>2.12</v>
      </c>
      <c r="CE52">
        <v>1.46</v>
      </c>
      <c r="CF52">
        <v>0.1</v>
      </c>
      <c r="CG52">
        <v>3.65</v>
      </c>
      <c r="CH52">
        <v>0</v>
      </c>
      <c r="CI52">
        <v>7.75</v>
      </c>
      <c r="CJ52">
        <v>1.86</v>
      </c>
      <c r="CK52">
        <v>1.73</v>
      </c>
      <c r="CL52">
        <v>4.8891999999999998</v>
      </c>
      <c r="CM52">
        <v>1.849688</v>
      </c>
      <c r="CN52">
        <v>0</v>
      </c>
      <c r="CO52">
        <v>2.91</v>
      </c>
      <c r="CP52">
        <v>0</v>
      </c>
      <c r="CQ52">
        <v>2.24878</v>
      </c>
      <c r="CR52">
        <v>3.4</v>
      </c>
      <c r="CS52">
        <v>1.9474</v>
      </c>
      <c r="CT52">
        <v>1.6148670000000001</v>
      </c>
      <c r="CU52">
        <v>1.943438</v>
      </c>
      <c r="CV52">
        <v>2.69625</v>
      </c>
      <c r="CW52">
        <v>1.333745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67.089603999999994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218.11758599999999</v>
      </c>
      <c r="L53">
        <v>368.39690000000002</v>
      </c>
      <c r="M53">
        <v>94.39</v>
      </c>
      <c r="N53">
        <v>120.65625</v>
      </c>
      <c r="O53">
        <v>126.47812500000001</v>
      </c>
      <c r="P53">
        <v>139.31129999999999</v>
      </c>
      <c r="Q53">
        <v>0</v>
      </c>
      <c r="R53">
        <v>26.5078</v>
      </c>
      <c r="S53">
        <v>21.6081</v>
      </c>
      <c r="T53">
        <v>0</v>
      </c>
      <c r="U53">
        <v>275.625</v>
      </c>
      <c r="V53">
        <v>15.4795</v>
      </c>
      <c r="W53">
        <v>46.059310000000004</v>
      </c>
      <c r="X53">
        <v>147.515625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9.3218999999999994</v>
      </c>
      <c r="AE53">
        <v>16.864172</v>
      </c>
      <c r="AF53">
        <v>9.0630000000000006</v>
      </c>
      <c r="AG53">
        <v>41.723999999999997</v>
      </c>
      <c r="AH53">
        <v>0</v>
      </c>
      <c r="AI53">
        <v>0</v>
      </c>
      <c r="AJ53">
        <v>0</v>
      </c>
      <c r="AK53">
        <v>52.609499999999997</v>
      </c>
      <c r="AL53">
        <v>23.24</v>
      </c>
      <c r="AM53">
        <v>0</v>
      </c>
      <c r="AN53">
        <v>0.44689000000000001</v>
      </c>
      <c r="AO53">
        <v>12.789</v>
      </c>
      <c r="AP53">
        <v>11.529</v>
      </c>
      <c r="AQ53">
        <v>0</v>
      </c>
      <c r="AR53">
        <v>3.3119999999999998</v>
      </c>
      <c r="AS53">
        <v>10.7616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66.995953999999998</v>
      </c>
      <c r="BA53">
        <f t="shared" si="1"/>
        <v>1880.3531119999998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0.66439999999999999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</v>
      </c>
      <c r="BP53">
        <v>2.16</v>
      </c>
      <c r="BQ53">
        <v>0</v>
      </c>
      <c r="BR53">
        <v>0</v>
      </c>
      <c r="BS53">
        <v>1.64</v>
      </c>
      <c r="BT53">
        <v>0</v>
      </c>
      <c r="BU53">
        <v>2.8932340000000001</v>
      </c>
      <c r="BV53">
        <v>1.3481259999999999</v>
      </c>
      <c r="BW53">
        <v>0</v>
      </c>
      <c r="BX53">
        <v>4.2765000000000004</v>
      </c>
      <c r="BY53">
        <v>0.26</v>
      </c>
      <c r="BZ53">
        <v>2.6784379999999999</v>
      </c>
      <c r="CA53">
        <v>3.5355379999999998</v>
      </c>
      <c r="CB53">
        <v>1.29</v>
      </c>
      <c r="CC53">
        <v>0.85</v>
      </c>
      <c r="CD53">
        <v>2.12</v>
      </c>
      <c r="CE53">
        <v>1.46</v>
      </c>
      <c r="CF53">
        <v>0.1</v>
      </c>
      <c r="CG53">
        <v>3.65</v>
      </c>
      <c r="CH53">
        <v>0</v>
      </c>
      <c r="CI53">
        <v>7.75</v>
      </c>
      <c r="CJ53">
        <v>1.86</v>
      </c>
      <c r="CK53">
        <v>1.73</v>
      </c>
      <c r="CL53">
        <v>4.8891999999999998</v>
      </c>
      <c r="CM53">
        <v>1.849688</v>
      </c>
      <c r="CN53">
        <v>0</v>
      </c>
      <c r="CO53">
        <v>2.91</v>
      </c>
      <c r="CP53">
        <v>0</v>
      </c>
      <c r="CQ53">
        <v>2.24878</v>
      </c>
      <c r="CR53">
        <v>3.4</v>
      </c>
      <c r="CS53">
        <v>1.9474</v>
      </c>
      <c r="CT53">
        <v>1.511217</v>
      </c>
      <c r="CU53">
        <v>1.943438</v>
      </c>
      <c r="CV53">
        <v>2.69625</v>
      </c>
      <c r="CW53">
        <v>1.333745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66.995953999999998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218.11758599999999</v>
      </c>
      <c r="L54">
        <v>332.39690000000002</v>
      </c>
      <c r="M54">
        <v>94.39</v>
      </c>
      <c r="N54">
        <v>120.65625</v>
      </c>
      <c r="O54">
        <v>126.47812500000001</v>
      </c>
      <c r="P54">
        <v>139.31129999999999</v>
      </c>
      <c r="Q54">
        <v>0</v>
      </c>
      <c r="R54">
        <v>26.5078</v>
      </c>
      <c r="S54">
        <v>21.6081</v>
      </c>
      <c r="T54">
        <v>0</v>
      </c>
      <c r="U54">
        <v>275.625</v>
      </c>
      <c r="V54">
        <v>15.4795</v>
      </c>
      <c r="W54">
        <v>46.059310000000004</v>
      </c>
      <c r="X54">
        <v>147.515625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9.3218999999999994</v>
      </c>
      <c r="AE54">
        <v>16.864172</v>
      </c>
      <c r="AF54">
        <v>9.0630000000000006</v>
      </c>
      <c r="AG54">
        <v>41.723999999999997</v>
      </c>
      <c r="AH54">
        <v>0</v>
      </c>
      <c r="AI54">
        <v>0</v>
      </c>
      <c r="AJ54">
        <v>0</v>
      </c>
      <c r="AK54">
        <v>52.609499999999997</v>
      </c>
      <c r="AL54">
        <v>23.24</v>
      </c>
      <c r="AM54">
        <v>0</v>
      </c>
      <c r="AN54">
        <v>0.44689000000000001</v>
      </c>
      <c r="AO54">
        <v>12.789</v>
      </c>
      <c r="AP54">
        <v>11.529</v>
      </c>
      <c r="AQ54">
        <v>0</v>
      </c>
      <c r="AR54">
        <v>3.3119999999999998</v>
      </c>
      <c r="AS54">
        <v>10.7616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66.955953999999991</v>
      </c>
      <c r="BA54">
        <f t="shared" si="1"/>
        <v>1844.3131119999998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0.66439999999999999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2</v>
      </c>
      <c r="BP54">
        <v>2.16</v>
      </c>
      <c r="BQ54">
        <v>0</v>
      </c>
      <c r="BR54">
        <v>0</v>
      </c>
      <c r="BS54">
        <v>1.64</v>
      </c>
      <c r="BT54">
        <v>0</v>
      </c>
      <c r="BU54">
        <v>2.8932340000000001</v>
      </c>
      <c r="BV54">
        <v>1.3481259999999999</v>
      </c>
      <c r="BW54">
        <v>0</v>
      </c>
      <c r="BX54">
        <v>4.2765000000000004</v>
      </c>
      <c r="BY54">
        <v>0.26</v>
      </c>
      <c r="BZ54">
        <v>2.6784379999999999</v>
      </c>
      <c r="CA54">
        <v>3.5355379999999998</v>
      </c>
      <c r="CB54">
        <v>1.29</v>
      </c>
      <c r="CC54">
        <v>0.86</v>
      </c>
      <c r="CD54">
        <v>2.0699999999999998</v>
      </c>
      <c r="CE54">
        <v>1.46</v>
      </c>
      <c r="CF54">
        <v>0.1</v>
      </c>
      <c r="CG54">
        <v>3.65</v>
      </c>
      <c r="CH54">
        <v>0</v>
      </c>
      <c r="CI54">
        <v>7.75</v>
      </c>
      <c r="CJ54">
        <v>1.86</v>
      </c>
      <c r="CK54">
        <v>1.73</v>
      </c>
      <c r="CL54">
        <v>4.8891999999999998</v>
      </c>
      <c r="CM54">
        <v>1.849688</v>
      </c>
      <c r="CN54">
        <v>0</v>
      </c>
      <c r="CO54">
        <v>2.91</v>
      </c>
      <c r="CP54">
        <v>0</v>
      </c>
      <c r="CQ54">
        <v>2.24878</v>
      </c>
      <c r="CR54">
        <v>3.4</v>
      </c>
      <c r="CS54">
        <v>1.9474</v>
      </c>
      <c r="CT54">
        <v>1.511217</v>
      </c>
      <c r="CU54">
        <v>1.943438</v>
      </c>
      <c r="CV54">
        <v>2.69625</v>
      </c>
      <c r="CW54">
        <v>1.333745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66.955953999999991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218.11758599999999</v>
      </c>
      <c r="L55">
        <v>285.39690000000002</v>
      </c>
      <c r="M55">
        <v>94.39</v>
      </c>
      <c r="N55">
        <v>120.65625</v>
      </c>
      <c r="O55">
        <v>126.47812500000001</v>
      </c>
      <c r="P55">
        <v>139.31129999999999</v>
      </c>
      <c r="Q55">
        <v>0</v>
      </c>
      <c r="R55">
        <v>26.5078</v>
      </c>
      <c r="S55">
        <v>15.512</v>
      </c>
      <c r="T55">
        <v>0</v>
      </c>
      <c r="U55">
        <v>279.18</v>
      </c>
      <c r="V55">
        <v>9.1134000000000004</v>
      </c>
      <c r="W55">
        <v>39.639310000000002</v>
      </c>
      <c r="X55">
        <v>128.07990000000001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9.3218999999999994</v>
      </c>
      <c r="AE55">
        <v>16.864172</v>
      </c>
      <c r="AF55">
        <v>9.0630000000000006</v>
      </c>
      <c r="AG55">
        <v>41.723999999999997</v>
      </c>
      <c r="AH55">
        <v>23.884899999999998</v>
      </c>
      <c r="AI55">
        <v>0</v>
      </c>
      <c r="AJ55">
        <v>0</v>
      </c>
      <c r="AK55">
        <v>52.609499999999997</v>
      </c>
      <c r="AL55">
        <v>23.24</v>
      </c>
      <c r="AM55">
        <v>0</v>
      </c>
      <c r="AN55">
        <v>0.44689000000000001</v>
      </c>
      <c r="AO55">
        <v>12.789</v>
      </c>
      <c r="AP55">
        <v>11.529</v>
      </c>
      <c r="AQ55">
        <v>0</v>
      </c>
      <c r="AR55">
        <v>3.3119999999999998</v>
      </c>
      <c r="AS55">
        <v>10.7616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67.085153999999989</v>
      </c>
      <c r="BA55">
        <f t="shared" si="1"/>
        <v>1786.5642869999997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0.66439999999999999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2</v>
      </c>
      <c r="BP55">
        <v>2.16</v>
      </c>
      <c r="BQ55">
        <v>0</v>
      </c>
      <c r="BR55">
        <v>0</v>
      </c>
      <c r="BS55">
        <v>1.64</v>
      </c>
      <c r="BT55">
        <v>0</v>
      </c>
      <c r="BU55">
        <v>2.8932340000000001</v>
      </c>
      <c r="BV55">
        <v>1.3481259999999999</v>
      </c>
      <c r="BW55">
        <v>0</v>
      </c>
      <c r="BX55">
        <v>4.2765000000000004</v>
      </c>
      <c r="BY55">
        <v>0.26</v>
      </c>
      <c r="BZ55">
        <v>2.6784379999999999</v>
      </c>
      <c r="CA55">
        <v>3.5355379999999998</v>
      </c>
      <c r="CB55">
        <v>1.29</v>
      </c>
      <c r="CC55">
        <v>0.86</v>
      </c>
      <c r="CD55">
        <v>2.0699999999999998</v>
      </c>
      <c r="CE55">
        <v>1.46</v>
      </c>
      <c r="CF55">
        <v>0.1</v>
      </c>
      <c r="CG55">
        <v>3.65</v>
      </c>
      <c r="CH55">
        <v>0.12920000000000001</v>
      </c>
      <c r="CI55">
        <v>7.75</v>
      </c>
      <c r="CJ55">
        <v>1.86</v>
      </c>
      <c r="CK55">
        <v>1.73</v>
      </c>
      <c r="CL55">
        <v>4.8891999999999998</v>
      </c>
      <c r="CM55">
        <v>1.849688</v>
      </c>
      <c r="CN55">
        <v>0</v>
      </c>
      <c r="CO55">
        <v>2.91</v>
      </c>
      <c r="CP55">
        <v>0</v>
      </c>
      <c r="CQ55">
        <v>2.24878</v>
      </c>
      <c r="CR55">
        <v>3.4</v>
      </c>
      <c r="CS55">
        <v>1.9474</v>
      </c>
      <c r="CT55">
        <v>1.511217</v>
      </c>
      <c r="CU55">
        <v>1.943438</v>
      </c>
      <c r="CV55">
        <v>2.69625</v>
      </c>
      <c r="CW55">
        <v>1.333745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67.085153999999989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218.11758599999999</v>
      </c>
      <c r="L56">
        <v>285.39690000000002</v>
      </c>
      <c r="M56">
        <v>94.39</v>
      </c>
      <c r="N56">
        <v>120.65625</v>
      </c>
      <c r="O56">
        <v>126.47812500000001</v>
      </c>
      <c r="P56">
        <v>139.31129999999999</v>
      </c>
      <c r="Q56">
        <v>0</v>
      </c>
      <c r="R56">
        <v>26.5078</v>
      </c>
      <c r="S56">
        <v>15.512</v>
      </c>
      <c r="T56">
        <v>0</v>
      </c>
      <c r="U56">
        <v>279.18</v>
      </c>
      <c r="V56">
        <v>9.1134000000000004</v>
      </c>
      <c r="W56">
        <v>39.639310000000002</v>
      </c>
      <c r="X56">
        <v>128.07990000000001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9.3218999999999994</v>
      </c>
      <c r="AE56">
        <v>16.864172</v>
      </c>
      <c r="AF56">
        <v>9.0630000000000006</v>
      </c>
      <c r="AG56">
        <v>41.723999999999997</v>
      </c>
      <c r="AH56">
        <v>23.884899999999998</v>
      </c>
      <c r="AI56">
        <v>0</v>
      </c>
      <c r="AJ56">
        <v>0</v>
      </c>
      <c r="AK56">
        <v>52.609499999999997</v>
      </c>
      <c r="AL56">
        <v>23.24</v>
      </c>
      <c r="AM56">
        <v>0</v>
      </c>
      <c r="AN56">
        <v>0.44689000000000001</v>
      </c>
      <c r="AO56">
        <v>12.789</v>
      </c>
      <c r="AP56">
        <v>11.529</v>
      </c>
      <c r="AQ56">
        <v>0</v>
      </c>
      <c r="AR56">
        <v>3.3119999999999998</v>
      </c>
      <c r="AS56">
        <v>10.7616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67.085153999999989</v>
      </c>
      <c r="BA56">
        <f t="shared" si="1"/>
        <v>1786.5642869999997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0.66439999999999999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2</v>
      </c>
      <c r="BP56">
        <v>2.16</v>
      </c>
      <c r="BQ56">
        <v>0</v>
      </c>
      <c r="BR56">
        <v>0</v>
      </c>
      <c r="BS56">
        <v>1.64</v>
      </c>
      <c r="BT56">
        <v>0</v>
      </c>
      <c r="BU56">
        <v>2.8932340000000001</v>
      </c>
      <c r="BV56">
        <v>1.3481259999999999</v>
      </c>
      <c r="BW56">
        <v>0</v>
      </c>
      <c r="BX56">
        <v>4.2765000000000004</v>
      </c>
      <c r="BY56">
        <v>0.26</v>
      </c>
      <c r="BZ56">
        <v>2.6784379999999999</v>
      </c>
      <c r="CA56">
        <v>3.5355379999999998</v>
      </c>
      <c r="CB56">
        <v>1.29</v>
      </c>
      <c r="CC56">
        <v>0.86</v>
      </c>
      <c r="CD56">
        <v>2.0699999999999998</v>
      </c>
      <c r="CE56">
        <v>1.46</v>
      </c>
      <c r="CF56">
        <v>0.1</v>
      </c>
      <c r="CG56">
        <v>3.65</v>
      </c>
      <c r="CH56">
        <v>0.12920000000000001</v>
      </c>
      <c r="CI56">
        <v>7.75</v>
      </c>
      <c r="CJ56">
        <v>1.86</v>
      </c>
      <c r="CK56">
        <v>1.73</v>
      </c>
      <c r="CL56">
        <v>4.8891999999999998</v>
      </c>
      <c r="CM56">
        <v>1.849688</v>
      </c>
      <c r="CN56">
        <v>0</v>
      </c>
      <c r="CO56">
        <v>2.91</v>
      </c>
      <c r="CP56">
        <v>0</v>
      </c>
      <c r="CQ56">
        <v>2.24878</v>
      </c>
      <c r="CR56">
        <v>3.4</v>
      </c>
      <c r="CS56">
        <v>1.9474</v>
      </c>
      <c r="CT56">
        <v>1.511217</v>
      </c>
      <c r="CU56">
        <v>1.943438</v>
      </c>
      <c r="CV56">
        <v>2.69625</v>
      </c>
      <c r="CW56">
        <v>1.333745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67.085153999999989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218.11758599999999</v>
      </c>
      <c r="L57">
        <v>285.39690000000002</v>
      </c>
      <c r="M57">
        <v>94.39</v>
      </c>
      <c r="N57">
        <v>120.65625</v>
      </c>
      <c r="O57">
        <v>126.47812500000001</v>
      </c>
      <c r="P57">
        <v>139.31129999999999</v>
      </c>
      <c r="Q57">
        <v>0</v>
      </c>
      <c r="R57">
        <v>26.5078</v>
      </c>
      <c r="S57">
        <v>15.512</v>
      </c>
      <c r="T57">
        <v>0</v>
      </c>
      <c r="U57">
        <v>279.18</v>
      </c>
      <c r="V57">
        <v>9.1134000000000004</v>
      </c>
      <c r="W57">
        <v>39.639310000000002</v>
      </c>
      <c r="X57">
        <v>128.07990000000001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9.3218999999999994</v>
      </c>
      <c r="AE57">
        <v>16.864172</v>
      </c>
      <c r="AF57">
        <v>9.0630000000000006</v>
      </c>
      <c r="AG57">
        <v>41.723999999999997</v>
      </c>
      <c r="AH57">
        <v>23.884899999999998</v>
      </c>
      <c r="AI57">
        <v>0</v>
      </c>
      <c r="AJ57">
        <v>0</v>
      </c>
      <c r="AK57">
        <v>52.609499999999997</v>
      </c>
      <c r="AL57">
        <v>23.24</v>
      </c>
      <c r="AM57">
        <v>0</v>
      </c>
      <c r="AN57">
        <v>0</v>
      </c>
      <c r="AO57">
        <v>12.789</v>
      </c>
      <c r="AP57">
        <v>11.529</v>
      </c>
      <c r="AQ57">
        <v>0</v>
      </c>
      <c r="AR57">
        <v>3.3119999999999998</v>
      </c>
      <c r="AS57">
        <v>10.7616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67.372753999999986</v>
      </c>
      <c r="BA57">
        <f t="shared" si="1"/>
        <v>1786.4049969999996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0.66439999999999999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2</v>
      </c>
      <c r="BP57">
        <v>2.16</v>
      </c>
      <c r="BQ57">
        <v>0</v>
      </c>
      <c r="BR57">
        <v>0</v>
      </c>
      <c r="BS57">
        <v>1.64</v>
      </c>
      <c r="BT57">
        <v>0</v>
      </c>
      <c r="BU57">
        <v>2.8932340000000001</v>
      </c>
      <c r="BV57">
        <v>1.3481259999999999</v>
      </c>
      <c r="BW57">
        <v>0</v>
      </c>
      <c r="BX57">
        <v>4.2765000000000004</v>
      </c>
      <c r="BY57">
        <v>0.26</v>
      </c>
      <c r="BZ57">
        <v>2.6784379999999999</v>
      </c>
      <c r="CA57">
        <v>3.5355379999999998</v>
      </c>
      <c r="CB57">
        <v>1.29</v>
      </c>
      <c r="CC57">
        <v>0.86</v>
      </c>
      <c r="CD57">
        <v>2.0699999999999998</v>
      </c>
      <c r="CE57">
        <v>1.46</v>
      </c>
      <c r="CF57">
        <v>0.1</v>
      </c>
      <c r="CG57">
        <v>3.65</v>
      </c>
      <c r="CH57">
        <v>0.12920000000000001</v>
      </c>
      <c r="CI57">
        <v>7.75</v>
      </c>
      <c r="CJ57">
        <v>1.86</v>
      </c>
      <c r="CK57">
        <v>1.73</v>
      </c>
      <c r="CL57">
        <v>5.1768000000000001</v>
      </c>
      <c r="CM57">
        <v>1.849688</v>
      </c>
      <c r="CN57">
        <v>0</v>
      </c>
      <c r="CO57">
        <v>2.91</v>
      </c>
      <c r="CP57">
        <v>0</v>
      </c>
      <c r="CQ57">
        <v>2.24878</v>
      </c>
      <c r="CR57">
        <v>3.4</v>
      </c>
      <c r="CS57">
        <v>1.9474</v>
      </c>
      <c r="CT57">
        <v>1.511217</v>
      </c>
      <c r="CU57">
        <v>1.943438</v>
      </c>
      <c r="CV57">
        <v>2.69625</v>
      </c>
      <c r="CW57">
        <v>1.333745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67.372753999999986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218.11758599999999</v>
      </c>
      <c r="L58">
        <v>304.39690000000002</v>
      </c>
      <c r="M58">
        <v>94.39</v>
      </c>
      <c r="N58">
        <v>120.65625</v>
      </c>
      <c r="O58">
        <v>126.47812500000001</v>
      </c>
      <c r="P58">
        <v>139.31129999999999</v>
      </c>
      <c r="Q58">
        <v>0</v>
      </c>
      <c r="R58">
        <v>26.5078</v>
      </c>
      <c r="S58">
        <v>21.6081</v>
      </c>
      <c r="T58">
        <v>0</v>
      </c>
      <c r="U58">
        <v>279.18</v>
      </c>
      <c r="V58">
        <v>15.4795</v>
      </c>
      <c r="W58">
        <v>46.059310000000004</v>
      </c>
      <c r="X58">
        <v>147.48990000000001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9.3218999999999994</v>
      </c>
      <c r="AE58">
        <v>16.864172</v>
      </c>
      <c r="AF58">
        <v>9.0630000000000006</v>
      </c>
      <c r="AG58">
        <v>41.723999999999997</v>
      </c>
      <c r="AH58">
        <v>23.884899999999998</v>
      </c>
      <c r="AI58">
        <v>0</v>
      </c>
      <c r="AJ58">
        <v>0</v>
      </c>
      <c r="AK58">
        <v>52.609499999999997</v>
      </c>
      <c r="AL58">
        <v>23.24</v>
      </c>
      <c r="AM58">
        <v>0</v>
      </c>
      <c r="AN58">
        <v>0</v>
      </c>
      <c r="AO58">
        <v>12.789</v>
      </c>
      <c r="AP58">
        <v>11.529</v>
      </c>
      <c r="AQ58">
        <v>0</v>
      </c>
      <c r="AR58">
        <v>3.3119999999999998</v>
      </c>
      <c r="AS58">
        <v>10.7616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67.372753999999986</v>
      </c>
      <c r="BA58">
        <f t="shared" si="1"/>
        <v>1843.6971969999997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0.66439999999999999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2</v>
      </c>
      <c r="BP58">
        <v>2.16</v>
      </c>
      <c r="BQ58">
        <v>0</v>
      </c>
      <c r="BR58">
        <v>0</v>
      </c>
      <c r="BS58">
        <v>1.64</v>
      </c>
      <c r="BT58">
        <v>0</v>
      </c>
      <c r="BU58">
        <v>2.8932340000000001</v>
      </c>
      <c r="BV58">
        <v>1.3481259999999999</v>
      </c>
      <c r="BW58">
        <v>0</v>
      </c>
      <c r="BX58">
        <v>4.2765000000000004</v>
      </c>
      <c r="BY58">
        <v>0.26</v>
      </c>
      <c r="BZ58">
        <v>2.6784379999999999</v>
      </c>
      <c r="CA58">
        <v>3.5355379999999998</v>
      </c>
      <c r="CB58">
        <v>1.29</v>
      </c>
      <c r="CC58">
        <v>0.86</v>
      </c>
      <c r="CD58">
        <v>2.0699999999999998</v>
      </c>
      <c r="CE58">
        <v>1.46</v>
      </c>
      <c r="CF58">
        <v>0.1</v>
      </c>
      <c r="CG58">
        <v>3.65</v>
      </c>
      <c r="CH58">
        <v>0.12920000000000001</v>
      </c>
      <c r="CI58">
        <v>7.75</v>
      </c>
      <c r="CJ58">
        <v>1.86</v>
      </c>
      <c r="CK58">
        <v>1.73</v>
      </c>
      <c r="CL58">
        <v>5.1768000000000001</v>
      </c>
      <c r="CM58">
        <v>1.849688</v>
      </c>
      <c r="CN58">
        <v>0</v>
      </c>
      <c r="CO58">
        <v>2.91</v>
      </c>
      <c r="CP58">
        <v>0</v>
      </c>
      <c r="CQ58">
        <v>2.24878</v>
      </c>
      <c r="CR58">
        <v>3.4</v>
      </c>
      <c r="CS58">
        <v>1.9474</v>
      </c>
      <c r="CT58">
        <v>1.511217</v>
      </c>
      <c r="CU58">
        <v>1.943438</v>
      </c>
      <c r="CV58">
        <v>2.69625</v>
      </c>
      <c r="CW58">
        <v>1.333745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67.372753999999986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218.11758599999999</v>
      </c>
      <c r="L59">
        <v>324.39690000000002</v>
      </c>
      <c r="M59">
        <v>94.39</v>
      </c>
      <c r="N59">
        <v>120.65625</v>
      </c>
      <c r="O59">
        <v>126.47812500000001</v>
      </c>
      <c r="P59">
        <v>139.31129999999999</v>
      </c>
      <c r="Q59">
        <v>0</v>
      </c>
      <c r="R59">
        <v>26.5078</v>
      </c>
      <c r="S59">
        <v>21.312000000000001</v>
      </c>
      <c r="T59">
        <v>0</v>
      </c>
      <c r="U59">
        <v>279.18</v>
      </c>
      <c r="V59">
        <v>15.4795</v>
      </c>
      <c r="W59">
        <v>46.059310000000004</v>
      </c>
      <c r="X59">
        <v>147.48990000000001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9.3218999999999994</v>
      </c>
      <c r="AE59">
        <v>15.756</v>
      </c>
      <c r="AF59">
        <v>9.0630000000000006</v>
      </c>
      <c r="AG59">
        <v>41.723999999999997</v>
      </c>
      <c r="AH59">
        <v>23.884899999999998</v>
      </c>
      <c r="AI59">
        <v>0</v>
      </c>
      <c r="AJ59">
        <v>0</v>
      </c>
      <c r="AK59">
        <v>52.609499999999997</v>
      </c>
      <c r="AL59">
        <v>23.24</v>
      </c>
      <c r="AM59">
        <v>0</v>
      </c>
      <c r="AN59">
        <v>0</v>
      </c>
      <c r="AO59">
        <v>12.789</v>
      </c>
      <c r="AP59">
        <v>11.529</v>
      </c>
      <c r="AQ59">
        <v>0</v>
      </c>
      <c r="AR59">
        <v>3.3119999999999998</v>
      </c>
      <c r="AS59">
        <v>5.3807999999999998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67.372753999999986</v>
      </c>
      <c r="BA59">
        <f t="shared" si="1"/>
        <v>1856.9121249999996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0.66439999999999999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2</v>
      </c>
      <c r="BP59">
        <v>2.16</v>
      </c>
      <c r="BQ59">
        <v>0</v>
      </c>
      <c r="BR59">
        <v>0</v>
      </c>
      <c r="BS59">
        <v>1.64</v>
      </c>
      <c r="BT59">
        <v>0</v>
      </c>
      <c r="BU59">
        <v>2.8932340000000001</v>
      </c>
      <c r="BV59">
        <v>1.3481259999999999</v>
      </c>
      <c r="BW59">
        <v>0</v>
      </c>
      <c r="BX59">
        <v>4.2765000000000004</v>
      </c>
      <c r="BY59">
        <v>0.26</v>
      </c>
      <c r="BZ59">
        <v>2.6784379999999999</v>
      </c>
      <c r="CA59">
        <v>3.5355379999999998</v>
      </c>
      <c r="CB59">
        <v>1.29</v>
      </c>
      <c r="CC59">
        <v>0.86</v>
      </c>
      <c r="CD59">
        <v>2.0699999999999998</v>
      </c>
      <c r="CE59">
        <v>1.46</v>
      </c>
      <c r="CF59">
        <v>0.1</v>
      </c>
      <c r="CG59">
        <v>3.65</v>
      </c>
      <c r="CH59">
        <v>0.12920000000000001</v>
      </c>
      <c r="CI59">
        <v>7.75</v>
      </c>
      <c r="CJ59">
        <v>1.86</v>
      </c>
      <c r="CK59">
        <v>1.73</v>
      </c>
      <c r="CL59">
        <v>5.1768000000000001</v>
      </c>
      <c r="CM59">
        <v>1.849688</v>
      </c>
      <c r="CN59">
        <v>0</v>
      </c>
      <c r="CO59">
        <v>2.91</v>
      </c>
      <c r="CP59">
        <v>0</v>
      </c>
      <c r="CQ59">
        <v>2.24878</v>
      </c>
      <c r="CR59">
        <v>3.4</v>
      </c>
      <c r="CS59">
        <v>1.9474</v>
      </c>
      <c r="CT59">
        <v>1.511217</v>
      </c>
      <c r="CU59">
        <v>1.943438</v>
      </c>
      <c r="CV59">
        <v>2.69625</v>
      </c>
      <c r="CW59">
        <v>1.333745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67.372753999999986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218.11758599999999</v>
      </c>
      <c r="L60">
        <v>342.39690000000002</v>
      </c>
      <c r="M60">
        <v>94.39</v>
      </c>
      <c r="N60">
        <v>120.65625</v>
      </c>
      <c r="O60">
        <v>126.47812500000001</v>
      </c>
      <c r="P60">
        <v>139.31129999999999</v>
      </c>
      <c r="Q60">
        <v>0</v>
      </c>
      <c r="R60">
        <v>26.5078</v>
      </c>
      <c r="S60">
        <v>21.312000000000001</v>
      </c>
      <c r="T60">
        <v>0</v>
      </c>
      <c r="U60">
        <v>279.18</v>
      </c>
      <c r="V60">
        <v>15.4795</v>
      </c>
      <c r="W60">
        <v>46.059310000000004</v>
      </c>
      <c r="X60">
        <v>147.48990000000001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9.3218999999999994</v>
      </c>
      <c r="AE60">
        <v>15.756</v>
      </c>
      <c r="AF60">
        <v>9.0630000000000006</v>
      </c>
      <c r="AG60">
        <v>41.723999999999997</v>
      </c>
      <c r="AH60">
        <v>23.884899999999998</v>
      </c>
      <c r="AI60">
        <v>0</v>
      </c>
      <c r="AJ60">
        <v>0</v>
      </c>
      <c r="AK60">
        <v>52.609499999999997</v>
      </c>
      <c r="AL60">
        <v>23.24</v>
      </c>
      <c r="AM60">
        <v>0</v>
      </c>
      <c r="AN60">
        <v>0</v>
      </c>
      <c r="AO60">
        <v>12.789</v>
      </c>
      <c r="AP60">
        <v>11.529</v>
      </c>
      <c r="AQ60">
        <v>0</v>
      </c>
      <c r="AR60">
        <v>3.3119999999999998</v>
      </c>
      <c r="AS60">
        <v>5.3807999999999998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67.372753999999986</v>
      </c>
      <c r="BA60">
        <f t="shared" si="1"/>
        <v>1874.9121249999998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0.66439999999999999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2</v>
      </c>
      <c r="BP60">
        <v>2.16</v>
      </c>
      <c r="BQ60">
        <v>0</v>
      </c>
      <c r="BR60">
        <v>0</v>
      </c>
      <c r="BS60">
        <v>1.64</v>
      </c>
      <c r="BT60">
        <v>0</v>
      </c>
      <c r="BU60">
        <v>2.8932340000000001</v>
      </c>
      <c r="BV60">
        <v>1.3481259999999999</v>
      </c>
      <c r="BW60">
        <v>0</v>
      </c>
      <c r="BX60">
        <v>4.2765000000000004</v>
      </c>
      <c r="BY60">
        <v>0.26</v>
      </c>
      <c r="BZ60">
        <v>2.6784379999999999</v>
      </c>
      <c r="CA60">
        <v>3.5355379999999998</v>
      </c>
      <c r="CB60">
        <v>1.29</v>
      </c>
      <c r="CC60">
        <v>0.86</v>
      </c>
      <c r="CD60">
        <v>2.0699999999999998</v>
      </c>
      <c r="CE60">
        <v>1.46</v>
      </c>
      <c r="CF60">
        <v>0.1</v>
      </c>
      <c r="CG60">
        <v>3.65</v>
      </c>
      <c r="CH60">
        <v>0.12920000000000001</v>
      </c>
      <c r="CI60">
        <v>7.75</v>
      </c>
      <c r="CJ60">
        <v>1.86</v>
      </c>
      <c r="CK60">
        <v>1.73</v>
      </c>
      <c r="CL60">
        <v>5.1768000000000001</v>
      </c>
      <c r="CM60">
        <v>1.849688</v>
      </c>
      <c r="CN60">
        <v>0</v>
      </c>
      <c r="CO60">
        <v>2.91</v>
      </c>
      <c r="CP60">
        <v>0</v>
      </c>
      <c r="CQ60">
        <v>2.24878</v>
      </c>
      <c r="CR60">
        <v>3.4</v>
      </c>
      <c r="CS60">
        <v>1.9474</v>
      </c>
      <c r="CT60">
        <v>1.511217</v>
      </c>
      <c r="CU60">
        <v>1.943438</v>
      </c>
      <c r="CV60">
        <v>2.69625</v>
      </c>
      <c r="CW60">
        <v>1.333745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67.372753999999986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218.11758599999999</v>
      </c>
      <c r="L61">
        <v>348.39690000000002</v>
      </c>
      <c r="M61">
        <v>94.39</v>
      </c>
      <c r="N61">
        <v>120.65625</v>
      </c>
      <c r="O61">
        <v>126.47812500000001</v>
      </c>
      <c r="P61">
        <v>139.31129999999999</v>
      </c>
      <c r="Q61">
        <v>0</v>
      </c>
      <c r="R61">
        <v>26.5078</v>
      </c>
      <c r="S61">
        <v>21.312000000000001</v>
      </c>
      <c r="T61">
        <v>0</v>
      </c>
      <c r="U61">
        <v>279.18</v>
      </c>
      <c r="V61">
        <v>15.4795</v>
      </c>
      <c r="W61">
        <v>46.059310000000004</v>
      </c>
      <c r="X61">
        <v>147.48990000000001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18.643799999999999</v>
      </c>
      <c r="AE61">
        <v>15.756</v>
      </c>
      <c r="AF61">
        <v>9.0630000000000006</v>
      </c>
      <c r="AG61">
        <v>41.723999999999997</v>
      </c>
      <c r="AH61">
        <v>23.884899999999998</v>
      </c>
      <c r="AI61">
        <v>0</v>
      </c>
      <c r="AJ61">
        <v>0</v>
      </c>
      <c r="AK61">
        <v>52.609499999999997</v>
      </c>
      <c r="AL61">
        <v>69.72</v>
      </c>
      <c r="AM61">
        <v>0</v>
      </c>
      <c r="AN61">
        <v>0</v>
      </c>
      <c r="AO61">
        <v>12.789</v>
      </c>
      <c r="AP61">
        <v>11.529</v>
      </c>
      <c r="AQ61">
        <v>0</v>
      </c>
      <c r="AR61">
        <v>3.3119999999999998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67.342753999999985</v>
      </c>
      <c r="BA61">
        <f t="shared" si="1"/>
        <v>1936.684025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0.66439999999999999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2</v>
      </c>
      <c r="BP61">
        <v>2.16</v>
      </c>
      <c r="BQ61">
        <v>0</v>
      </c>
      <c r="BR61">
        <v>0</v>
      </c>
      <c r="BS61">
        <v>1.64</v>
      </c>
      <c r="BT61">
        <v>0</v>
      </c>
      <c r="BU61">
        <v>2.8932340000000001</v>
      </c>
      <c r="BV61">
        <v>1.3481259999999999</v>
      </c>
      <c r="BW61">
        <v>0</v>
      </c>
      <c r="BX61">
        <v>4.2765000000000004</v>
      </c>
      <c r="BY61">
        <v>0.26</v>
      </c>
      <c r="BZ61">
        <v>2.6784379999999999</v>
      </c>
      <c r="CA61">
        <v>3.5355379999999998</v>
      </c>
      <c r="CB61">
        <v>1.28</v>
      </c>
      <c r="CC61">
        <v>0.86</v>
      </c>
      <c r="CD61">
        <v>2.0699999999999998</v>
      </c>
      <c r="CE61">
        <v>1.46</v>
      </c>
      <c r="CF61">
        <v>0.08</v>
      </c>
      <c r="CG61">
        <v>3.65</v>
      </c>
      <c r="CH61">
        <v>0.12920000000000001</v>
      </c>
      <c r="CI61">
        <v>7.75</v>
      </c>
      <c r="CJ61">
        <v>1.86</v>
      </c>
      <c r="CK61">
        <v>1.73</v>
      </c>
      <c r="CL61">
        <v>5.1768000000000001</v>
      </c>
      <c r="CM61">
        <v>1.849688</v>
      </c>
      <c r="CN61">
        <v>0</v>
      </c>
      <c r="CO61">
        <v>2.91</v>
      </c>
      <c r="CP61">
        <v>0</v>
      </c>
      <c r="CQ61">
        <v>2.24878</v>
      </c>
      <c r="CR61">
        <v>3.4</v>
      </c>
      <c r="CS61">
        <v>1.9474</v>
      </c>
      <c r="CT61">
        <v>1.511217</v>
      </c>
      <c r="CU61">
        <v>1.943438</v>
      </c>
      <c r="CV61">
        <v>2.69625</v>
      </c>
      <c r="CW61">
        <v>1.333745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67.342753999999985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218.11758599999999</v>
      </c>
      <c r="L62">
        <v>356.39690000000002</v>
      </c>
      <c r="M62">
        <v>94.39</v>
      </c>
      <c r="N62">
        <v>120.65625</v>
      </c>
      <c r="O62">
        <v>126.47812500000001</v>
      </c>
      <c r="P62">
        <v>139.31129999999999</v>
      </c>
      <c r="Q62">
        <v>0</v>
      </c>
      <c r="R62">
        <v>26.5078</v>
      </c>
      <c r="S62">
        <v>21.312000000000001</v>
      </c>
      <c r="T62">
        <v>0</v>
      </c>
      <c r="U62">
        <v>279.18</v>
      </c>
      <c r="V62">
        <v>15.4795</v>
      </c>
      <c r="W62">
        <v>46.059310000000004</v>
      </c>
      <c r="X62">
        <v>147.48990000000001</v>
      </c>
      <c r="Y62">
        <v>0</v>
      </c>
      <c r="Z62">
        <v>6.5537999999999998</v>
      </c>
      <c r="AA62">
        <v>0</v>
      </c>
      <c r="AB62">
        <v>0</v>
      </c>
      <c r="AC62">
        <v>9.9058399999999995</v>
      </c>
      <c r="AD62">
        <v>18.643799999999999</v>
      </c>
      <c r="AE62">
        <v>15.756</v>
      </c>
      <c r="AF62">
        <v>9.0630000000000006</v>
      </c>
      <c r="AG62">
        <v>41.723999999999997</v>
      </c>
      <c r="AH62">
        <v>47.769799999999996</v>
      </c>
      <c r="AI62">
        <v>0</v>
      </c>
      <c r="AJ62">
        <v>0</v>
      </c>
      <c r="AK62">
        <v>52.609499999999997</v>
      </c>
      <c r="AL62">
        <v>69.72</v>
      </c>
      <c r="AM62">
        <v>0</v>
      </c>
      <c r="AN62">
        <v>0</v>
      </c>
      <c r="AO62">
        <v>12.789</v>
      </c>
      <c r="AP62">
        <v>11.529</v>
      </c>
      <c r="AQ62">
        <v>0</v>
      </c>
      <c r="AR62">
        <v>3.3119999999999998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67.883953999999989</v>
      </c>
      <c r="BA62">
        <f t="shared" si="1"/>
        <v>1979.0159649999998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0.66439999999999999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2</v>
      </c>
      <c r="BP62">
        <v>2.16</v>
      </c>
      <c r="BQ62">
        <v>0</v>
      </c>
      <c r="BR62">
        <v>0</v>
      </c>
      <c r="BS62">
        <v>1.64</v>
      </c>
      <c r="BT62">
        <v>0.252</v>
      </c>
      <c r="BU62">
        <v>2.8932340000000001</v>
      </c>
      <c r="BV62">
        <v>1.3481259999999999</v>
      </c>
      <c r="BW62">
        <v>0</v>
      </c>
      <c r="BX62">
        <v>4.2765000000000004</v>
      </c>
      <c r="BY62">
        <v>0.26</v>
      </c>
      <c r="BZ62">
        <v>2.6784379999999999</v>
      </c>
      <c r="CA62">
        <v>3.5355379999999998</v>
      </c>
      <c r="CB62">
        <v>1.28</v>
      </c>
      <c r="CC62">
        <v>1.04</v>
      </c>
      <c r="CD62">
        <v>2.0499999999999998</v>
      </c>
      <c r="CE62">
        <v>1.46</v>
      </c>
      <c r="CF62">
        <v>0.08</v>
      </c>
      <c r="CG62">
        <v>3.65</v>
      </c>
      <c r="CH62">
        <v>0.25840000000000002</v>
      </c>
      <c r="CI62">
        <v>7.75</v>
      </c>
      <c r="CJ62">
        <v>1.86</v>
      </c>
      <c r="CK62">
        <v>1.73</v>
      </c>
      <c r="CL62">
        <v>5.1768000000000001</v>
      </c>
      <c r="CM62">
        <v>1.849688</v>
      </c>
      <c r="CN62">
        <v>0</v>
      </c>
      <c r="CO62">
        <v>2.91</v>
      </c>
      <c r="CP62">
        <v>0</v>
      </c>
      <c r="CQ62">
        <v>2.24878</v>
      </c>
      <c r="CR62">
        <v>3.4</v>
      </c>
      <c r="CS62">
        <v>1.9474</v>
      </c>
      <c r="CT62">
        <v>1.511217</v>
      </c>
      <c r="CU62">
        <v>1.943438</v>
      </c>
      <c r="CV62">
        <v>2.69625</v>
      </c>
      <c r="CW62">
        <v>1.333745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67.883953999999989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218.11758599999999</v>
      </c>
      <c r="L63">
        <v>381.39690000000002</v>
      </c>
      <c r="M63">
        <v>94.39</v>
      </c>
      <c r="N63">
        <v>120.65625</v>
      </c>
      <c r="O63">
        <v>126.47812500000001</v>
      </c>
      <c r="P63">
        <v>139.31129999999999</v>
      </c>
      <c r="Q63">
        <v>0</v>
      </c>
      <c r="R63">
        <v>26.5078</v>
      </c>
      <c r="S63">
        <v>21.312000000000001</v>
      </c>
      <c r="T63">
        <v>0</v>
      </c>
      <c r="U63">
        <v>279.18</v>
      </c>
      <c r="V63">
        <v>15.4795</v>
      </c>
      <c r="W63">
        <v>46.059310000000004</v>
      </c>
      <c r="X63">
        <v>147.48990000000001</v>
      </c>
      <c r="Y63">
        <v>0</v>
      </c>
      <c r="Z63">
        <v>6.5537999999999998</v>
      </c>
      <c r="AA63">
        <v>0</v>
      </c>
      <c r="AB63">
        <v>13.426</v>
      </c>
      <c r="AC63">
        <v>9.9058399999999995</v>
      </c>
      <c r="AD63">
        <v>18.643799999999999</v>
      </c>
      <c r="AE63">
        <v>15.756</v>
      </c>
      <c r="AF63">
        <v>9.0630000000000006</v>
      </c>
      <c r="AG63">
        <v>41.723999999999997</v>
      </c>
      <c r="AH63">
        <v>47.769799999999996</v>
      </c>
      <c r="AI63">
        <v>0</v>
      </c>
      <c r="AJ63">
        <v>0</v>
      </c>
      <c r="AK63">
        <v>52.609499999999997</v>
      </c>
      <c r="AL63">
        <v>69.72</v>
      </c>
      <c r="AM63">
        <v>0</v>
      </c>
      <c r="AN63">
        <v>0.3886</v>
      </c>
      <c r="AO63">
        <v>12.789</v>
      </c>
      <c r="AP63">
        <v>11.529</v>
      </c>
      <c r="AQ63">
        <v>0</v>
      </c>
      <c r="AR63">
        <v>3.3119999999999998</v>
      </c>
      <c r="AS63">
        <v>10.7616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67.673628999999977</v>
      </c>
      <c r="BA63">
        <f t="shared" si="1"/>
        <v>2023.0010399999999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0.66439999999999999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2</v>
      </c>
      <c r="BP63">
        <v>2.16</v>
      </c>
      <c r="BQ63">
        <v>0</v>
      </c>
      <c r="BR63">
        <v>0</v>
      </c>
      <c r="BS63">
        <v>1.64</v>
      </c>
      <c r="BT63">
        <v>0.25619999999999998</v>
      </c>
      <c r="BU63">
        <v>2.8932340000000001</v>
      </c>
      <c r="BV63">
        <v>1.3481259999999999</v>
      </c>
      <c r="BW63">
        <v>0</v>
      </c>
      <c r="BX63">
        <v>4.2765000000000004</v>
      </c>
      <c r="BY63">
        <v>0.26</v>
      </c>
      <c r="BZ63">
        <v>2.6784379999999999</v>
      </c>
      <c r="CA63">
        <v>3.5355379999999998</v>
      </c>
      <c r="CB63">
        <v>1.24</v>
      </c>
      <c r="CC63">
        <v>1.04</v>
      </c>
      <c r="CD63">
        <v>2.0499999999999998</v>
      </c>
      <c r="CE63">
        <v>1.1299999999999999</v>
      </c>
      <c r="CF63">
        <v>0.08</v>
      </c>
      <c r="CG63">
        <v>3.65</v>
      </c>
      <c r="CH63">
        <v>0.25840000000000002</v>
      </c>
      <c r="CI63">
        <v>7.75</v>
      </c>
      <c r="CJ63">
        <v>1.86</v>
      </c>
      <c r="CK63">
        <v>1.73</v>
      </c>
      <c r="CL63">
        <v>5.1768000000000001</v>
      </c>
      <c r="CM63">
        <v>1.849688</v>
      </c>
      <c r="CN63">
        <v>0</v>
      </c>
      <c r="CO63">
        <v>2.91</v>
      </c>
      <c r="CP63">
        <v>0</v>
      </c>
      <c r="CQ63">
        <v>2.24878</v>
      </c>
      <c r="CR63">
        <v>3.4</v>
      </c>
      <c r="CS63">
        <v>1.9474</v>
      </c>
      <c r="CT63">
        <v>1.6666920000000001</v>
      </c>
      <c r="CU63">
        <v>1.943438</v>
      </c>
      <c r="CV63">
        <v>2.69625</v>
      </c>
      <c r="CW63">
        <v>1.333745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67.673628999999977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218.11758599999999</v>
      </c>
      <c r="L64">
        <v>391.39690000000002</v>
      </c>
      <c r="M64">
        <v>94.39</v>
      </c>
      <c r="N64">
        <v>120.65625</v>
      </c>
      <c r="O64">
        <v>126.47812500000001</v>
      </c>
      <c r="P64">
        <v>139.31129999999999</v>
      </c>
      <c r="Q64">
        <v>0</v>
      </c>
      <c r="R64">
        <v>26.5078</v>
      </c>
      <c r="S64">
        <v>21.312000000000001</v>
      </c>
      <c r="T64">
        <v>0</v>
      </c>
      <c r="U64">
        <v>279.18</v>
      </c>
      <c r="V64">
        <v>15.4795</v>
      </c>
      <c r="W64">
        <v>46.059310000000004</v>
      </c>
      <c r="X64">
        <v>147.48990000000001</v>
      </c>
      <c r="Y64">
        <v>0</v>
      </c>
      <c r="Z64">
        <v>6.5537999999999998</v>
      </c>
      <c r="AA64">
        <v>0</v>
      </c>
      <c r="AB64">
        <v>13.426</v>
      </c>
      <c r="AC64">
        <v>9.9058399999999995</v>
      </c>
      <c r="AD64">
        <v>18.643799999999999</v>
      </c>
      <c r="AE64">
        <v>15.756</v>
      </c>
      <c r="AF64">
        <v>9.0630000000000006</v>
      </c>
      <c r="AG64">
        <v>41.723999999999997</v>
      </c>
      <c r="AH64">
        <v>47.769799999999996</v>
      </c>
      <c r="AI64">
        <v>0</v>
      </c>
      <c r="AJ64">
        <v>0</v>
      </c>
      <c r="AK64">
        <v>52.609499999999997</v>
      </c>
      <c r="AL64">
        <v>69.72</v>
      </c>
      <c r="AM64">
        <v>0</v>
      </c>
      <c r="AN64">
        <v>0.3886</v>
      </c>
      <c r="AO64">
        <v>12.789</v>
      </c>
      <c r="AP64">
        <v>11.529</v>
      </c>
      <c r="AQ64">
        <v>0</v>
      </c>
      <c r="AR64">
        <v>3.3119999999999998</v>
      </c>
      <c r="AS64">
        <v>10.7616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67.750103999999993</v>
      </c>
      <c r="BA64">
        <f t="shared" si="1"/>
        <v>2033.0775149999999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0.66439999999999999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2</v>
      </c>
      <c r="BP64">
        <v>2.16</v>
      </c>
      <c r="BQ64">
        <v>0</v>
      </c>
      <c r="BR64">
        <v>0</v>
      </c>
      <c r="BS64">
        <v>1.64</v>
      </c>
      <c r="BT64">
        <v>0.2772</v>
      </c>
      <c r="BU64">
        <v>2.8932340000000001</v>
      </c>
      <c r="BV64">
        <v>1.3481259999999999</v>
      </c>
      <c r="BW64">
        <v>0</v>
      </c>
      <c r="BX64">
        <v>4.2765000000000004</v>
      </c>
      <c r="BY64">
        <v>0.26</v>
      </c>
      <c r="BZ64">
        <v>2.6784379999999999</v>
      </c>
      <c r="CA64">
        <v>3.5355379999999998</v>
      </c>
      <c r="CB64">
        <v>1.24</v>
      </c>
      <c r="CC64">
        <v>1.04</v>
      </c>
      <c r="CD64">
        <v>2.0499999999999998</v>
      </c>
      <c r="CE64">
        <v>1.03</v>
      </c>
      <c r="CF64">
        <v>0.08</v>
      </c>
      <c r="CG64">
        <v>3.65</v>
      </c>
      <c r="CH64">
        <v>0.25840000000000002</v>
      </c>
      <c r="CI64">
        <v>7.75</v>
      </c>
      <c r="CJ64">
        <v>1.86</v>
      </c>
      <c r="CK64">
        <v>1.73</v>
      </c>
      <c r="CL64">
        <v>5.1768000000000001</v>
      </c>
      <c r="CM64">
        <v>1.849688</v>
      </c>
      <c r="CN64">
        <v>0</v>
      </c>
      <c r="CO64">
        <v>2.91</v>
      </c>
      <c r="CP64">
        <v>0</v>
      </c>
      <c r="CQ64">
        <v>2.24878</v>
      </c>
      <c r="CR64">
        <v>3.4</v>
      </c>
      <c r="CS64">
        <v>1.9474</v>
      </c>
      <c r="CT64">
        <v>1.8221670000000001</v>
      </c>
      <c r="CU64">
        <v>1.943438</v>
      </c>
      <c r="CV64">
        <v>2.69625</v>
      </c>
      <c r="CW64">
        <v>1.333745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67.750103999999993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218.11758599999999</v>
      </c>
      <c r="L65">
        <v>412.8569</v>
      </c>
      <c r="M65">
        <v>94.39</v>
      </c>
      <c r="N65">
        <v>120.65625</v>
      </c>
      <c r="O65">
        <v>126.47812500000001</v>
      </c>
      <c r="P65">
        <v>139.31129999999999</v>
      </c>
      <c r="Q65">
        <v>0</v>
      </c>
      <c r="R65">
        <v>26.7378</v>
      </c>
      <c r="S65">
        <v>21.462</v>
      </c>
      <c r="T65">
        <v>0</v>
      </c>
      <c r="U65">
        <v>279.18</v>
      </c>
      <c r="V65">
        <v>15.4795</v>
      </c>
      <c r="W65">
        <v>46.059310000000004</v>
      </c>
      <c r="X65">
        <v>147.48990000000001</v>
      </c>
      <c r="Y65">
        <v>0</v>
      </c>
      <c r="Z65">
        <v>6.5537999999999998</v>
      </c>
      <c r="AA65">
        <v>0</v>
      </c>
      <c r="AB65">
        <v>13.426</v>
      </c>
      <c r="AC65">
        <v>9.9058399999999995</v>
      </c>
      <c r="AD65">
        <v>18.643799999999999</v>
      </c>
      <c r="AE65">
        <v>15.756</v>
      </c>
      <c r="AF65">
        <v>9.0630000000000006</v>
      </c>
      <c r="AG65">
        <v>41.723999999999997</v>
      </c>
      <c r="AH65">
        <v>47.769799999999996</v>
      </c>
      <c r="AI65">
        <v>0</v>
      </c>
      <c r="AJ65">
        <v>0</v>
      </c>
      <c r="AK65">
        <v>52.609499999999997</v>
      </c>
      <c r="AL65">
        <v>69.72</v>
      </c>
      <c r="AM65">
        <v>0</v>
      </c>
      <c r="AN65">
        <v>0.3886</v>
      </c>
      <c r="AO65">
        <v>12.789</v>
      </c>
      <c r="AP65">
        <v>11.529</v>
      </c>
      <c r="AQ65">
        <v>0</v>
      </c>
      <c r="AR65">
        <v>3.3119999999999998</v>
      </c>
      <c r="AS65">
        <v>10.7616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67.485066999999987</v>
      </c>
      <c r="BA65">
        <f t="shared" si="1"/>
        <v>2054.652478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0.66439999999999999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2</v>
      </c>
      <c r="BP65">
        <v>2.16</v>
      </c>
      <c r="BQ65">
        <v>0</v>
      </c>
      <c r="BR65">
        <v>0</v>
      </c>
      <c r="BS65">
        <v>1.64</v>
      </c>
      <c r="BT65">
        <v>0.2772</v>
      </c>
      <c r="BU65">
        <v>2.62351</v>
      </c>
      <c r="BV65">
        <v>1.3481259999999999</v>
      </c>
      <c r="BW65">
        <v>0</v>
      </c>
      <c r="BX65">
        <v>4.2765000000000004</v>
      </c>
      <c r="BY65">
        <v>0.26</v>
      </c>
      <c r="BZ65">
        <v>2.6784379999999999</v>
      </c>
      <c r="CA65">
        <v>3.5355379999999998</v>
      </c>
      <c r="CB65">
        <v>1.24</v>
      </c>
      <c r="CC65">
        <v>1.04</v>
      </c>
      <c r="CD65">
        <v>2.0499999999999998</v>
      </c>
      <c r="CE65">
        <v>0.93</v>
      </c>
      <c r="CF65">
        <v>0.08</v>
      </c>
      <c r="CG65">
        <v>3.65</v>
      </c>
      <c r="CH65">
        <v>0.25840000000000002</v>
      </c>
      <c r="CI65">
        <v>7.75</v>
      </c>
      <c r="CJ65">
        <v>1.86</v>
      </c>
      <c r="CK65">
        <v>1.73</v>
      </c>
      <c r="CL65">
        <v>5.1768000000000001</v>
      </c>
      <c r="CM65">
        <v>1.849688</v>
      </c>
      <c r="CN65">
        <v>0</v>
      </c>
      <c r="CO65">
        <v>2.91</v>
      </c>
      <c r="CP65">
        <v>0</v>
      </c>
      <c r="CQ65">
        <v>2.24878</v>
      </c>
      <c r="CR65">
        <v>3.4</v>
      </c>
      <c r="CS65">
        <v>1.9474</v>
      </c>
      <c r="CT65">
        <v>1.9268540000000001</v>
      </c>
      <c r="CU65">
        <v>1.943438</v>
      </c>
      <c r="CV65">
        <v>2.69625</v>
      </c>
      <c r="CW65">
        <v>1.333745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67.485066999999987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218.11758599999999</v>
      </c>
      <c r="L66">
        <v>436.85874999999999</v>
      </c>
      <c r="M66">
        <v>94.39</v>
      </c>
      <c r="N66">
        <v>120.65625</v>
      </c>
      <c r="O66">
        <v>126.47812500000001</v>
      </c>
      <c r="P66">
        <v>139.31129999999999</v>
      </c>
      <c r="Q66">
        <v>0</v>
      </c>
      <c r="R66">
        <v>26.7378</v>
      </c>
      <c r="S66">
        <v>21.462</v>
      </c>
      <c r="T66">
        <v>0</v>
      </c>
      <c r="U66">
        <v>279.18</v>
      </c>
      <c r="V66">
        <v>15.4795</v>
      </c>
      <c r="W66">
        <v>46.059310000000004</v>
      </c>
      <c r="X66">
        <v>147.48990000000001</v>
      </c>
      <c r="Y66">
        <v>0</v>
      </c>
      <c r="Z66">
        <v>6.5537999999999998</v>
      </c>
      <c r="AA66">
        <v>0</v>
      </c>
      <c r="AB66">
        <v>13.535600000000001</v>
      </c>
      <c r="AC66">
        <v>9.9058399999999995</v>
      </c>
      <c r="AD66">
        <v>18.643799999999999</v>
      </c>
      <c r="AE66">
        <v>15.756</v>
      </c>
      <c r="AF66">
        <v>9.0630000000000006</v>
      </c>
      <c r="AG66">
        <v>41.723999999999997</v>
      </c>
      <c r="AH66">
        <v>47.769799999999996</v>
      </c>
      <c r="AI66">
        <v>0</v>
      </c>
      <c r="AJ66">
        <v>0</v>
      </c>
      <c r="AK66">
        <v>52.609499999999997</v>
      </c>
      <c r="AL66">
        <v>69.72</v>
      </c>
      <c r="AM66">
        <v>0</v>
      </c>
      <c r="AN66">
        <v>0.3886</v>
      </c>
      <c r="AO66">
        <v>12.789</v>
      </c>
      <c r="AP66">
        <v>11.529</v>
      </c>
      <c r="AQ66">
        <v>0</v>
      </c>
      <c r="AR66">
        <v>3.3119999999999998</v>
      </c>
      <c r="AS66">
        <v>10.7616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67.485066999999987</v>
      </c>
      <c r="BA66">
        <f t="shared" si="1"/>
        <v>2078.7639279999999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0.66439999999999999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2</v>
      </c>
      <c r="BP66">
        <v>2.16</v>
      </c>
      <c r="BQ66">
        <v>0</v>
      </c>
      <c r="BR66">
        <v>0</v>
      </c>
      <c r="BS66">
        <v>1.64</v>
      </c>
      <c r="BT66">
        <v>0.2772</v>
      </c>
      <c r="BU66">
        <v>2.62351</v>
      </c>
      <c r="BV66">
        <v>1.3481259999999999</v>
      </c>
      <c r="BW66">
        <v>0</v>
      </c>
      <c r="BX66">
        <v>4.2765000000000004</v>
      </c>
      <c r="BY66">
        <v>0.26</v>
      </c>
      <c r="BZ66">
        <v>2.6784379999999999</v>
      </c>
      <c r="CA66">
        <v>3.5355379999999998</v>
      </c>
      <c r="CB66">
        <v>1.24</v>
      </c>
      <c r="CC66">
        <v>1.04</v>
      </c>
      <c r="CD66">
        <v>2.0499999999999998</v>
      </c>
      <c r="CE66">
        <v>0.93</v>
      </c>
      <c r="CF66">
        <v>0.08</v>
      </c>
      <c r="CG66">
        <v>3.65</v>
      </c>
      <c r="CH66">
        <v>0.25840000000000002</v>
      </c>
      <c r="CI66">
        <v>7.75</v>
      </c>
      <c r="CJ66">
        <v>1.86</v>
      </c>
      <c r="CK66">
        <v>1.73</v>
      </c>
      <c r="CL66">
        <v>5.1768000000000001</v>
      </c>
      <c r="CM66">
        <v>1.849688</v>
      </c>
      <c r="CN66">
        <v>0</v>
      </c>
      <c r="CO66">
        <v>2.91</v>
      </c>
      <c r="CP66">
        <v>0</v>
      </c>
      <c r="CQ66">
        <v>2.24878</v>
      </c>
      <c r="CR66">
        <v>3.4</v>
      </c>
      <c r="CS66">
        <v>1.9474</v>
      </c>
      <c r="CT66">
        <v>1.9268540000000001</v>
      </c>
      <c r="CU66">
        <v>1.943438</v>
      </c>
      <c r="CV66">
        <v>2.69625</v>
      </c>
      <c r="CW66">
        <v>1.333745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67.485066999999987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218.11758599999999</v>
      </c>
      <c r="L67">
        <v>436.85874999999999</v>
      </c>
      <c r="M67">
        <v>94.39</v>
      </c>
      <c r="N67">
        <v>120.65625</v>
      </c>
      <c r="O67">
        <v>126.47812500000001</v>
      </c>
      <c r="P67">
        <v>139.31129999999999</v>
      </c>
      <c r="Q67">
        <v>0</v>
      </c>
      <c r="R67">
        <v>34.744599999999998</v>
      </c>
      <c r="S67">
        <v>21.462</v>
      </c>
      <c r="T67">
        <v>0</v>
      </c>
      <c r="U67">
        <v>279.18</v>
      </c>
      <c r="V67">
        <v>15.4795</v>
      </c>
      <c r="W67">
        <v>46.059310000000004</v>
      </c>
      <c r="X67">
        <v>147.515625</v>
      </c>
      <c r="Y67">
        <v>0</v>
      </c>
      <c r="Z67">
        <v>6.5537999999999998</v>
      </c>
      <c r="AA67">
        <v>0</v>
      </c>
      <c r="AB67">
        <v>13.535600000000001</v>
      </c>
      <c r="AC67">
        <v>9.9058399999999995</v>
      </c>
      <c r="AD67">
        <v>18.643799999999999</v>
      </c>
      <c r="AE67">
        <v>31.512</v>
      </c>
      <c r="AF67">
        <v>9.0630000000000006</v>
      </c>
      <c r="AG67">
        <v>41.723999999999997</v>
      </c>
      <c r="AH67">
        <v>47.769799999999996</v>
      </c>
      <c r="AI67">
        <v>0</v>
      </c>
      <c r="AJ67">
        <v>0</v>
      </c>
      <c r="AK67">
        <v>52.609499999999997</v>
      </c>
      <c r="AL67">
        <v>34.86</v>
      </c>
      <c r="AM67">
        <v>0</v>
      </c>
      <c r="AN67">
        <v>0.3886</v>
      </c>
      <c r="AO67">
        <v>12.789</v>
      </c>
      <c r="AP67">
        <v>11.529</v>
      </c>
      <c r="AQ67">
        <v>0</v>
      </c>
      <c r="AR67">
        <v>3.3119999999999998</v>
      </c>
      <c r="AS67">
        <v>10.7616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67.475066999999996</v>
      </c>
      <c r="BA67">
        <f t="shared" si="1"/>
        <v>2067.6824529999994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0.66439999999999999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2</v>
      </c>
      <c r="BP67">
        <v>2.16</v>
      </c>
      <c r="BQ67">
        <v>0</v>
      </c>
      <c r="BR67">
        <v>0</v>
      </c>
      <c r="BS67">
        <v>1.64</v>
      </c>
      <c r="BT67">
        <v>0.2772</v>
      </c>
      <c r="BU67">
        <v>2.62351</v>
      </c>
      <c r="BV67">
        <v>1.3481259999999999</v>
      </c>
      <c r="BW67">
        <v>0</v>
      </c>
      <c r="BX67">
        <v>4.2765000000000004</v>
      </c>
      <c r="BY67">
        <v>0.26</v>
      </c>
      <c r="BZ67">
        <v>2.6784379999999999</v>
      </c>
      <c r="CA67">
        <v>3.5355379999999998</v>
      </c>
      <c r="CB67">
        <v>1.24</v>
      </c>
      <c r="CC67">
        <v>1.04</v>
      </c>
      <c r="CD67">
        <v>2.0499999999999998</v>
      </c>
      <c r="CE67">
        <v>0.92</v>
      </c>
      <c r="CF67">
        <v>0.08</v>
      </c>
      <c r="CG67">
        <v>3.65</v>
      </c>
      <c r="CH67">
        <v>0.25840000000000002</v>
      </c>
      <c r="CI67">
        <v>7.75</v>
      </c>
      <c r="CJ67">
        <v>1.86</v>
      </c>
      <c r="CK67">
        <v>1.73</v>
      </c>
      <c r="CL67">
        <v>5.1768000000000001</v>
      </c>
      <c r="CM67">
        <v>1.849688</v>
      </c>
      <c r="CN67">
        <v>0</v>
      </c>
      <c r="CO67">
        <v>2.91</v>
      </c>
      <c r="CP67">
        <v>0</v>
      </c>
      <c r="CQ67">
        <v>2.24878</v>
      </c>
      <c r="CR67">
        <v>3.4</v>
      </c>
      <c r="CS67">
        <v>1.9474</v>
      </c>
      <c r="CT67">
        <v>1.9268540000000001</v>
      </c>
      <c r="CU67">
        <v>1.943438</v>
      </c>
      <c r="CV67">
        <v>2.69625</v>
      </c>
      <c r="CW67">
        <v>1.333745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67.475066999999996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218.11758599999999</v>
      </c>
      <c r="L68">
        <v>436.85874999999999</v>
      </c>
      <c r="M68">
        <v>94.39</v>
      </c>
      <c r="N68">
        <v>120.65625</v>
      </c>
      <c r="O68">
        <v>126.47812500000001</v>
      </c>
      <c r="P68">
        <v>139.31129999999999</v>
      </c>
      <c r="Q68">
        <v>0</v>
      </c>
      <c r="R68">
        <v>34.744599999999998</v>
      </c>
      <c r="S68">
        <v>21.462</v>
      </c>
      <c r="T68">
        <v>0</v>
      </c>
      <c r="U68">
        <v>279.18</v>
      </c>
      <c r="V68">
        <v>15.4795</v>
      </c>
      <c r="W68">
        <v>46.059310000000004</v>
      </c>
      <c r="X68">
        <v>147.515625</v>
      </c>
      <c r="Y68">
        <v>0</v>
      </c>
      <c r="Z68">
        <v>6.5537999999999998</v>
      </c>
      <c r="AA68">
        <v>0</v>
      </c>
      <c r="AB68">
        <v>13.535600000000001</v>
      </c>
      <c r="AC68">
        <v>9.9058399999999995</v>
      </c>
      <c r="AD68">
        <v>18.643799999999999</v>
      </c>
      <c r="AE68">
        <v>31.512</v>
      </c>
      <c r="AF68">
        <v>9.0630000000000006</v>
      </c>
      <c r="AG68">
        <v>41.723999999999997</v>
      </c>
      <c r="AH68">
        <v>47.769799999999996</v>
      </c>
      <c r="AI68">
        <v>0</v>
      </c>
      <c r="AJ68">
        <v>0</v>
      </c>
      <c r="AK68">
        <v>52.609499999999997</v>
      </c>
      <c r="AL68">
        <v>11.62</v>
      </c>
      <c r="AM68">
        <v>0</v>
      </c>
      <c r="AN68">
        <v>0.3886</v>
      </c>
      <c r="AO68">
        <v>12.789</v>
      </c>
      <c r="AP68">
        <v>11.529</v>
      </c>
      <c r="AQ68">
        <v>0</v>
      </c>
      <c r="AR68">
        <v>3.3119999999999998</v>
      </c>
      <c r="AS68">
        <v>10.7616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67.345066999999986</v>
      </c>
      <c r="BA68">
        <f t="shared" ref="BA68:BA99" si="4">SUM(B68:AZ68)</f>
        <v>2044.3124529999996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0.66439999999999999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2</v>
      </c>
      <c r="BP68">
        <v>2.16</v>
      </c>
      <c r="BQ68">
        <v>0</v>
      </c>
      <c r="BR68">
        <v>0</v>
      </c>
      <c r="BS68">
        <v>1.64</v>
      </c>
      <c r="BT68">
        <v>0.2772</v>
      </c>
      <c r="BU68">
        <v>2.62351</v>
      </c>
      <c r="BV68">
        <v>1.3481259999999999</v>
      </c>
      <c r="BW68">
        <v>0</v>
      </c>
      <c r="BX68">
        <v>4.2765000000000004</v>
      </c>
      <c r="BY68">
        <v>0.26</v>
      </c>
      <c r="BZ68">
        <v>2.6784379999999999</v>
      </c>
      <c r="CA68">
        <v>3.5355379999999998</v>
      </c>
      <c r="CB68">
        <v>1.24</v>
      </c>
      <c r="CC68">
        <v>1.04</v>
      </c>
      <c r="CD68">
        <v>2.0499999999999998</v>
      </c>
      <c r="CE68">
        <v>0.79</v>
      </c>
      <c r="CF68">
        <v>0.08</v>
      </c>
      <c r="CG68">
        <v>3.65</v>
      </c>
      <c r="CH68">
        <v>0.25840000000000002</v>
      </c>
      <c r="CI68">
        <v>7.75</v>
      </c>
      <c r="CJ68">
        <v>1.86</v>
      </c>
      <c r="CK68">
        <v>1.73</v>
      </c>
      <c r="CL68">
        <v>5.1768000000000001</v>
      </c>
      <c r="CM68">
        <v>1.849688</v>
      </c>
      <c r="CN68">
        <v>0</v>
      </c>
      <c r="CO68">
        <v>2.91</v>
      </c>
      <c r="CP68">
        <v>0</v>
      </c>
      <c r="CQ68">
        <v>2.24878</v>
      </c>
      <c r="CR68">
        <v>3.4</v>
      </c>
      <c r="CS68">
        <v>1.9474</v>
      </c>
      <c r="CT68">
        <v>1.9268540000000001</v>
      </c>
      <c r="CU68">
        <v>1.943438</v>
      </c>
      <c r="CV68">
        <v>2.69625</v>
      </c>
      <c r="CW68">
        <v>1.333745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67.345066999999986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218.11758599999999</v>
      </c>
      <c r="L69">
        <v>436.85874999999999</v>
      </c>
      <c r="M69">
        <v>94.39</v>
      </c>
      <c r="N69">
        <v>120.65625</v>
      </c>
      <c r="O69">
        <v>126.47812500000001</v>
      </c>
      <c r="P69">
        <v>139.31129999999999</v>
      </c>
      <c r="Q69">
        <v>0</v>
      </c>
      <c r="R69">
        <v>34.744599999999998</v>
      </c>
      <c r="S69">
        <v>21.462</v>
      </c>
      <c r="T69">
        <v>0</v>
      </c>
      <c r="U69">
        <v>279.18</v>
      </c>
      <c r="V69">
        <v>15.4795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13.535600000000001</v>
      </c>
      <c r="AC69">
        <v>9.9058399999999995</v>
      </c>
      <c r="AD69">
        <v>18.643799999999999</v>
      </c>
      <c r="AE69">
        <v>31.512</v>
      </c>
      <c r="AF69">
        <v>9.0630000000000006</v>
      </c>
      <c r="AG69">
        <v>41.723999999999997</v>
      </c>
      <c r="AH69">
        <v>47.769799999999996</v>
      </c>
      <c r="AI69">
        <v>0</v>
      </c>
      <c r="AJ69">
        <v>0</v>
      </c>
      <c r="AK69">
        <v>52.609499999999997</v>
      </c>
      <c r="AL69">
        <v>11.62</v>
      </c>
      <c r="AM69">
        <v>0</v>
      </c>
      <c r="AN69">
        <v>0.58289999999999997</v>
      </c>
      <c r="AO69">
        <v>11.76</v>
      </c>
      <c r="AP69">
        <v>11.529</v>
      </c>
      <c r="AQ69">
        <v>0</v>
      </c>
      <c r="AR69">
        <v>52.991999999999997</v>
      </c>
      <c r="AS69">
        <v>10.7616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67.622266999999994</v>
      </c>
      <c r="BA69">
        <f t="shared" si="4"/>
        <v>2087.2209229999999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0.66439999999999999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2</v>
      </c>
      <c r="BP69">
        <v>2.16</v>
      </c>
      <c r="BQ69">
        <v>0</v>
      </c>
      <c r="BR69">
        <v>0</v>
      </c>
      <c r="BS69">
        <v>1.64</v>
      </c>
      <c r="BT69">
        <v>0.5544</v>
      </c>
      <c r="BU69">
        <v>2.62351</v>
      </c>
      <c r="BV69">
        <v>1.3481259999999999</v>
      </c>
      <c r="BW69">
        <v>0</v>
      </c>
      <c r="BX69">
        <v>4.2765000000000004</v>
      </c>
      <c r="BY69">
        <v>0.26</v>
      </c>
      <c r="BZ69">
        <v>2.6784379999999999</v>
      </c>
      <c r="CA69">
        <v>3.5355379999999998</v>
      </c>
      <c r="CB69">
        <v>1.24</v>
      </c>
      <c r="CC69">
        <v>1.04</v>
      </c>
      <c r="CD69">
        <v>2.0499999999999998</v>
      </c>
      <c r="CE69">
        <v>0.79</v>
      </c>
      <c r="CF69">
        <v>0.08</v>
      </c>
      <c r="CG69">
        <v>3.65</v>
      </c>
      <c r="CH69">
        <v>0.25840000000000002</v>
      </c>
      <c r="CI69">
        <v>7.75</v>
      </c>
      <c r="CJ69">
        <v>1.86</v>
      </c>
      <c r="CK69">
        <v>1.73</v>
      </c>
      <c r="CL69">
        <v>5.1768000000000001</v>
      </c>
      <c r="CM69">
        <v>1.849688</v>
      </c>
      <c r="CN69">
        <v>0</v>
      </c>
      <c r="CO69">
        <v>2.91</v>
      </c>
      <c r="CP69">
        <v>0</v>
      </c>
      <c r="CQ69">
        <v>2.24878</v>
      </c>
      <c r="CR69">
        <v>3.4</v>
      </c>
      <c r="CS69">
        <v>1.9474</v>
      </c>
      <c r="CT69">
        <v>1.9268540000000001</v>
      </c>
      <c r="CU69">
        <v>1.943438</v>
      </c>
      <c r="CV69">
        <v>2.69625</v>
      </c>
      <c r="CW69">
        <v>1.333745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67.622266999999994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218.11758599999999</v>
      </c>
      <c r="L70">
        <v>436.85874999999999</v>
      </c>
      <c r="M70">
        <v>94.39</v>
      </c>
      <c r="N70">
        <v>120.65625</v>
      </c>
      <c r="O70">
        <v>126.47812500000001</v>
      </c>
      <c r="P70">
        <v>139.31129999999999</v>
      </c>
      <c r="Q70">
        <v>0</v>
      </c>
      <c r="R70">
        <v>34.744599999999998</v>
      </c>
      <c r="S70">
        <v>21.462</v>
      </c>
      <c r="T70">
        <v>0</v>
      </c>
      <c r="U70">
        <v>279.18</v>
      </c>
      <c r="V70">
        <v>20.747557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13.535600000000001</v>
      </c>
      <c r="AC70">
        <v>9.9058399999999995</v>
      </c>
      <c r="AD70">
        <v>18.643799999999999</v>
      </c>
      <c r="AE70">
        <v>31.512</v>
      </c>
      <c r="AF70">
        <v>9.0630000000000006</v>
      </c>
      <c r="AG70">
        <v>41.723999999999997</v>
      </c>
      <c r="AH70">
        <v>71.654700000000005</v>
      </c>
      <c r="AI70">
        <v>0</v>
      </c>
      <c r="AJ70">
        <v>0</v>
      </c>
      <c r="AK70">
        <v>52.609499999999997</v>
      </c>
      <c r="AL70">
        <v>11.62</v>
      </c>
      <c r="AM70">
        <v>0</v>
      </c>
      <c r="AN70">
        <v>0.58289999999999997</v>
      </c>
      <c r="AO70">
        <v>11.76</v>
      </c>
      <c r="AP70">
        <v>11.529</v>
      </c>
      <c r="AQ70">
        <v>6.8250000000000002</v>
      </c>
      <c r="AR70">
        <v>3.3119999999999998</v>
      </c>
      <c r="AS70">
        <v>10.7616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67.751466999999991</v>
      </c>
      <c r="BA70">
        <f t="shared" si="4"/>
        <v>2073.6480799999995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0.66439999999999999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2</v>
      </c>
      <c r="BP70">
        <v>2.16</v>
      </c>
      <c r="BQ70">
        <v>0</v>
      </c>
      <c r="BR70">
        <v>0</v>
      </c>
      <c r="BS70">
        <v>1.64</v>
      </c>
      <c r="BT70">
        <v>0.5544</v>
      </c>
      <c r="BU70">
        <v>2.62351</v>
      </c>
      <c r="BV70">
        <v>1.3481259999999999</v>
      </c>
      <c r="BW70">
        <v>0</v>
      </c>
      <c r="BX70">
        <v>4.2765000000000004</v>
      </c>
      <c r="BY70">
        <v>0.26</v>
      </c>
      <c r="BZ70">
        <v>2.6784379999999999</v>
      </c>
      <c r="CA70">
        <v>3.5355379999999998</v>
      </c>
      <c r="CB70">
        <v>1.24</v>
      </c>
      <c r="CC70">
        <v>1.04</v>
      </c>
      <c r="CD70">
        <v>2.0499999999999998</v>
      </c>
      <c r="CE70">
        <v>0.79</v>
      </c>
      <c r="CF70">
        <v>0.08</v>
      </c>
      <c r="CG70">
        <v>3.65</v>
      </c>
      <c r="CH70">
        <v>0.3876</v>
      </c>
      <c r="CI70">
        <v>7.75</v>
      </c>
      <c r="CJ70">
        <v>1.86</v>
      </c>
      <c r="CK70">
        <v>1.73</v>
      </c>
      <c r="CL70">
        <v>5.1768000000000001</v>
      </c>
      <c r="CM70">
        <v>1.849688</v>
      </c>
      <c r="CN70">
        <v>0</v>
      </c>
      <c r="CO70">
        <v>2.91</v>
      </c>
      <c r="CP70">
        <v>0</v>
      </c>
      <c r="CQ70">
        <v>2.24878</v>
      </c>
      <c r="CR70">
        <v>3.4</v>
      </c>
      <c r="CS70">
        <v>1.9474</v>
      </c>
      <c r="CT70">
        <v>1.9268540000000001</v>
      </c>
      <c r="CU70">
        <v>1.943438</v>
      </c>
      <c r="CV70">
        <v>2.69625</v>
      </c>
      <c r="CW70">
        <v>1.333745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67.751466999999991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218.11758599999999</v>
      </c>
      <c r="L71">
        <v>436.85874999999999</v>
      </c>
      <c r="M71">
        <v>94.39</v>
      </c>
      <c r="N71">
        <v>120.65625</v>
      </c>
      <c r="O71">
        <v>126.47812500000001</v>
      </c>
      <c r="P71">
        <v>139.31129999999999</v>
      </c>
      <c r="Q71">
        <v>0</v>
      </c>
      <c r="R71">
        <v>34.744599999999998</v>
      </c>
      <c r="S71">
        <v>21.462</v>
      </c>
      <c r="T71">
        <v>0</v>
      </c>
      <c r="U71">
        <v>279.18</v>
      </c>
      <c r="V71">
        <v>20.747557</v>
      </c>
      <c r="W71">
        <v>35.271729999999998</v>
      </c>
      <c r="X71">
        <v>147.515625</v>
      </c>
      <c r="Y71">
        <v>0</v>
      </c>
      <c r="Z71">
        <v>0</v>
      </c>
      <c r="AA71">
        <v>0</v>
      </c>
      <c r="AB71">
        <v>13.535600000000001</v>
      </c>
      <c r="AC71">
        <v>9.9058399999999995</v>
      </c>
      <c r="AD71">
        <v>18.643799999999999</v>
      </c>
      <c r="AE71">
        <v>31.512</v>
      </c>
      <c r="AF71">
        <v>9.0630000000000006</v>
      </c>
      <c r="AG71">
        <v>41.723999999999997</v>
      </c>
      <c r="AH71">
        <v>71.654700000000005</v>
      </c>
      <c r="AI71">
        <v>0</v>
      </c>
      <c r="AJ71">
        <v>0</v>
      </c>
      <c r="AK71">
        <v>52.609499999999997</v>
      </c>
      <c r="AL71">
        <v>11.62</v>
      </c>
      <c r="AM71">
        <v>11.457599999999999</v>
      </c>
      <c r="AN71">
        <v>0.71891000000000005</v>
      </c>
      <c r="AO71">
        <v>11.172000000000001</v>
      </c>
      <c r="AP71">
        <v>11.529</v>
      </c>
      <c r="AQ71">
        <v>16.055</v>
      </c>
      <c r="AR71">
        <v>3.3119999999999998</v>
      </c>
      <c r="AS71">
        <v>10.7616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67.274266999999995</v>
      </c>
      <c r="BA71">
        <f t="shared" si="4"/>
        <v>2082.2791399999996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0.66439999999999999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2</v>
      </c>
      <c r="BP71">
        <v>2.16</v>
      </c>
      <c r="BQ71">
        <v>0</v>
      </c>
      <c r="BR71">
        <v>0</v>
      </c>
      <c r="BS71">
        <v>1.64</v>
      </c>
      <c r="BT71">
        <v>0.5544</v>
      </c>
      <c r="BU71">
        <v>2.62351</v>
      </c>
      <c r="BV71">
        <v>1.3481259999999999</v>
      </c>
      <c r="BW71">
        <v>0</v>
      </c>
      <c r="BX71">
        <v>4.2765000000000004</v>
      </c>
      <c r="BY71">
        <v>0</v>
      </c>
      <c r="BZ71">
        <v>2.6784379999999999</v>
      </c>
      <c r="CA71">
        <v>3.5355379999999998</v>
      </c>
      <c r="CB71">
        <v>1.24</v>
      </c>
      <c r="CC71">
        <v>0.92</v>
      </c>
      <c r="CD71">
        <v>1.91</v>
      </c>
      <c r="CE71">
        <v>0.79</v>
      </c>
      <c r="CF71">
        <v>0.08</v>
      </c>
      <c r="CG71">
        <v>3.65</v>
      </c>
      <c r="CH71">
        <v>0.3876</v>
      </c>
      <c r="CI71">
        <v>7.75</v>
      </c>
      <c r="CJ71">
        <v>1.86</v>
      </c>
      <c r="CK71">
        <v>1.73</v>
      </c>
      <c r="CL71">
        <v>5.1768000000000001</v>
      </c>
      <c r="CM71">
        <v>1.849688</v>
      </c>
      <c r="CN71">
        <v>0</v>
      </c>
      <c r="CO71">
        <v>2.91</v>
      </c>
      <c r="CP71">
        <v>0</v>
      </c>
      <c r="CQ71">
        <v>2.24878</v>
      </c>
      <c r="CR71">
        <v>3.4</v>
      </c>
      <c r="CS71">
        <v>1.9902</v>
      </c>
      <c r="CT71">
        <v>1.9268540000000001</v>
      </c>
      <c r="CU71">
        <v>1.943438</v>
      </c>
      <c r="CV71">
        <v>2.69625</v>
      </c>
      <c r="CW71">
        <v>1.333745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67.274266999999995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218.11758599999999</v>
      </c>
      <c r="L72">
        <v>436.85874999999999</v>
      </c>
      <c r="M72">
        <v>94.39</v>
      </c>
      <c r="N72">
        <v>120.65625</v>
      </c>
      <c r="O72">
        <v>126.47812500000001</v>
      </c>
      <c r="P72">
        <v>139.31129999999999</v>
      </c>
      <c r="Q72">
        <v>0</v>
      </c>
      <c r="R72">
        <v>34.744599999999998</v>
      </c>
      <c r="S72">
        <v>21.462</v>
      </c>
      <c r="T72">
        <v>0</v>
      </c>
      <c r="U72">
        <v>279.18</v>
      </c>
      <c r="V72">
        <v>20.747557</v>
      </c>
      <c r="W72">
        <v>35.271729999999998</v>
      </c>
      <c r="X72">
        <v>147.515625</v>
      </c>
      <c r="Y72">
        <v>0</v>
      </c>
      <c r="Z72">
        <v>0</v>
      </c>
      <c r="AA72">
        <v>0</v>
      </c>
      <c r="AB72">
        <v>26.989000000000001</v>
      </c>
      <c r="AC72">
        <v>9.9058399999999995</v>
      </c>
      <c r="AD72">
        <v>18.643799999999999</v>
      </c>
      <c r="AE72">
        <v>31.512</v>
      </c>
      <c r="AF72">
        <v>9.0630000000000006</v>
      </c>
      <c r="AG72">
        <v>41.723999999999997</v>
      </c>
      <c r="AH72">
        <v>71.654700000000005</v>
      </c>
      <c r="AI72">
        <v>0</v>
      </c>
      <c r="AJ72">
        <v>0</v>
      </c>
      <c r="AK72">
        <v>52.609499999999997</v>
      </c>
      <c r="AL72">
        <v>11.62</v>
      </c>
      <c r="AM72">
        <v>16.106112</v>
      </c>
      <c r="AN72">
        <v>0.71891000000000005</v>
      </c>
      <c r="AO72">
        <v>11.172000000000001</v>
      </c>
      <c r="AP72">
        <v>11.529</v>
      </c>
      <c r="AQ72">
        <v>32.11</v>
      </c>
      <c r="AR72">
        <v>3.3119999999999998</v>
      </c>
      <c r="AS72">
        <v>10.7616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67.274266999999995</v>
      </c>
      <c r="BA72">
        <f t="shared" si="4"/>
        <v>2116.4360519999996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0.66439999999999999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2</v>
      </c>
      <c r="BP72">
        <v>2.16</v>
      </c>
      <c r="BQ72">
        <v>0</v>
      </c>
      <c r="BR72">
        <v>0</v>
      </c>
      <c r="BS72">
        <v>1.64</v>
      </c>
      <c r="BT72">
        <v>0.5544</v>
      </c>
      <c r="BU72">
        <v>2.62351</v>
      </c>
      <c r="BV72">
        <v>1.3481259999999999</v>
      </c>
      <c r="BW72">
        <v>0</v>
      </c>
      <c r="BX72">
        <v>4.2765000000000004</v>
      </c>
      <c r="BY72">
        <v>0</v>
      </c>
      <c r="BZ72">
        <v>2.6784379999999999</v>
      </c>
      <c r="CA72">
        <v>3.5355379999999998</v>
      </c>
      <c r="CB72">
        <v>1.24</v>
      </c>
      <c r="CC72">
        <v>0.92</v>
      </c>
      <c r="CD72">
        <v>1.91</v>
      </c>
      <c r="CE72">
        <v>0.79</v>
      </c>
      <c r="CF72">
        <v>0.08</v>
      </c>
      <c r="CG72">
        <v>3.65</v>
      </c>
      <c r="CH72">
        <v>0.3876</v>
      </c>
      <c r="CI72">
        <v>7.75</v>
      </c>
      <c r="CJ72">
        <v>1.86</v>
      </c>
      <c r="CK72">
        <v>1.73</v>
      </c>
      <c r="CL72">
        <v>5.1768000000000001</v>
      </c>
      <c r="CM72">
        <v>1.849688</v>
      </c>
      <c r="CN72">
        <v>0</v>
      </c>
      <c r="CO72">
        <v>2.91</v>
      </c>
      <c r="CP72">
        <v>0</v>
      </c>
      <c r="CQ72">
        <v>2.24878</v>
      </c>
      <c r="CR72">
        <v>3.4</v>
      </c>
      <c r="CS72">
        <v>1.9902</v>
      </c>
      <c r="CT72">
        <v>1.9268540000000001</v>
      </c>
      <c r="CU72">
        <v>1.943438</v>
      </c>
      <c r="CV72">
        <v>2.69625</v>
      </c>
      <c r="CW72">
        <v>1.333745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67.274266999999995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218.11758599999999</v>
      </c>
      <c r="L73">
        <v>460.52875</v>
      </c>
      <c r="M73">
        <v>94.39</v>
      </c>
      <c r="N73">
        <v>120.65625</v>
      </c>
      <c r="O73">
        <v>126.47812500000001</v>
      </c>
      <c r="P73">
        <v>139.31129999999999</v>
      </c>
      <c r="Q73">
        <v>0</v>
      </c>
      <c r="R73">
        <v>42.091602999999999</v>
      </c>
      <c r="S73">
        <v>25.862295</v>
      </c>
      <c r="T73">
        <v>0</v>
      </c>
      <c r="U73">
        <v>279.18</v>
      </c>
      <c r="V73">
        <v>20.660126000000002</v>
      </c>
      <c r="W73">
        <v>34.799309999999998</v>
      </c>
      <c r="X73">
        <v>147.515625</v>
      </c>
      <c r="Y73">
        <v>0</v>
      </c>
      <c r="Z73">
        <v>0</v>
      </c>
      <c r="AA73">
        <v>7.0120399999999998</v>
      </c>
      <c r="AB73">
        <v>40.552</v>
      </c>
      <c r="AC73">
        <v>19.811679999999999</v>
      </c>
      <c r="AD73">
        <v>18.643799999999999</v>
      </c>
      <c r="AE73">
        <v>49.237499999999997</v>
      </c>
      <c r="AF73">
        <v>9.0630000000000006</v>
      </c>
      <c r="AG73">
        <v>41.723999999999997</v>
      </c>
      <c r="AH73">
        <v>95.539599999999993</v>
      </c>
      <c r="AI73">
        <v>3.2574999999999998</v>
      </c>
      <c r="AJ73">
        <v>0</v>
      </c>
      <c r="AK73">
        <v>52.609499999999997</v>
      </c>
      <c r="AL73">
        <v>11.62</v>
      </c>
      <c r="AM73">
        <v>16.106112</v>
      </c>
      <c r="AN73">
        <v>0.71891000000000005</v>
      </c>
      <c r="AO73">
        <v>11.172000000000001</v>
      </c>
      <c r="AP73">
        <v>11.529</v>
      </c>
      <c r="AQ73">
        <v>48.164999999999999</v>
      </c>
      <c r="AR73">
        <v>3.3119999999999998</v>
      </c>
      <c r="AS73">
        <v>10.7616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67.729506999999984</v>
      </c>
      <c r="BA73">
        <f t="shared" si="4"/>
        <v>2243.1525189999998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0.66439999999999999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2</v>
      </c>
      <c r="BP73">
        <v>2.16</v>
      </c>
      <c r="BQ73">
        <v>0</v>
      </c>
      <c r="BR73">
        <v>0.32604</v>
      </c>
      <c r="BS73">
        <v>1.64</v>
      </c>
      <c r="BT73">
        <v>0.5544</v>
      </c>
      <c r="BU73">
        <v>2.62351</v>
      </c>
      <c r="BV73">
        <v>1.3481259999999999</v>
      </c>
      <c r="BW73">
        <v>0</v>
      </c>
      <c r="BX73">
        <v>4.2765000000000004</v>
      </c>
      <c r="BY73">
        <v>0</v>
      </c>
      <c r="BZ73">
        <v>2.6784379999999999</v>
      </c>
      <c r="CA73">
        <v>3.5355379999999998</v>
      </c>
      <c r="CB73">
        <v>1.24</v>
      </c>
      <c r="CC73">
        <v>0.92</v>
      </c>
      <c r="CD73">
        <v>1.91</v>
      </c>
      <c r="CE73">
        <v>0.79</v>
      </c>
      <c r="CF73">
        <v>0.08</v>
      </c>
      <c r="CG73">
        <v>3.65</v>
      </c>
      <c r="CH73">
        <v>0.51680000000000004</v>
      </c>
      <c r="CI73">
        <v>7.75</v>
      </c>
      <c r="CJ73">
        <v>1.86</v>
      </c>
      <c r="CK73">
        <v>1.73</v>
      </c>
      <c r="CL73">
        <v>5.1768000000000001</v>
      </c>
      <c r="CM73">
        <v>1.849688</v>
      </c>
      <c r="CN73">
        <v>0</v>
      </c>
      <c r="CO73">
        <v>2.91</v>
      </c>
      <c r="CP73">
        <v>0</v>
      </c>
      <c r="CQ73">
        <v>2.24878</v>
      </c>
      <c r="CR73">
        <v>3.4</v>
      </c>
      <c r="CS73">
        <v>1.9902</v>
      </c>
      <c r="CT73">
        <v>1.9268540000000001</v>
      </c>
      <c r="CU73">
        <v>1.943438</v>
      </c>
      <c r="CV73">
        <v>2.69625</v>
      </c>
      <c r="CW73">
        <v>1.333745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67.729506999999984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218.11758599999999</v>
      </c>
      <c r="L74">
        <v>460.52875</v>
      </c>
      <c r="M74">
        <v>94.39</v>
      </c>
      <c r="N74">
        <v>120.65625</v>
      </c>
      <c r="O74">
        <v>126.47812500000001</v>
      </c>
      <c r="P74">
        <v>139.31129999999999</v>
      </c>
      <c r="Q74">
        <v>0</v>
      </c>
      <c r="R74">
        <v>42.393900000000002</v>
      </c>
      <c r="S74">
        <v>26.078900000000001</v>
      </c>
      <c r="T74">
        <v>0</v>
      </c>
      <c r="U74">
        <v>279.18</v>
      </c>
      <c r="V74">
        <v>20.660126000000002</v>
      </c>
      <c r="W74">
        <v>34.799309999999998</v>
      </c>
      <c r="X74">
        <v>147.515625</v>
      </c>
      <c r="Y74">
        <v>0</v>
      </c>
      <c r="Z74">
        <v>0</v>
      </c>
      <c r="AA74">
        <v>21.093</v>
      </c>
      <c r="AB74">
        <v>40.552</v>
      </c>
      <c r="AC74">
        <v>19.811679999999999</v>
      </c>
      <c r="AD74">
        <v>27.965699999999998</v>
      </c>
      <c r="AE74">
        <v>49.237499999999997</v>
      </c>
      <c r="AF74">
        <v>9.0630000000000006</v>
      </c>
      <c r="AG74">
        <v>41.723999999999997</v>
      </c>
      <c r="AH74">
        <v>95.539599999999993</v>
      </c>
      <c r="AI74">
        <v>3.2574999999999998</v>
      </c>
      <c r="AJ74">
        <v>0</v>
      </c>
      <c r="AK74">
        <v>52.609499999999997</v>
      </c>
      <c r="AL74">
        <v>11.62</v>
      </c>
      <c r="AM74">
        <v>16.106112</v>
      </c>
      <c r="AN74">
        <v>0.71891000000000005</v>
      </c>
      <c r="AO74">
        <v>11.172000000000001</v>
      </c>
      <c r="AP74">
        <v>11.529</v>
      </c>
      <c r="AQ74">
        <v>64.22</v>
      </c>
      <c r="AR74">
        <v>3.3119999999999998</v>
      </c>
      <c r="AS74">
        <v>10.7616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68.006706999999992</v>
      </c>
      <c r="BA74">
        <f t="shared" si="4"/>
        <v>2283.4064809999995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0.66439999999999999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2</v>
      </c>
      <c r="BP74">
        <v>2.16</v>
      </c>
      <c r="BQ74">
        <v>0</v>
      </c>
      <c r="BR74">
        <v>0.32604</v>
      </c>
      <c r="BS74">
        <v>1.64</v>
      </c>
      <c r="BT74">
        <v>0.83160000000000001</v>
      </c>
      <c r="BU74">
        <v>2.62351</v>
      </c>
      <c r="BV74">
        <v>1.3481259999999999</v>
      </c>
      <c r="BW74">
        <v>0</v>
      </c>
      <c r="BX74">
        <v>4.2765000000000004</v>
      </c>
      <c r="BY74">
        <v>0</v>
      </c>
      <c r="BZ74">
        <v>2.6784379999999999</v>
      </c>
      <c r="CA74">
        <v>3.5355379999999998</v>
      </c>
      <c r="CB74">
        <v>1.24</v>
      </c>
      <c r="CC74">
        <v>0.92</v>
      </c>
      <c r="CD74">
        <v>1.91</v>
      </c>
      <c r="CE74">
        <v>0.79</v>
      </c>
      <c r="CF74">
        <v>0.08</v>
      </c>
      <c r="CG74">
        <v>3.65</v>
      </c>
      <c r="CH74">
        <v>0.51680000000000004</v>
      </c>
      <c r="CI74">
        <v>7.75</v>
      </c>
      <c r="CJ74">
        <v>1.86</v>
      </c>
      <c r="CK74">
        <v>1.73</v>
      </c>
      <c r="CL74">
        <v>5.1768000000000001</v>
      </c>
      <c r="CM74">
        <v>1.849688</v>
      </c>
      <c r="CN74">
        <v>0</v>
      </c>
      <c r="CO74">
        <v>2.91</v>
      </c>
      <c r="CP74">
        <v>0</v>
      </c>
      <c r="CQ74">
        <v>2.24878</v>
      </c>
      <c r="CR74">
        <v>3.4</v>
      </c>
      <c r="CS74">
        <v>1.9902</v>
      </c>
      <c r="CT74">
        <v>1.9268540000000001</v>
      </c>
      <c r="CU74">
        <v>1.943438</v>
      </c>
      <c r="CV74">
        <v>2.69625</v>
      </c>
      <c r="CW74">
        <v>1.333745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68.006706999999992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218.11758599999999</v>
      </c>
      <c r="L75">
        <v>460.52875</v>
      </c>
      <c r="M75">
        <v>94.39</v>
      </c>
      <c r="N75">
        <v>120.65625</v>
      </c>
      <c r="O75">
        <v>126.47812500000001</v>
      </c>
      <c r="P75">
        <v>139.31129999999999</v>
      </c>
      <c r="Q75">
        <v>0</v>
      </c>
      <c r="R75">
        <v>42.393900000000002</v>
      </c>
      <c r="S75">
        <v>26.078900000000001</v>
      </c>
      <c r="T75">
        <v>0</v>
      </c>
      <c r="U75">
        <v>279.18</v>
      </c>
      <c r="V75">
        <v>20.747557</v>
      </c>
      <c r="W75">
        <v>46.399079999999998</v>
      </c>
      <c r="X75">
        <v>147.515625</v>
      </c>
      <c r="Y75">
        <v>0</v>
      </c>
      <c r="Z75">
        <v>6.5537999999999998</v>
      </c>
      <c r="AA75">
        <v>35.155000000000001</v>
      </c>
      <c r="AB75">
        <v>40.552</v>
      </c>
      <c r="AC75">
        <v>19.811679999999999</v>
      </c>
      <c r="AD75">
        <v>37.374063999999997</v>
      </c>
      <c r="AE75">
        <v>49.237499999999997</v>
      </c>
      <c r="AF75">
        <v>18.126000000000001</v>
      </c>
      <c r="AG75">
        <v>41.723999999999997</v>
      </c>
      <c r="AH75">
        <v>119.42449999999999</v>
      </c>
      <c r="AI75">
        <v>16.287500000000001</v>
      </c>
      <c r="AJ75">
        <v>0</v>
      </c>
      <c r="AK75">
        <v>52.609499999999997</v>
      </c>
      <c r="AL75">
        <v>11.62</v>
      </c>
      <c r="AM75">
        <v>16.106112</v>
      </c>
      <c r="AN75">
        <v>0.71891000000000005</v>
      </c>
      <c r="AO75">
        <v>11.172000000000001</v>
      </c>
      <c r="AP75">
        <v>11.529</v>
      </c>
      <c r="AQ75">
        <v>64.22</v>
      </c>
      <c r="AR75">
        <v>3.3119999999999998</v>
      </c>
      <c r="AS75">
        <v>10.7616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68.450345999999982</v>
      </c>
      <c r="BA75">
        <f t="shared" si="4"/>
        <v>2371.5393849999991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0.66439999999999999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2</v>
      </c>
      <c r="BP75">
        <v>2.16</v>
      </c>
      <c r="BQ75">
        <v>0</v>
      </c>
      <c r="BR75">
        <v>0.65207999999999999</v>
      </c>
      <c r="BS75">
        <v>1.64</v>
      </c>
      <c r="BT75">
        <v>0.91</v>
      </c>
      <c r="BU75">
        <v>2.62351</v>
      </c>
      <c r="BV75">
        <v>1.348125</v>
      </c>
      <c r="BW75">
        <v>0</v>
      </c>
      <c r="BX75">
        <v>4.2765000000000004</v>
      </c>
      <c r="BY75">
        <v>0</v>
      </c>
      <c r="BZ75">
        <v>2.6784379999999999</v>
      </c>
      <c r="CA75">
        <v>3.5355379999999998</v>
      </c>
      <c r="CB75">
        <v>1.24</v>
      </c>
      <c r="CC75">
        <v>0.92</v>
      </c>
      <c r="CD75">
        <v>1.82</v>
      </c>
      <c r="CE75">
        <v>0.79</v>
      </c>
      <c r="CF75">
        <v>0.08</v>
      </c>
      <c r="CG75">
        <v>3.65</v>
      </c>
      <c r="CH75">
        <v>0.64600000000000002</v>
      </c>
      <c r="CI75">
        <v>7.75</v>
      </c>
      <c r="CJ75">
        <v>1.86</v>
      </c>
      <c r="CK75">
        <v>1.73</v>
      </c>
      <c r="CL75">
        <v>5.1768000000000001</v>
      </c>
      <c r="CM75">
        <v>1.849688</v>
      </c>
      <c r="CN75">
        <v>0</v>
      </c>
      <c r="CO75">
        <v>2.91</v>
      </c>
      <c r="CP75">
        <v>0</v>
      </c>
      <c r="CQ75">
        <v>2.24878</v>
      </c>
      <c r="CR75">
        <v>3.4</v>
      </c>
      <c r="CS75">
        <v>1.9902</v>
      </c>
      <c r="CT75">
        <v>1.9268540000000001</v>
      </c>
      <c r="CU75">
        <v>1.943438</v>
      </c>
      <c r="CV75">
        <v>2.69625</v>
      </c>
      <c r="CW75">
        <v>1.333745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68.450345999999982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218.11758599999999</v>
      </c>
      <c r="L76">
        <v>460.52875</v>
      </c>
      <c r="M76">
        <v>94.39</v>
      </c>
      <c r="N76">
        <v>120.65625</v>
      </c>
      <c r="O76">
        <v>126.47812500000001</v>
      </c>
      <c r="P76">
        <v>139.31129999999999</v>
      </c>
      <c r="Q76">
        <v>0</v>
      </c>
      <c r="R76">
        <v>42.393900000000002</v>
      </c>
      <c r="S76">
        <v>26.078900000000001</v>
      </c>
      <c r="T76">
        <v>0</v>
      </c>
      <c r="U76">
        <v>279.18</v>
      </c>
      <c r="V76">
        <v>20.747557</v>
      </c>
      <c r="W76">
        <v>46.399079999999998</v>
      </c>
      <c r="X76">
        <v>147.515625</v>
      </c>
      <c r="Y76">
        <v>0</v>
      </c>
      <c r="Z76">
        <v>19.6614</v>
      </c>
      <c r="AA76">
        <v>42.106999999999999</v>
      </c>
      <c r="AB76">
        <v>40.6068</v>
      </c>
      <c r="AC76">
        <v>29.71752</v>
      </c>
      <c r="AD76">
        <v>37.374063999999997</v>
      </c>
      <c r="AE76">
        <v>50.592516000000003</v>
      </c>
      <c r="AF76">
        <v>30.21</v>
      </c>
      <c r="AG76">
        <v>41.723999999999997</v>
      </c>
      <c r="AH76">
        <v>143.30940000000001</v>
      </c>
      <c r="AI76">
        <v>16.287500000000001</v>
      </c>
      <c r="AJ76">
        <v>0</v>
      </c>
      <c r="AK76">
        <v>52.609499999999997</v>
      </c>
      <c r="AL76">
        <v>11.62</v>
      </c>
      <c r="AM76">
        <v>16.106112</v>
      </c>
      <c r="AN76">
        <v>0.71891000000000005</v>
      </c>
      <c r="AO76">
        <v>11.172000000000001</v>
      </c>
      <c r="AP76">
        <v>11.529</v>
      </c>
      <c r="AQ76">
        <v>64.22</v>
      </c>
      <c r="AR76">
        <v>3.3119999999999998</v>
      </c>
      <c r="AS76">
        <v>10.7616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69.104385999999991</v>
      </c>
      <c r="BA76">
        <f t="shared" si="4"/>
        <v>2439.5375809999991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0.66439999999999999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2</v>
      </c>
      <c r="BP76">
        <v>2.16</v>
      </c>
      <c r="BQ76">
        <v>0</v>
      </c>
      <c r="BR76">
        <v>0.97811999999999999</v>
      </c>
      <c r="BS76">
        <v>1.64</v>
      </c>
      <c r="BT76">
        <v>1.1088</v>
      </c>
      <c r="BU76">
        <v>2.62351</v>
      </c>
      <c r="BV76">
        <v>1.348125</v>
      </c>
      <c r="BW76">
        <v>0</v>
      </c>
      <c r="BX76">
        <v>4.2765000000000004</v>
      </c>
      <c r="BY76">
        <v>0</v>
      </c>
      <c r="BZ76">
        <v>2.6784379999999999</v>
      </c>
      <c r="CA76">
        <v>3.5355379999999998</v>
      </c>
      <c r="CB76">
        <v>1.24</v>
      </c>
      <c r="CC76">
        <v>0.92</v>
      </c>
      <c r="CD76">
        <v>1.82</v>
      </c>
      <c r="CE76">
        <v>0.79</v>
      </c>
      <c r="CF76">
        <v>0.08</v>
      </c>
      <c r="CG76">
        <v>3.65</v>
      </c>
      <c r="CH76">
        <v>0.7752</v>
      </c>
      <c r="CI76">
        <v>7.75</v>
      </c>
      <c r="CJ76">
        <v>1.86</v>
      </c>
      <c r="CK76">
        <v>1.73</v>
      </c>
      <c r="CL76">
        <v>5.1768000000000001</v>
      </c>
      <c r="CM76">
        <v>1.849688</v>
      </c>
      <c r="CN76">
        <v>0</v>
      </c>
      <c r="CO76">
        <v>2.91</v>
      </c>
      <c r="CP76">
        <v>0</v>
      </c>
      <c r="CQ76">
        <v>2.24878</v>
      </c>
      <c r="CR76">
        <v>3.4</v>
      </c>
      <c r="CS76">
        <v>1.9902</v>
      </c>
      <c r="CT76">
        <v>1.9268540000000001</v>
      </c>
      <c r="CU76">
        <v>1.943438</v>
      </c>
      <c r="CV76">
        <v>2.69625</v>
      </c>
      <c r="CW76">
        <v>1.333745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69.104385999999991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218.11758599999999</v>
      </c>
      <c r="L77">
        <v>460.52875</v>
      </c>
      <c r="M77">
        <v>94.39</v>
      </c>
      <c r="N77">
        <v>120.65625</v>
      </c>
      <c r="O77">
        <v>126.47812500000001</v>
      </c>
      <c r="P77">
        <v>139.31129999999999</v>
      </c>
      <c r="Q77">
        <v>0</v>
      </c>
      <c r="R77">
        <v>42.393900000000002</v>
      </c>
      <c r="S77">
        <v>26.375</v>
      </c>
      <c r="T77">
        <v>0</v>
      </c>
      <c r="U77">
        <v>279.18</v>
      </c>
      <c r="V77">
        <v>20.747557</v>
      </c>
      <c r="W77">
        <v>46.399079999999998</v>
      </c>
      <c r="X77">
        <v>147.515625</v>
      </c>
      <c r="Y77">
        <v>0</v>
      </c>
      <c r="Z77">
        <v>19.6614</v>
      </c>
      <c r="AA77">
        <v>42.106999999999999</v>
      </c>
      <c r="AB77">
        <v>40.6068</v>
      </c>
      <c r="AC77">
        <v>29.71752</v>
      </c>
      <c r="AD77">
        <v>37.374063999999997</v>
      </c>
      <c r="AE77">
        <v>50.592516000000003</v>
      </c>
      <c r="AF77">
        <v>30.21</v>
      </c>
      <c r="AG77">
        <v>41.723999999999997</v>
      </c>
      <c r="AH77">
        <v>143.30940000000001</v>
      </c>
      <c r="AI77">
        <v>33.878</v>
      </c>
      <c r="AJ77">
        <v>0</v>
      </c>
      <c r="AK77">
        <v>52.609499999999997</v>
      </c>
      <c r="AL77">
        <v>23.24</v>
      </c>
      <c r="AM77">
        <v>16.106112</v>
      </c>
      <c r="AN77">
        <v>0.71891000000000005</v>
      </c>
      <c r="AO77">
        <v>11.172000000000001</v>
      </c>
      <c r="AP77">
        <v>11.529</v>
      </c>
      <c r="AQ77">
        <v>64.22</v>
      </c>
      <c r="AR77">
        <v>52.991999999999997</v>
      </c>
      <c r="AS77">
        <v>10.7616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69.104385999999991</v>
      </c>
      <c r="BA77">
        <f t="shared" si="4"/>
        <v>2518.7241809999996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0.66439999999999999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2</v>
      </c>
      <c r="BP77">
        <v>2.16</v>
      </c>
      <c r="BQ77">
        <v>0</v>
      </c>
      <c r="BR77">
        <v>0.97811999999999999</v>
      </c>
      <c r="BS77">
        <v>1.64</v>
      </c>
      <c r="BT77">
        <v>1.1088</v>
      </c>
      <c r="BU77">
        <v>2.62351</v>
      </c>
      <c r="BV77">
        <v>1.348125</v>
      </c>
      <c r="BW77">
        <v>0</v>
      </c>
      <c r="BX77">
        <v>4.2765000000000004</v>
      </c>
      <c r="BY77">
        <v>0</v>
      </c>
      <c r="BZ77">
        <v>2.6784379999999999</v>
      </c>
      <c r="CA77">
        <v>3.5355379999999998</v>
      </c>
      <c r="CB77">
        <v>1.24</v>
      </c>
      <c r="CC77">
        <v>0.92</v>
      </c>
      <c r="CD77">
        <v>1.82</v>
      </c>
      <c r="CE77">
        <v>0.79</v>
      </c>
      <c r="CF77">
        <v>0.08</v>
      </c>
      <c r="CG77">
        <v>3.65</v>
      </c>
      <c r="CH77">
        <v>0.7752</v>
      </c>
      <c r="CI77">
        <v>7.75</v>
      </c>
      <c r="CJ77">
        <v>1.86</v>
      </c>
      <c r="CK77">
        <v>1.73</v>
      </c>
      <c r="CL77">
        <v>5.1768000000000001</v>
      </c>
      <c r="CM77">
        <v>1.849688</v>
      </c>
      <c r="CN77">
        <v>0</v>
      </c>
      <c r="CO77">
        <v>2.91</v>
      </c>
      <c r="CP77">
        <v>0</v>
      </c>
      <c r="CQ77">
        <v>2.24878</v>
      </c>
      <c r="CR77">
        <v>3.4</v>
      </c>
      <c r="CS77">
        <v>1.9902</v>
      </c>
      <c r="CT77">
        <v>1.9268540000000001</v>
      </c>
      <c r="CU77">
        <v>1.943438</v>
      </c>
      <c r="CV77">
        <v>2.69625</v>
      </c>
      <c r="CW77">
        <v>1.333745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69.104385999999991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218.11758599999999</v>
      </c>
      <c r="L78">
        <v>460.52875</v>
      </c>
      <c r="M78">
        <v>94.39</v>
      </c>
      <c r="N78">
        <v>120.65625</v>
      </c>
      <c r="O78">
        <v>126.47812500000001</v>
      </c>
      <c r="P78">
        <v>139.31129999999999</v>
      </c>
      <c r="Q78">
        <v>0</v>
      </c>
      <c r="R78">
        <v>42.393900000000002</v>
      </c>
      <c r="S78">
        <v>26.375</v>
      </c>
      <c r="T78">
        <v>0</v>
      </c>
      <c r="U78">
        <v>279.18</v>
      </c>
      <c r="V78">
        <v>20.747557</v>
      </c>
      <c r="W78">
        <v>46.399079999999998</v>
      </c>
      <c r="X78">
        <v>147.515625</v>
      </c>
      <c r="Y78">
        <v>0</v>
      </c>
      <c r="Z78">
        <v>19.6614</v>
      </c>
      <c r="AA78">
        <v>42.14808</v>
      </c>
      <c r="AB78">
        <v>40.6068</v>
      </c>
      <c r="AC78">
        <v>29.71752</v>
      </c>
      <c r="AD78">
        <v>37.374063999999997</v>
      </c>
      <c r="AE78">
        <v>50.592516000000003</v>
      </c>
      <c r="AF78">
        <v>30.21</v>
      </c>
      <c r="AG78">
        <v>41.723999999999997</v>
      </c>
      <c r="AH78">
        <v>143.30940000000001</v>
      </c>
      <c r="AI78">
        <v>33.878</v>
      </c>
      <c r="AJ78">
        <v>0</v>
      </c>
      <c r="AK78">
        <v>52.609499999999997</v>
      </c>
      <c r="AL78">
        <v>23.24</v>
      </c>
      <c r="AM78">
        <v>16.106112</v>
      </c>
      <c r="AN78">
        <v>0.71891000000000005</v>
      </c>
      <c r="AO78">
        <v>11.172000000000001</v>
      </c>
      <c r="AP78">
        <v>11.529</v>
      </c>
      <c r="AQ78">
        <v>64.22</v>
      </c>
      <c r="AR78">
        <v>52.991999999999997</v>
      </c>
      <c r="AS78">
        <v>10.7616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69.104385999999991</v>
      </c>
      <c r="BA78">
        <f t="shared" si="4"/>
        <v>2518.7652609999996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0.66439999999999999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2</v>
      </c>
      <c r="BP78">
        <v>2.16</v>
      </c>
      <c r="BQ78">
        <v>0</v>
      </c>
      <c r="BR78">
        <v>0.97811999999999999</v>
      </c>
      <c r="BS78">
        <v>1.64</v>
      </c>
      <c r="BT78">
        <v>1.1088</v>
      </c>
      <c r="BU78">
        <v>2.62351</v>
      </c>
      <c r="BV78">
        <v>1.348125</v>
      </c>
      <c r="BW78">
        <v>0</v>
      </c>
      <c r="BX78">
        <v>4.2765000000000004</v>
      </c>
      <c r="BY78">
        <v>0</v>
      </c>
      <c r="BZ78">
        <v>2.6784379999999999</v>
      </c>
      <c r="CA78">
        <v>3.5355379999999998</v>
      </c>
      <c r="CB78">
        <v>1.24</v>
      </c>
      <c r="CC78">
        <v>0.92</v>
      </c>
      <c r="CD78">
        <v>1.82</v>
      </c>
      <c r="CE78">
        <v>0.79</v>
      </c>
      <c r="CF78">
        <v>0.08</v>
      </c>
      <c r="CG78">
        <v>3.65</v>
      </c>
      <c r="CH78">
        <v>0.7752</v>
      </c>
      <c r="CI78">
        <v>7.75</v>
      </c>
      <c r="CJ78">
        <v>1.86</v>
      </c>
      <c r="CK78">
        <v>1.73</v>
      </c>
      <c r="CL78">
        <v>5.1768000000000001</v>
      </c>
      <c r="CM78">
        <v>1.849688</v>
      </c>
      <c r="CN78">
        <v>0</v>
      </c>
      <c r="CO78">
        <v>2.91</v>
      </c>
      <c r="CP78">
        <v>0</v>
      </c>
      <c r="CQ78">
        <v>2.24878</v>
      </c>
      <c r="CR78">
        <v>3.4</v>
      </c>
      <c r="CS78">
        <v>1.9902</v>
      </c>
      <c r="CT78">
        <v>1.9268540000000001</v>
      </c>
      <c r="CU78">
        <v>1.943438</v>
      </c>
      <c r="CV78">
        <v>2.69625</v>
      </c>
      <c r="CW78">
        <v>1.333745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69.104385999999991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218.11758599999999</v>
      </c>
      <c r="L79">
        <v>460.52875</v>
      </c>
      <c r="M79">
        <v>94.39</v>
      </c>
      <c r="N79">
        <v>120.65625</v>
      </c>
      <c r="O79">
        <v>126.47812500000001</v>
      </c>
      <c r="P79">
        <v>139.31129999999999</v>
      </c>
      <c r="Q79">
        <v>0</v>
      </c>
      <c r="R79">
        <v>42.393900000000002</v>
      </c>
      <c r="S79">
        <v>26.375</v>
      </c>
      <c r="T79">
        <v>0</v>
      </c>
      <c r="U79">
        <v>279.18</v>
      </c>
      <c r="V79">
        <v>20.747557</v>
      </c>
      <c r="W79">
        <v>46.399079999999998</v>
      </c>
      <c r="X79">
        <v>147.515625</v>
      </c>
      <c r="Y79">
        <v>0</v>
      </c>
      <c r="Z79">
        <v>19.6614</v>
      </c>
      <c r="AA79">
        <v>42.14808</v>
      </c>
      <c r="AB79">
        <v>40.6068</v>
      </c>
      <c r="AC79">
        <v>29.71752</v>
      </c>
      <c r="AD79">
        <v>37.374063999999997</v>
      </c>
      <c r="AE79">
        <v>50.592516000000003</v>
      </c>
      <c r="AF79">
        <v>30.21</v>
      </c>
      <c r="AG79">
        <v>41.723999999999997</v>
      </c>
      <c r="AH79">
        <v>143.30940000000001</v>
      </c>
      <c r="AI79">
        <v>33.878</v>
      </c>
      <c r="AJ79">
        <v>0</v>
      </c>
      <c r="AK79">
        <v>52.609499999999997</v>
      </c>
      <c r="AL79">
        <v>11.62</v>
      </c>
      <c r="AM79">
        <v>16.106112</v>
      </c>
      <c r="AN79">
        <v>0.73834</v>
      </c>
      <c r="AO79">
        <v>11.172000000000001</v>
      </c>
      <c r="AP79">
        <v>11.529</v>
      </c>
      <c r="AQ79">
        <v>64.22</v>
      </c>
      <c r="AR79">
        <v>3.3119999999999998</v>
      </c>
      <c r="AS79">
        <v>10.7616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69.225785999999999</v>
      </c>
      <c r="BA79">
        <f t="shared" si="4"/>
        <v>2457.6060909999992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0.66439999999999999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2</v>
      </c>
      <c r="BP79">
        <v>2.16</v>
      </c>
      <c r="BQ79">
        <v>0</v>
      </c>
      <c r="BR79">
        <v>0.97811999999999999</v>
      </c>
      <c r="BS79">
        <v>1.64</v>
      </c>
      <c r="BT79">
        <v>1.1088</v>
      </c>
      <c r="BU79">
        <v>2.62351</v>
      </c>
      <c r="BV79">
        <v>1.348125</v>
      </c>
      <c r="BW79">
        <v>0</v>
      </c>
      <c r="BX79">
        <v>4.2765000000000004</v>
      </c>
      <c r="BY79">
        <v>0</v>
      </c>
      <c r="BZ79">
        <v>2.6784379999999999</v>
      </c>
      <c r="CA79">
        <v>3.5355379999999998</v>
      </c>
      <c r="CB79">
        <v>1.24</v>
      </c>
      <c r="CC79">
        <v>0.92</v>
      </c>
      <c r="CD79">
        <v>1.82</v>
      </c>
      <c r="CE79">
        <v>0.79</v>
      </c>
      <c r="CF79">
        <v>0.08</v>
      </c>
      <c r="CG79">
        <v>3.65</v>
      </c>
      <c r="CH79">
        <v>0.7752</v>
      </c>
      <c r="CI79">
        <v>7.75</v>
      </c>
      <c r="CJ79">
        <v>1.86</v>
      </c>
      <c r="CK79">
        <v>1.73</v>
      </c>
      <c r="CL79">
        <v>5.1768000000000001</v>
      </c>
      <c r="CM79">
        <v>1.849688</v>
      </c>
      <c r="CN79">
        <v>0</v>
      </c>
      <c r="CO79">
        <v>2.91</v>
      </c>
      <c r="CP79">
        <v>0.1</v>
      </c>
      <c r="CQ79">
        <v>2.24878</v>
      </c>
      <c r="CR79">
        <v>3.4</v>
      </c>
      <c r="CS79">
        <v>2.0116000000000001</v>
      </c>
      <c r="CT79">
        <v>1.9268540000000001</v>
      </c>
      <c r="CU79">
        <v>1.943438</v>
      </c>
      <c r="CV79">
        <v>2.69625</v>
      </c>
      <c r="CW79">
        <v>1.333745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69.225785999999999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218.11758599999999</v>
      </c>
      <c r="L80">
        <v>460.52875</v>
      </c>
      <c r="M80">
        <v>94.39</v>
      </c>
      <c r="N80">
        <v>120.65625</v>
      </c>
      <c r="O80">
        <v>126.47812500000001</v>
      </c>
      <c r="P80">
        <v>139.31129999999999</v>
      </c>
      <c r="Q80">
        <v>0</v>
      </c>
      <c r="R80">
        <v>42.393900000000002</v>
      </c>
      <c r="S80">
        <v>26.375</v>
      </c>
      <c r="T80">
        <v>0</v>
      </c>
      <c r="U80">
        <v>279.18</v>
      </c>
      <c r="V80">
        <v>20.747557</v>
      </c>
      <c r="W80">
        <v>46.399079999999998</v>
      </c>
      <c r="X80">
        <v>147.515625</v>
      </c>
      <c r="Y80">
        <v>0</v>
      </c>
      <c r="Z80">
        <v>19.6614</v>
      </c>
      <c r="AA80">
        <v>42.14808</v>
      </c>
      <c r="AB80">
        <v>40.6068</v>
      </c>
      <c r="AC80">
        <v>29.71752</v>
      </c>
      <c r="AD80">
        <v>37.374063999999997</v>
      </c>
      <c r="AE80">
        <v>50.592516000000003</v>
      </c>
      <c r="AF80">
        <v>30.21</v>
      </c>
      <c r="AG80">
        <v>41.723999999999997</v>
      </c>
      <c r="AH80">
        <v>143.30940000000001</v>
      </c>
      <c r="AI80">
        <v>33.878</v>
      </c>
      <c r="AJ80">
        <v>0</v>
      </c>
      <c r="AK80">
        <v>52.609499999999997</v>
      </c>
      <c r="AL80">
        <v>11.62</v>
      </c>
      <c r="AM80">
        <v>16.106112</v>
      </c>
      <c r="AN80">
        <v>0.73834</v>
      </c>
      <c r="AO80">
        <v>11.172000000000001</v>
      </c>
      <c r="AP80">
        <v>11.529</v>
      </c>
      <c r="AQ80">
        <v>64.22</v>
      </c>
      <c r="AR80">
        <v>3.3119999999999998</v>
      </c>
      <c r="AS80">
        <v>10.7616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69.225785999999999</v>
      </c>
      <c r="BA80">
        <f t="shared" si="4"/>
        <v>2457.6060909999992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0.66439999999999999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2</v>
      </c>
      <c r="BP80">
        <v>2.16</v>
      </c>
      <c r="BQ80">
        <v>0</v>
      </c>
      <c r="BR80">
        <v>0.97811999999999999</v>
      </c>
      <c r="BS80">
        <v>1.64</v>
      </c>
      <c r="BT80">
        <v>1.1088</v>
      </c>
      <c r="BU80">
        <v>2.62351</v>
      </c>
      <c r="BV80">
        <v>1.348125</v>
      </c>
      <c r="BW80">
        <v>0</v>
      </c>
      <c r="BX80">
        <v>4.2765000000000004</v>
      </c>
      <c r="BY80">
        <v>0</v>
      </c>
      <c r="BZ80">
        <v>2.6784379999999999</v>
      </c>
      <c r="CA80">
        <v>3.5355379999999998</v>
      </c>
      <c r="CB80">
        <v>1.24</v>
      </c>
      <c r="CC80">
        <v>0.92</v>
      </c>
      <c r="CD80">
        <v>1.82</v>
      </c>
      <c r="CE80">
        <v>0.79</v>
      </c>
      <c r="CF80">
        <v>0.08</v>
      </c>
      <c r="CG80">
        <v>3.65</v>
      </c>
      <c r="CH80">
        <v>0.7752</v>
      </c>
      <c r="CI80">
        <v>7.75</v>
      </c>
      <c r="CJ80">
        <v>1.86</v>
      </c>
      <c r="CK80">
        <v>1.73</v>
      </c>
      <c r="CL80">
        <v>5.1768000000000001</v>
      </c>
      <c r="CM80">
        <v>1.849688</v>
      </c>
      <c r="CN80">
        <v>0</v>
      </c>
      <c r="CO80">
        <v>2.91</v>
      </c>
      <c r="CP80">
        <v>0.1</v>
      </c>
      <c r="CQ80">
        <v>2.24878</v>
      </c>
      <c r="CR80">
        <v>3.4</v>
      </c>
      <c r="CS80">
        <v>2.0116000000000001</v>
      </c>
      <c r="CT80">
        <v>1.9268540000000001</v>
      </c>
      <c r="CU80">
        <v>1.943438</v>
      </c>
      <c r="CV80">
        <v>2.69625</v>
      </c>
      <c r="CW80">
        <v>1.333745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69.225785999999999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218.11758599999999</v>
      </c>
      <c r="L81">
        <v>347.09690000000001</v>
      </c>
      <c r="M81">
        <v>94.39</v>
      </c>
      <c r="N81">
        <v>120.65625</v>
      </c>
      <c r="O81">
        <v>126.47812500000001</v>
      </c>
      <c r="P81">
        <v>139.31129999999999</v>
      </c>
      <c r="Q81">
        <v>0</v>
      </c>
      <c r="R81">
        <v>24.607800000000001</v>
      </c>
      <c r="S81">
        <v>21.508099999999999</v>
      </c>
      <c r="T81">
        <v>0</v>
      </c>
      <c r="U81">
        <v>279.18</v>
      </c>
      <c r="V81">
        <v>20.747557</v>
      </c>
      <c r="W81">
        <v>46.399079999999998</v>
      </c>
      <c r="X81">
        <v>147.515625</v>
      </c>
      <c r="Y81">
        <v>0</v>
      </c>
      <c r="Z81">
        <v>19.6614</v>
      </c>
      <c r="AA81">
        <v>42.14808</v>
      </c>
      <c r="AB81">
        <v>40.6068</v>
      </c>
      <c r="AC81">
        <v>29.71752</v>
      </c>
      <c r="AD81">
        <v>37.374063999999997</v>
      </c>
      <c r="AE81">
        <v>50.592516000000003</v>
      </c>
      <c r="AF81">
        <v>30.21</v>
      </c>
      <c r="AG81">
        <v>41.723999999999997</v>
      </c>
      <c r="AH81">
        <v>143.30940000000001</v>
      </c>
      <c r="AI81">
        <v>33.878</v>
      </c>
      <c r="AJ81">
        <v>0</v>
      </c>
      <c r="AK81">
        <v>52.609499999999997</v>
      </c>
      <c r="AL81">
        <v>11.62</v>
      </c>
      <c r="AM81">
        <v>16.106112</v>
      </c>
      <c r="AN81">
        <v>0.73834</v>
      </c>
      <c r="AO81">
        <v>11.172000000000001</v>
      </c>
      <c r="AP81">
        <v>11.529</v>
      </c>
      <c r="AQ81">
        <v>64.22</v>
      </c>
      <c r="AR81">
        <v>3.3119999999999998</v>
      </c>
      <c r="AS81">
        <v>10.7616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69.325785999999994</v>
      </c>
      <c r="BA81">
        <f t="shared" si="4"/>
        <v>2321.6212409999989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0.66439999999999999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2</v>
      </c>
      <c r="BP81">
        <v>2.16</v>
      </c>
      <c r="BQ81">
        <v>0</v>
      </c>
      <c r="BR81">
        <v>0.97811999999999999</v>
      </c>
      <c r="BS81">
        <v>1.64</v>
      </c>
      <c r="BT81">
        <v>1.1088</v>
      </c>
      <c r="BU81">
        <v>2.62351</v>
      </c>
      <c r="BV81">
        <v>1.348125</v>
      </c>
      <c r="BW81">
        <v>0</v>
      </c>
      <c r="BX81">
        <v>4.2765000000000004</v>
      </c>
      <c r="BY81">
        <v>0</v>
      </c>
      <c r="BZ81">
        <v>2.6784379999999999</v>
      </c>
      <c r="CA81">
        <v>3.5355379999999998</v>
      </c>
      <c r="CB81">
        <v>1.24</v>
      </c>
      <c r="CC81">
        <v>0.92</v>
      </c>
      <c r="CD81">
        <v>1.82</v>
      </c>
      <c r="CE81">
        <v>0.79</v>
      </c>
      <c r="CF81">
        <v>0.08</v>
      </c>
      <c r="CG81">
        <v>3.65</v>
      </c>
      <c r="CH81">
        <v>0.7752</v>
      </c>
      <c r="CI81">
        <v>7.75</v>
      </c>
      <c r="CJ81">
        <v>1.86</v>
      </c>
      <c r="CK81">
        <v>1.73</v>
      </c>
      <c r="CL81">
        <v>5.1768000000000001</v>
      </c>
      <c r="CM81">
        <v>1.849688</v>
      </c>
      <c r="CN81">
        <v>0</v>
      </c>
      <c r="CO81">
        <v>2.91</v>
      </c>
      <c r="CP81">
        <v>0.2</v>
      </c>
      <c r="CQ81">
        <v>2.24878</v>
      </c>
      <c r="CR81">
        <v>3.4</v>
      </c>
      <c r="CS81">
        <v>2.0116000000000001</v>
      </c>
      <c r="CT81">
        <v>1.9268540000000001</v>
      </c>
      <c r="CU81">
        <v>1.943438</v>
      </c>
      <c r="CV81">
        <v>2.69625</v>
      </c>
      <c r="CW81">
        <v>1.333745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69.325785999999994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218.11758599999999</v>
      </c>
      <c r="L82">
        <v>347.09690000000001</v>
      </c>
      <c r="M82">
        <v>94.39</v>
      </c>
      <c r="N82">
        <v>120.65625</v>
      </c>
      <c r="O82">
        <v>126.47812500000001</v>
      </c>
      <c r="P82">
        <v>139.31129999999999</v>
      </c>
      <c r="Q82">
        <v>0</v>
      </c>
      <c r="R82">
        <v>24.607800000000001</v>
      </c>
      <c r="S82">
        <v>21.508099999999999</v>
      </c>
      <c r="T82">
        <v>0</v>
      </c>
      <c r="U82">
        <v>279.18</v>
      </c>
      <c r="V82">
        <v>20.747557</v>
      </c>
      <c r="W82">
        <v>46.399079999999998</v>
      </c>
      <c r="X82">
        <v>147.515625</v>
      </c>
      <c r="Y82">
        <v>0</v>
      </c>
      <c r="Z82">
        <v>19.6614</v>
      </c>
      <c r="AA82">
        <v>42.14808</v>
      </c>
      <c r="AB82">
        <v>40.6068</v>
      </c>
      <c r="AC82">
        <v>29.71752</v>
      </c>
      <c r="AD82">
        <v>37.374063999999997</v>
      </c>
      <c r="AE82">
        <v>50.592516000000003</v>
      </c>
      <c r="AF82">
        <v>30.21</v>
      </c>
      <c r="AG82">
        <v>41.723999999999997</v>
      </c>
      <c r="AH82">
        <v>143.30940000000001</v>
      </c>
      <c r="AI82">
        <v>33.878</v>
      </c>
      <c r="AJ82">
        <v>0</v>
      </c>
      <c r="AK82">
        <v>52.609499999999997</v>
      </c>
      <c r="AL82">
        <v>11.62</v>
      </c>
      <c r="AM82">
        <v>16.106112</v>
      </c>
      <c r="AN82">
        <v>0.73834</v>
      </c>
      <c r="AO82">
        <v>11.172000000000001</v>
      </c>
      <c r="AP82">
        <v>11.529</v>
      </c>
      <c r="AQ82">
        <v>64.22</v>
      </c>
      <c r="AR82">
        <v>3.3119999999999998</v>
      </c>
      <c r="AS82">
        <v>10.7616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69.325785999999994</v>
      </c>
      <c r="BA82">
        <f t="shared" si="4"/>
        <v>2321.6212409999989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0.66439999999999999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2</v>
      </c>
      <c r="BP82">
        <v>2.16</v>
      </c>
      <c r="BQ82">
        <v>0</v>
      </c>
      <c r="BR82">
        <v>0.97811999999999999</v>
      </c>
      <c r="BS82">
        <v>1.64</v>
      </c>
      <c r="BT82">
        <v>1.1088</v>
      </c>
      <c r="BU82">
        <v>2.62351</v>
      </c>
      <c r="BV82">
        <v>1.348125</v>
      </c>
      <c r="BW82">
        <v>0</v>
      </c>
      <c r="BX82">
        <v>4.2765000000000004</v>
      </c>
      <c r="BY82">
        <v>0</v>
      </c>
      <c r="BZ82">
        <v>2.6784379999999999</v>
      </c>
      <c r="CA82">
        <v>3.5355379999999998</v>
      </c>
      <c r="CB82">
        <v>1.24</v>
      </c>
      <c r="CC82">
        <v>0.92</v>
      </c>
      <c r="CD82">
        <v>1.82</v>
      </c>
      <c r="CE82">
        <v>0.79</v>
      </c>
      <c r="CF82">
        <v>0.08</v>
      </c>
      <c r="CG82">
        <v>3.65</v>
      </c>
      <c r="CH82">
        <v>0.7752</v>
      </c>
      <c r="CI82">
        <v>7.75</v>
      </c>
      <c r="CJ82">
        <v>1.86</v>
      </c>
      <c r="CK82">
        <v>1.73</v>
      </c>
      <c r="CL82">
        <v>5.1768000000000001</v>
      </c>
      <c r="CM82">
        <v>1.849688</v>
      </c>
      <c r="CN82">
        <v>0</v>
      </c>
      <c r="CO82">
        <v>2.91</v>
      </c>
      <c r="CP82">
        <v>0.2</v>
      </c>
      <c r="CQ82">
        <v>2.24878</v>
      </c>
      <c r="CR82">
        <v>3.4</v>
      </c>
      <c r="CS82">
        <v>2.0116000000000001</v>
      </c>
      <c r="CT82">
        <v>1.9268540000000001</v>
      </c>
      <c r="CU82">
        <v>1.943438</v>
      </c>
      <c r="CV82">
        <v>2.69625</v>
      </c>
      <c r="CW82">
        <v>1.333745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69.325785999999994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218.11758599999999</v>
      </c>
      <c r="L83">
        <v>292.09690000000001</v>
      </c>
      <c r="M83">
        <v>94.39</v>
      </c>
      <c r="N83">
        <v>120.65625</v>
      </c>
      <c r="O83">
        <v>126.47812500000001</v>
      </c>
      <c r="P83">
        <v>139.31129999999999</v>
      </c>
      <c r="Q83">
        <v>0</v>
      </c>
      <c r="R83">
        <v>12.723395</v>
      </c>
      <c r="S83">
        <v>12.008486</v>
      </c>
      <c r="T83">
        <v>0</v>
      </c>
      <c r="U83">
        <v>279.18</v>
      </c>
      <c r="V83">
        <v>11.6366</v>
      </c>
      <c r="W83">
        <v>46.399079999999998</v>
      </c>
      <c r="X83">
        <v>147.515625</v>
      </c>
      <c r="Y83">
        <v>0</v>
      </c>
      <c r="Z83">
        <v>19.6614</v>
      </c>
      <c r="AA83">
        <v>42.14808</v>
      </c>
      <c r="AB83">
        <v>40.6068</v>
      </c>
      <c r="AC83">
        <v>29.71752</v>
      </c>
      <c r="AD83">
        <v>37.374063999999997</v>
      </c>
      <c r="AE83">
        <v>50.592516000000003</v>
      </c>
      <c r="AF83">
        <v>30.21</v>
      </c>
      <c r="AG83">
        <v>41.723999999999997</v>
      </c>
      <c r="AH83">
        <v>143.30940000000001</v>
      </c>
      <c r="AI83">
        <v>15.635999999999999</v>
      </c>
      <c r="AJ83">
        <v>0</v>
      </c>
      <c r="AK83">
        <v>52.609499999999997</v>
      </c>
      <c r="AL83">
        <v>23.24</v>
      </c>
      <c r="AM83">
        <v>16.106112</v>
      </c>
      <c r="AN83">
        <v>0.73834</v>
      </c>
      <c r="AO83">
        <v>11.172000000000001</v>
      </c>
      <c r="AP83">
        <v>11.529</v>
      </c>
      <c r="AQ83">
        <v>64.22</v>
      </c>
      <c r="AR83">
        <v>3.3119999999999998</v>
      </c>
      <c r="AS83">
        <v>10.7616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69.325785999999994</v>
      </c>
      <c r="BA83">
        <f t="shared" si="4"/>
        <v>2229.5042649999991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0.66439999999999999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2</v>
      </c>
      <c r="BP83">
        <v>2.16</v>
      </c>
      <c r="BQ83">
        <v>0</v>
      </c>
      <c r="BR83">
        <v>0.97811999999999999</v>
      </c>
      <c r="BS83">
        <v>1.64</v>
      </c>
      <c r="BT83">
        <v>1.1088</v>
      </c>
      <c r="BU83">
        <v>2.62351</v>
      </c>
      <c r="BV83">
        <v>1.348125</v>
      </c>
      <c r="BW83">
        <v>0</v>
      </c>
      <c r="BX83">
        <v>4.2765000000000004</v>
      </c>
      <c r="BY83">
        <v>0</v>
      </c>
      <c r="BZ83">
        <v>2.6784379999999999</v>
      </c>
      <c r="CA83">
        <v>3.5355379999999998</v>
      </c>
      <c r="CB83">
        <v>1.24</v>
      </c>
      <c r="CC83">
        <v>0.92</v>
      </c>
      <c r="CD83">
        <v>1.82</v>
      </c>
      <c r="CE83">
        <v>0.79</v>
      </c>
      <c r="CF83">
        <v>0.08</v>
      </c>
      <c r="CG83">
        <v>3.65</v>
      </c>
      <c r="CH83">
        <v>0.7752</v>
      </c>
      <c r="CI83">
        <v>7.75</v>
      </c>
      <c r="CJ83">
        <v>1.86</v>
      </c>
      <c r="CK83">
        <v>1.73</v>
      </c>
      <c r="CL83">
        <v>5.1768000000000001</v>
      </c>
      <c r="CM83">
        <v>1.849688</v>
      </c>
      <c r="CN83">
        <v>0</v>
      </c>
      <c r="CO83">
        <v>2.91</v>
      </c>
      <c r="CP83">
        <v>0.2</v>
      </c>
      <c r="CQ83">
        <v>2.24878</v>
      </c>
      <c r="CR83">
        <v>3.4</v>
      </c>
      <c r="CS83">
        <v>2.0116000000000001</v>
      </c>
      <c r="CT83">
        <v>1.9268540000000001</v>
      </c>
      <c r="CU83">
        <v>1.943438</v>
      </c>
      <c r="CV83">
        <v>2.69625</v>
      </c>
      <c r="CW83">
        <v>1.333745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69.325785999999994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218.11758599999999</v>
      </c>
      <c r="L84">
        <v>292.09690000000001</v>
      </c>
      <c r="M84">
        <v>94.39</v>
      </c>
      <c r="N84">
        <v>120.65625</v>
      </c>
      <c r="O84">
        <v>126.47812500000001</v>
      </c>
      <c r="P84">
        <v>139.31129999999999</v>
      </c>
      <c r="Q84">
        <v>0</v>
      </c>
      <c r="R84">
        <v>12.723395</v>
      </c>
      <c r="S84">
        <v>12.008486</v>
      </c>
      <c r="T84">
        <v>0</v>
      </c>
      <c r="U84">
        <v>279.18</v>
      </c>
      <c r="V84">
        <v>11.6366</v>
      </c>
      <c r="W84">
        <v>46.399079999999998</v>
      </c>
      <c r="X84">
        <v>147.515625</v>
      </c>
      <c r="Y84">
        <v>0</v>
      </c>
      <c r="Z84">
        <v>13.1076</v>
      </c>
      <c r="AA84">
        <v>42.14808</v>
      </c>
      <c r="AB84">
        <v>40.6068</v>
      </c>
      <c r="AC84">
        <v>29.71752</v>
      </c>
      <c r="AD84">
        <v>37.374063999999997</v>
      </c>
      <c r="AE84">
        <v>50.592516000000003</v>
      </c>
      <c r="AF84">
        <v>30.21</v>
      </c>
      <c r="AG84">
        <v>41.723999999999997</v>
      </c>
      <c r="AH84">
        <v>143.30940000000001</v>
      </c>
      <c r="AI84">
        <v>15.635999999999999</v>
      </c>
      <c r="AJ84">
        <v>0</v>
      </c>
      <c r="AK84">
        <v>52.609499999999997</v>
      </c>
      <c r="AL84">
        <v>23.24</v>
      </c>
      <c r="AM84">
        <v>16.106112</v>
      </c>
      <c r="AN84">
        <v>0.73834</v>
      </c>
      <c r="AO84">
        <v>11.172000000000001</v>
      </c>
      <c r="AP84">
        <v>11.529</v>
      </c>
      <c r="AQ84">
        <v>64.22</v>
      </c>
      <c r="AR84">
        <v>3.3119999999999998</v>
      </c>
      <c r="AS84">
        <v>10.7616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69.425785999999988</v>
      </c>
      <c r="BA84">
        <f t="shared" si="4"/>
        <v>2223.0504649999989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0.66439999999999999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2</v>
      </c>
      <c r="BP84">
        <v>2.16</v>
      </c>
      <c r="BQ84">
        <v>0</v>
      </c>
      <c r="BR84">
        <v>0.97811999999999999</v>
      </c>
      <c r="BS84">
        <v>1.64</v>
      </c>
      <c r="BT84">
        <v>1.1088</v>
      </c>
      <c r="BU84">
        <v>2.62351</v>
      </c>
      <c r="BV84">
        <v>1.348125</v>
      </c>
      <c r="BW84">
        <v>0</v>
      </c>
      <c r="BX84">
        <v>4.2765000000000004</v>
      </c>
      <c r="BY84">
        <v>0</v>
      </c>
      <c r="BZ84">
        <v>2.6784379999999999</v>
      </c>
      <c r="CA84">
        <v>3.5355379999999998</v>
      </c>
      <c r="CB84">
        <v>1.24</v>
      </c>
      <c r="CC84">
        <v>0.92</v>
      </c>
      <c r="CD84">
        <v>1.82</v>
      </c>
      <c r="CE84">
        <v>0.79</v>
      </c>
      <c r="CF84">
        <v>0.08</v>
      </c>
      <c r="CG84">
        <v>3.65</v>
      </c>
      <c r="CH84">
        <v>0.7752</v>
      </c>
      <c r="CI84">
        <v>7.75</v>
      </c>
      <c r="CJ84">
        <v>1.86</v>
      </c>
      <c r="CK84">
        <v>1.73</v>
      </c>
      <c r="CL84">
        <v>5.1768000000000001</v>
      </c>
      <c r="CM84">
        <v>1.849688</v>
      </c>
      <c r="CN84">
        <v>0</v>
      </c>
      <c r="CO84">
        <v>2.91</v>
      </c>
      <c r="CP84">
        <v>0.3</v>
      </c>
      <c r="CQ84">
        <v>2.24878</v>
      </c>
      <c r="CR84">
        <v>3.4</v>
      </c>
      <c r="CS84">
        <v>2.0116000000000001</v>
      </c>
      <c r="CT84">
        <v>1.9268540000000001</v>
      </c>
      <c r="CU84">
        <v>1.943438</v>
      </c>
      <c r="CV84">
        <v>2.69625</v>
      </c>
      <c r="CW84">
        <v>1.333745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69.425785999999988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218.11758599999999</v>
      </c>
      <c r="L85">
        <v>262.09690000000001</v>
      </c>
      <c r="M85">
        <v>94.39</v>
      </c>
      <c r="N85">
        <v>120.65625</v>
      </c>
      <c r="O85">
        <v>126.47812500000001</v>
      </c>
      <c r="P85">
        <v>139.31129999999999</v>
      </c>
      <c r="Q85">
        <v>0</v>
      </c>
      <c r="R85">
        <v>21.838577999999998</v>
      </c>
      <c r="S85">
        <v>14.111431</v>
      </c>
      <c r="T85">
        <v>0</v>
      </c>
      <c r="U85">
        <v>279.18</v>
      </c>
      <c r="V85">
        <v>11.6366</v>
      </c>
      <c r="W85">
        <v>46.399079999999998</v>
      </c>
      <c r="X85">
        <v>147.515625</v>
      </c>
      <c r="Y85">
        <v>0</v>
      </c>
      <c r="Z85">
        <v>13.1076</v>
      </c>
      <c r="AA85">
        <v>42.14808</v>
      </c>
      <c r="AB85">
        <v>40.6068</v>
      </c>
      <c r="AC85">
        <v>29.71752</v>
      </c>
      <c r="AD85">
        <v>37.374063999999997</v>
      </c>
      <c r="AE85">
        <v>50.592516000000003</v>
      </c>
      <c r="AF85">
        <v>30.21</v>
      </c>
      <c r="AG85">
        <v>41.723999999999997</v>
      </c>
      <c r="AH85">
        <v>143.30940000000001</v>
      </c>
      <c r="AI85">
        <v>0</v>
      </c>
      <c r="AJ85">
        <v>0</v>
      </c>
      <c r="AK85">
        <v>52.609499999999997</v>
      </c>
      <c r="AL85">
        <v>23.24</v>
      </c>
      <c r="AM85">
        <v>16.106112</v>
      </c>
      <c r="AN85">
        <v>0.73834</v>
      </c>
      <c r="AO85">
        <v>11.172000000000001</v>
      </c>
      <c r="AP85">
        <v>11.529</v>
      </c>
      <c r="AQ85">
        <v>64.22</v>
      </c>
      <c r="AR85">
        <v>6.6239999999999997</v>
      </c>
      <c r="AS85">
        <v>10.7616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69.185785999999979</v>
      </c>
      <c r="BA85">
        <f t="shared" si="4"/>
        <v>2191.7045929999995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0.66439999999999999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2</v>
      </c>
      <c r="BP85">
        <v>2.16</v>
      </c>
      <c r="BQ85">
        <v>0</v>
      </c>
      <c r="BR85">
        <v>0.97811999999999999</v>
      </c>
      <c r="BS85">
        <v>1.64</v>
      </c>
      <c r="BT85">
        <v>1.1088</v>
      </c>
      <c r="BU85">
        <v>2.62351</v>
      </c>
      <c r="BV85">
        <v>1.348125</v>
      </c>
      <c r="BW85">
        <v>0</v>
      </c>
      <c r="BX85">
        <v>4.2765000000000004</v>
      </c>
      <c r="BY85">
        <v>0</v>
      </c>
      <c r="BZ85">
        <v>2.6784379999999999</v>
      </c>
      <c r="CA85">
        <v>3.5355379999999998</v>
      </c>
      <c r="CB85">
        <v>1.24</v>
      </c>
      <c r="CC85">
        <v>0.68</v>
      </c>
      <c r="CD85">
        <v>1.82</v>
      </c>
      <c r="CE85">
        <v>0.79</v>
      </c>
      <c r="CF85">
        <v>0.08</v>
      </c>
      <c r="CG85">
        <v>3.65</v>
      </c>
      <c r="CH85">
        <v>0.7752</v>
      </c>
      <c r="CI85">
        <v>7.75</v>
      </c>
      <c r="CJ85">
        <v>1.86</v>
      </c>
      <c r="CK85">
        <v>1.73</v>
      </c>
      <c r="CL85">
        <v>5.1768000000000001</v>
      </c>
      <c r="CM85">
        <v>1.849688</v>
      </c>
      <c r="CN85">
        <v>0</v>
      </c>
      <c r="CO85">
        <v>2.91</v>
      </c>
      <c r="CP85">
        <v>0.3</v>
      </c>
      <c r="CQ85">
        <v>2.24878</v>
      </c>
      <c r="CR85">
        <v>3.4</v>
      </c>
      <c r="CS85">
        <v>2.0116000000000001</v>
      </c>
      <c r="CT85">
        <v>1.9268540000000001</v>
      </c>
      <c r="CU85">
        <v>1.943438</v>
      </c>
      <c r="CV85">
        <v>2.69625</v>
      </c>
      <c r="CW85">
        <v>1.333745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69.185785999999979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218.11758599999999</v>
      </c>
      <c r="L86">
        <v>242.09690000000001</v>
      </c>
      <c r="M86">
        <v>94.39</v>
      </c>
      <c r="N86">
        <v>120.65625</v>
      </c>
      <c r="O86">
        <v>126.47812500000001</v>
      </c>
      <c r="P86">
        <v>139.31129999999999</v>
      </c>
      <c r="Q86">
        <v>0</v>
      </c>
      <c r="R86">
        <v>21.838577999999998</v>
      </c>
      <c r="S86">
        <v>14.111431</v>
      </c>
      <c r="T86">
        <v>0</v>
      </c>
      <c r="U86">
        <v>279.18</v>
      </c>
      <c r="V86">
        <v>11.6366</v>
      </c>
      <c r="W86">
        <v>46.399079999999998</v>
      </c>
      <c r="X86">
        <v>147.515625</v>
      </c>
      <c r="Y86">
        <v>0</v>
      </c>
      <c r="Z86">
        <v>13.1076</v>
      </c>
      <c r="AA86">
        <v>42.14808</v>
      </c>
      <c r="AB86">
        <v>40.6068</v>
      </c>
      <c r="AC86">
        <v>29.71752</v>
      </c>
      <c r="AD86">
        <v>37.374063999999997</v>
      </c>
      <c r="AE86">
        <v>50.592516000000003</v>
      </c>
      <c r="AF86">
        <v>30.21</v>
      </c>
      <c r="AG86">
        <v>41.723999999999997</v>
      </c>
      <c r="AH86">
        <v>143.30940000000001</v>
      </c>
      <c r="AI86">
        <v>0</v>
      </c>
      <c r="AJ86">
        <v>0</v>
      </c>
      <c r="AK86">
        <v>52.609499999999997</v>
      </c>
      <c r="AL86">
        <v>23.24</v>
      </c>
      <c r="AM86">
        <v>16.106112</v>
      </c>
      <c r="AN86">
        <v>0.73834</v>
      </c>
      <c r="AO86">
        <v>11.172000000000001</v>
      </c>
      <c r="AP86">
        <v>11.529</v>
      </c>
      <c r="AQ86">
        <v>64.22</v>
      </c>
      <c r="AR86">
        <v>6.6239999999999997</v>
      </c>
      <c r="AS86">
        <v>10.7616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69.285785999999987</v>
      </c>
      <c r="BA86">
        <f t="shared" si="4"/>
        <v>2171.8045929999994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0.66439999999999999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2</v>
      </c>
      <c r="BP86">
        <v>2.16</v>
      </c>
      <c r="BQ86">
        <v>0</v>
      </c>
      <c r="BR86">
        <v>0.97811999999999999</v>
      </c>
      <c r="BS86">
        <v>1.64</v>
      </c>
      <c r="BT86">
        <v>1.1088</v>
      </c>
      <c r="BU86">
        <v>2.62351</v>
      </c>
      <c r="BV86">
        <v>1.348125</v>
      </c>
      <c r="BW86">
        <v>0</v>
      </c>
      <c r="BX86">
        <v>4.2765000000000004</v>
      </c>
      <c r="BY86">
        <v>0</v>
      </c>
      <c r="BZ86">
        <v>2.6784379999999999</v>
      </c>
      <c r="CA86">
        <v>3.5355379999999998</v>
      </c>
      <c r="CB86">
        <v>1.24</v>
      </c>
      <c r="CC86">
        <v>0.68</v>
      </c>
      <c r="CD86">
        <v>1.82</v>
      </c>
      <c r="CE86">
        <v>0.79</v>
      </c>
      <c r="CF86">
        <v>0.08</v>
      </c>
      <c r="CG86">
        <v>3.65</v>
      </c>
      <c r="CH86">
        <v>0.7752</v>
      </c>
      <c r="CI86">
        <v>7.75</v>
      </c>
      <c r="CJ86">
        <v>1.86</v>
      </c>
      <c r="CK86">
        <v>1.73</v>
      </c>
      <c r="CL86">
        <v>5.1768000000000001</v>
      </c>
      <c r="CM86">
        <v>1.849688</v>
      </c>
      <c r="CN86">
        <v>0</v>
      </c>
      <c r="CO86">
        <v>2.91</v>
      </c>
      <c r="CP86">
        <v>0.4</v>
      </c>
      <c r="CQ86">
        <v>2.24878</v>
      </c>
      <c r="CR86">
        <v>3.4</v>
      </c>
      <c r="CS86">
        <v>2.0116000000000001</v>
      </c>
      <c r="CT86">
        <v>1.9268540000000001</v>
      </c>
      <c r="CU86">
        <v>1.943438</v>
      </c>
      <c r="CV86">
        <v>2.69625</v>
      </c>
      <c r="CW86">
        <v>1.333745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69.285785999999987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218.11758599999999</v>
      </c>
      <c r="L87">
        <v>234.683346</v>
      </c>
      <c r="M87">
        <v>94.39</v>
      </c>
      <c r="N87">
        <v>120.65625</v>
      </c>
      <c r="O87">
        <v>126.47812500000001</v>
      </c>
      <c r="P87">
        <v>139.31129999999999</v>
      </c>
      <c r="Q87">
        <v>0</v>
      </c>
      <c r="R87">
        <v>21.838577999999998</v>
      </c>
      <c r="S87">
        <v>13.330427</v>
      </c>
      <c r="T87">
        <v>0</v>
      </c>
      <c r="U87">
        <v>279.18</v>
      </c>
      <c r="V87">
        <v>8.1756810000000009</v>
      </c>
      <c r="W87">
        <v>46.399079999999998</v>
      </c>
      <c r="X87">
        <v>147.515625</v>
      </c>
      <c r="Y87">
        <v>0</v>
      </c>
      <c r="Z87">
        <v>13.1076</v>
      </c>
      <c r="AA87">
        <v>42.14808</v>
      </c>
      <c r="AB87">
        <v>40.6068</v>
      </c>
      <c r="AC87">
        <v>29.71752</v>
      </c>
      <c r="AD87">
        <v>37.374063999999997</v>
      </c>
      <c r="AE87">
        <v>50.5505</v>
      </c>
      <c r="AF87">
        <v>30.21</v>
      </c>
      <c r="AG87">
        <v>41.723999999999997</v>
      </c>
      <c r="AH87">
        <v>143.30940000000001</v>
      </c>
      <c r="AI87">
        <v>0</v>
      </c>
      <c r="AJ87">
        <v>0</v>
      </c>
      <c r="AK87">
        <v>52.609499999999997</v>
      </c>
      <c r="AL87">
        <v>23.24</v>
      </c>
      <c r="AM87">
        <v>16.106112</v>
      </c>
      <c r="AN87">
        <v>0.73834</v>
      </c>
      <c r="AO87">
        <v>11.172000000000001</v>
      </c>
      <c r="AP87">
        <v>11.529</v>
      </c>
      <c r="AQ87">
        <v>64.22</v>
      </c>
      <c r="AR87">
        <v>8.8320000000000007</v>
      </c>
      <c r="AS87">
        <v>10.7616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68.785786000000002</v>
      </c>
      <c r="BA87">
        <f t="shared" si="4"/>
        <v>2161.8150999999993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0.66439999999999999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2</v>
      </c>
      <c r="BP87">
        <v>2.16</v>
      </c>
      <c r="BQ87">
        <v>0</v>
      </c>
      <c r="BR87">
        <v>0.97811999999999999</v>
      </c>
      <c r="BS87">
        <v>1.64</v>
      </c>
      <c r="BT87">
        <v>1.1088</v>
      </c>
      <c r="BU87">
        <v>2.62351</v>
      </c>
      <c r="BV87">
        <v>1.348125</v>
      </c>
      <c r="BW87">
        <v>0</v>
      </c>
      <c r="BX87">
        <v>4.2765000000000004</v>
      </c>
      <c r="BY87">
        <v>0</v>
      </c>
      <c r="BZ87">
        <v>2.6784379999999999</v>
      </c>
      <c r="CA87">
        <v>3.5355379999999998</v>
      </c>
      <c r="CB87">
        <v>1.24</v>
      </c>
      <c r="CC87">
        <v>0.66</v>
      </c>
      <c r="CD87">
        <v>1.34</v>
      </c>
      <c r="CE87">
        <v>0.79</v>
      </c>
      <c r="CF87">
        <v>0.08</v>
      </c>
      <c r="CG87">
        <v>3.65</v>
      </c>
      <c r="CH87">
        <v>0.7752</v>
      </c>
      <c r="CI87">
        <v>7.75</v>
      </c>
      <c r="CJ87">
        <v>1.86</v>
      </c>
      <c r="CK87">
        <v>1.73</v>
      </c>
      <c r="CL87">
        <v>5.1768000000000001</v>
      </c>
      <c r="CM87">
        <v>1.849688</v>
      </c>
      <c r="CN87">
        <v>0</v>
      </c>
      <c r="CO87">
        <v>2.91</v>
      </c>
      <c r="CP87">
        <v>0.4</v>
      </c>
      <c r="CQ87">
        <v>2.24878</v>
      </c>
      <c r="CR87">
        <v>3.4</v>
      </c>
      <c r="CS87">
        <v>2.0116000000000001</v>
      </c>
      <c r="CT87">
        <v>1.9268540000000001</v>
      </c>
      <c r="CU87">
        <v>1.943438</v>
      </c>
      <c r="CV87">
        <v>2.69625</v>
      </c>
      <c r="CW87">
        <v>1.333745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68.785786000000002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218.11758599999999</v>
      </c>
      <c r="L88">
        <v>234.683346</v>
      </c>
      <c r="M88">
        <v>94.39</v>
      </c>
      <c r="N88">
        <v>120.65625</v>
      </c>
      <c r="O88">
        <v>126.47812500000001</v>
      </c>
      <c r="P88">
        <v>139.31129999999999</v>
      </c>
      <c r="Q88">
        <v>0</v>
      </c>
      <c r="R88">
        <v>21.838577999999998</v>
      </c>
      <c r="S88">
        <v>13.330427</v>
      </c>
      <c r="T88">
        <v>0</v>
      </c>
      <c r="U88">
        <v>279.18</v>
      </c>
      <c r="V88">
        <v>6.3661000000000003</v>
      </c>
      <c r="W88">
        <v>46.399079999999998</v>
      </c>
      <c r="X88">
        <v>147.515625</v>
      </c>
      <c r="Y88">
        <v>0</v>
      </c>
      <c r="Z88">
        <v>6.5537999999999998</v>
      </c>
      <c r="AA88">
        <v>42.14808</v>
      </c>
      <c r="AB88">
        <v>40.6068</v>
      </c>
      <c r="AC88">
        <v>29.71752</v>
      </c>
      <c r="AD88">
        <v>37.374063999999997</v>
      </c>
      <c r="AE88">
        <v>45.954999999999998</v>
      </c>
      <c r="AF88">
        <v>9.2644000000000002</v>
      </c>
      <c r="AG88">
        <v>41.723999999999997</v>
      </c>
      <c r="AH88">
        <v>143.30940000000001</v>
      </c>
      <c r="AI88">
        <v>0</v>
      </c>
      <c r="AJ88">
        <v>0</v>
      </c>
      <c r="AK88">
        <v>52.609499999999997</v>
      </c>
      <c r="AL88">
        <v>23.24</v>
      </c>
      <c r="AM88">
        <v>16.106112</v>
      </c>
      <c r="AN88">
        <v>0.73834</v>
      </c>
      <c r="AO88">
        <v>11.172000000000001</v>
      </c>
      <c r="AP88">
        <v>11.529</v>
      </c>
      <c r="AQ88">
        <v>64.22</v>
      </c>
      <c r="AR88">
        <v>8.8320000000000007</v>
      </c>
      <c r="AS88">
        <v>10.7616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68.133705999999989</v>
      </c>
      <c r="BA88">
        <f t="shared" si="4"/>
        <v>2127.2585389999999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0.66439999999999999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2</v>
      </c>
      <c r="BP88">
        <v>2.16</v>
      </c>
      <c r="BQ88">
        <v>0</v>
      </c>
      <c r="BR88">
        <v>0.32604</v>
      </c>
      <c r="BS88">
        <v>1.64</v>
      </c>
      <c r="BT88">
        <v>1.1088</v>
      </c>
      <c r="BU88">
        <v>2.62351</v>
      </c>
      <c r="BV88">
        <v>1.348125</v>
      </c>
      <c r="BW88">
        <v>0</v>
      </c>
      <c r="BX88">
        <v>4.2765000000000004</v>
      </c>
      <c r="BY88">
        <v>0</v>
      </c>
      <c r="BZ88">
        <v>2.6784379999999999</v>
      </c>
      <c r="CA88">
        <v>3.5355379999999998</v>
      </c>
      <c r="CB88">
        <v>1.24</v>
      </c>
      <c r="CC88">
        <v>0.66</v>
      </c>
      <c r="CD88">
        <v>1.34</v>
      </c>
      <c r="CE88">
        <v>0.79</v>
      </c>
      <c r="CF88">
        <v>0.08</v>
      </c>
      <c r="CG88">
        <v>3.65</v>
      </c>
      <c r="CH88">
        <v>0.7752</v>
      </c>
      <c r="CI88">
        <v>7.75</v>
      </c>
      <c r="CJ88">
        <v>1.86</v>
      </c>
      <c r="CK88">
        <v>1.73</v>
      </c>
      <c r="CL88">
        <v>5.1768000000000001</v>
      </c>
      <c r="CM88">
        <v>1.849688</v>
      </c>
      <c r="CN88">
        <v>0</v>
      </c>
      <c r="CO88">
        <v>2.91</v>
      </c>
      <c r="CP88">
        <v>0.4</v>
      </c>
      <c r="CQ88">
        <v>2.24878</v>
      </c>
      <c r="CR88">
        <v>3.4</v>
      </c>
      <c r="CS88">
        <v>2.0116000000000001</v>
      </c>
      <c r="CT88">
        <v>1.9268540000000001</v>
      </c>
      <c r="CU88">
        <v>1.943438</v>
      </c>
      <c r="CV88">
        <v>2.69625</v>
      </c>
      <c r="CW88">
        <v>1.333745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68.133705999999989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218.11758599999999</v>
      </c>
      <c r="L89">
        <v>234.683346</v>
      </c>
      <c r="M89">
        <v>94.39</v>
      </c>
      <c r="N89">
        <v>120.65625</v>
      </c>
      <c r="O89">
        <v>126.47812500000001</v>
      </c>
      <c r="P89">
        <v>139.31129999999999</v>
      </c>
      <c r="Q89">
        <v>0</v>
      </c>
      <c r="R89">
        <v>22.521021999999999</v>
      </c>
      <c r="S89">
        <v>14.062582000000001</v>
      </c>
      <c r="T89">
        <v>0</v>
      </c>
      <c r="U89">
        <v>279.18</v>
      </c>
      <c r="V89">
        <v>6.3661000000000003</v>
      </c>
      <c r="W89">
        <v>46.399079999999998</v>
      </c>
      <c r="X89">
        <v>147.515625</v>
      </c>
      <c r="Y89">
        <v>0</v>
      </c>
      <c r="Z89">
        <v>0</v>
      </c>
      <c r="AA89">
        <v>38.393999999999998</v>
      </c>
      <c r="AB89">
        <v>40.6068</v>
      </c>
      <c r="AC89">
        <v>19.811679999999999</v>
      </c>
      <c r="AD89">
        <v>37.374063999999997</v>
      </c>
      <c r="AE89">
        <v>45.954999999999998</v>
      </c>
      <c r="AF89">
        <v>9.0630000000000006</v>
      </c>
      <c r="AG89">
        <v>41.723999999999997</v>
      </c>
      <c r="AH89">
        <v>143.30940000000001</v>
      </c>
      <c r="AI89">
        <v>0</v>
      </c>
      <c r="AJ89">
        <v>0</v>
      </c>
      <c r="AK89">
        <v>52.609499999999997</v>
      </c>
      <c r="AL89">
        <v>23.24</v>
      </c>
      <c r="AM89">
        <v>16.106112</v>
      </c>
      <c r="AN89">
        <v>0.73834</v>
      </c>
      <c r="AO89">
        <v>12.348000000000001</v>
      </c>
      <c r="AP89">
        <v>11.529</v>
      </c>
      <c r="AQ89">
        <v>64.22</v>
      </c>
      <c r="AR89">
        <v>52.991999999999997</v>
      </c>
      <c r="AS89">
        <v>10.7616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67.778865999999994</v>
      </c>
      <c r="BA89">
        <f t="shared" si="4"/>
        <v>2153.2391779999998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0.66439999999999999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2</v>
      </c>
      <c r="BP89">
        <v>2.16</v>
      </c>
      <c r="BQ89">
        <v>0</v>
      </c>
      <c r="BR89">
        <v>0</v>
      </c>
      <c r="BS89">
        <v>1.64</v>
      </c>
      <c r="BT89">
        <v>0.98</v>
      </c>
      <c r="BU89">
        <v>2.62351</v>
      </c>
      <c r="BV89">
        <v>1.348125</v>
      </c>
      <c r="BW89">
        <v>0</v>
      </c>
      <c r="BX89">
        <v>4.2765000000000004</v>
      </c>
      <c r="BY89">
        <v>0</v>
      </c>
      <c r="BZ89">
        <v>2.6784379999999999</v>
      </c>
      <c r="CA89">
        <v>3.5355379999999998</v>
      </c>
      <c r="CB89">
        <v>1.24</v>
      </c>
      <c r="CC89">
        <v>0.66</v>
      </c>
      <c r="CD89">
        <v>1.34</v>
      </c>
      <c r="CE89">
        <v>0.79</v>
      </c>
      <c r="CF89">
        <v>0.08</v>
      </c>
      <c r="CG89">
        <v>3.65</v>
      </c>
      <c r="CH89">
        <v>0.7752</v>
      </c>
      <c r="CI89">
        <v>7.75</v>
      </c>
      <c r="CJ89">
        <v>1.86</v>
      </c>
      <c r="CK89">
        <v>1.73</v>
      </c>
      <c r="CL89">
        <v>5.1768000000000001</v>
      </c>
      <c r="CM89">
        <v>1.849688</v>
      </c>
      <c r="CN89">
        <v>0</v>
      </c>
      <c r="CO89">
        <v>2.91</v>
      </c>
      <c r="CP89">
        <v>0.5</v>
      </c>
      <c r="CQ89">
        <v>2.24878</v>
      </c>
      <c r="CR89">
        <v>3.4</v>
      </c>
      <c r="CS89">
        <v>2.0116000000000001</v>
      </c>
      <c r="CT89">
        <v>1.9268540000000001</v>
      </c>
      <c r="CU89">
        <v>1.943438</v>
      </c>
      <c r="CV89">
        <v>2.69625</v>
      </c>
      <c r="CW89">
        <v>1.333745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67.778865999999994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218.11758599999999</v>
      </c>
      <c r="L90">
        <v>234.683346</v>
      </c>
      <c r="M90">
        <v>94.39</v>
      </c>
      <c r="N90">
        <v>120.65625</v>
      </c>
      <c r="O90">
        <v>126.47812500000001</v>
      </c>
      <c r="P90">
        <v>139.31129999999999</v>
      </c>
      <c r="Q90">
        <v>0</v>
      </c>
      <c r="R90">
        <v>22.521021999999999</v>
      </c>
      <c r="S90">
        <v>14.062582000000001</v>
      </c>
      <c r="T90">
        <v>0</v>
      </c>
      <c r="U90">
        <v>279.18</v>
      </c>
      <c r="V90">
        <v>6.3661000000000003</v>
      </c>
      <c r="W90">
        <v>46.399079999999998</v>
      </c>
      <c r="X90">
        <v>147.515625</v>
      </c>
      <c r="Y90">
        <v>0</v>
      </c>
      <c r="Z90">
        <v>0</v>
      </c>
      <c r="AA90">
        <v>35.549999999999997</v>
      </c>
      <c r="AB90">
        <v>26.989000000000001</v>
      </c>
      <c r="AC90">
        <v>19.811679999999999</v>
      </c>
      <c r="AD90">
        <v>37.374063999999997</v>
      </c>
      <c r="AE90">
        <v>33.6128</v>
      </c>
      <c r="AF90">
        <v>9.0630000000000006</v>
      </c>
      <c r="AG90">
        <v>41.723999999999997</v>
      </c>
      <c r="AH90">
        <v>119.42449999999999</v>
      </c>
      <c r="AI90">
        <v>0</v>
      </c>
      <c r="AJ90">
        <v>0</v>
      </c>
      <c r="AK90">
        <v>52.609499999999997</v>
      </c>
      <c r="AL90">
        <v>23.24</v>
      </c>
      <c r="AM90">
        <v>16.106112</v>
      </c>
      <c r="AN90">
        <v>0.73834</v>
      </c>
      <c r="AO90">
        <v>12.348000000000001</v>
      </c>
      <c r="AP90">
        <v>11.529</v>
      </c>
      <c r="AQ90">
        <v>64.22</v>
      </c>
      <c r="AR90">
        <v>5.52</v>
      </c>
      <c r="AS90">
        <v>10.7616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67.501265999999987</v>
      </c>
      <c r="BA90">
        <f t="shared" si="4"/>
        <v>2052.8006780000001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0.66439999999999999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2.16</v>
      </c>
      <c r="BQ90">
        <v>0</v>
      </c>
      <c r="BR90">
        <v>0</v>
      </c>
      <c r="BS90">
        <v>1.64</v>
      </c>
      <c r="BT90">
        <v>0.83160000000000001</v>
      </c>
      <c r="BU90">
        <v>2.62351</v>
      </c>
      <c r="BV90">
        <v>1.348125</v>
      </c>
      <c r="BW90">
        <v>0</v>
      </c>
      <c r="BX90">
        <v>4.2765000000000004</v>
      </c>
      <c r="BY90">
        <v>0</v>
      </c>
      <c r="BZ90">
        <v>2.6784379999999999</v>
      </c>
      <c r="CA90">
        <v>3.5355379999999998</v>
      </c>
      <c r="CB90">
        <v>1.24</v>
      </c>
      <c r="CC90">
        <v>0.66</v>
      </c>
      <c r="CD90">
        <v>1.34</v>
      </c>
      <c r="CE90">
        <v>0.79</v>
      </c>
      <c r="CF90">
        <v>0.08</v>
      </c>
      <c r="CG90">
        <v>3.65</v>
      </c>
      <c r="CH90">
        <v>0.64600000000000002</v>
      </c>
      <c r="CI90">
        <v>7.75</v>
      </c>
      <c r="CJ90">
        <v>1.86</v>
      </c>
      <c r="CK90">
        <v>1.73</v>
      </c>
      <c r="CL90">
        <v>5.1768000000000001</v>
      </c>
      <c r="CM90">
        <v>1.849688</v>
      </c>
      <c r="CN90">
        <v>0</v>
      </c>
      <c r="CO90">
        <v>2.91</v>
      </c>
      <c r="CP90">
        <v>0.5</v>
      </c>
      <c r="CQ90">
        <v>2.24878</v>
      </c>
      <c r="CR90">
        <v>3.4</v>
      </c>
      <c r="CS90">
        <v>2.0116000000000001</v>
      </c>
      <c r="CT90">
        <v>1.9268540000000001</v>
      </c>
      <c r="CU90">
        <v>1.943438</v>
      </c>
      <c r="CV90">
        <v>2.69625</v>
      </c>
      <c r="CW90">
        <v>1.333745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67.501265999999987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218.11758599999999</v>
      </c>
      <c r="L91">
        <v>234.683346</v>
      </c>
      <c r="M91">
        <v>94.39</v>
      </c>
      <c r="N91">
        <v>120.65625</v>
      </c>
      <c r="O91">
        <v>126.47812500000001</v>
      </c>
      <c r="P91">
        <v>139.31129999999999</v>
      </c>
      <c r="Q91">
        <v>0</v>
      </c>
      <c r="R91">
        <v>22.521021999999999</v>
      </c>
      <c r="S91">
        <v>14.062582000000001</v>
      </c>
      <c r="T91">
        <v>0</v>
      </c>
      <c r="U91">
        <v>279.18</v>
      </c>
      <c r="V91">
        <v>0</v>
      </c>
      <c r="W91">
        <v>46.399079999999998</v>
      </c>
      <c r="X91">
        <v>147.515625</v>
      </c>
      <c r="Y91">
        <v>0</v>
      </c>
      <c r="Z91">
        <v>0</v>
      </c>
      <c r="AA91">
        <v>27.808</v>
      </c>
      <c r="AB91">
        <v>26.989000000000001</v>
      </c>
      <c r="AC91">
        <v>19.811679999999999</v>
      </c>
      <c r="AD91">
        <v>18.643799999999999</v>
      </c>
      <c r="AE91">
        <v>31.512</v>
      </c>
      <c r="AF91">
        <v>9.0630000000000006</v>
      </c>
      <c r="AG91">
        <v>41.723999999999997</v>
      </c>
      <c r="AH91">
        <v>95.539599999999993</v>
      </c>
      <c r="AI91">
        <v>0</v>
      </c>
      <c r="AJ91">
        <v>0</v>
      </c>
      <c r="AK91">
        <v>52.609499999999997</v>
      </c>
      <c r="AL91">
        <v>23.24</v>
      </c>
      <c r="AM91">
        <v>16.106112</v>
      </c>
      <c r="AN91">
        <v>0.73834</v>
      </c>
      <c r="AO91">
        <v>13.818</v>
      </c>
      <c r="AP91">
        <v>11.529</v>
      </c>
      <c r="AQ91">
        <v>64.22</v>
      </c>
      <c r="AR91">
        <v>5.52</v>
      </c>
      <c r="AS91">
        <v>10.7616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67.382466999999991</v>
      </c>
      <c r="BA91">
        <f t="shared" si="4"/>
        <v>1995.3278149999999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0.66439999999999999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2</v>
      </c>
      <c r="BP91">
        <v>2.16</v>
      </c>
      <c r="BQ91">
        <v>0</v>
      </c>
      <c r="BR91">
        <v>0</v>
      </c>
      <c r="BS91">
        <v>1.64</v>
      </c>
      <c r="BT91">
        <v>0.67200000000000004</v>
      </c>
      <c r="BU91">
        <v>2.62351</v>
      </c>
      <c r="BV91">
        <v>1.3481259999999999</v>
      </c>
      <c r="BW91">
        <v>0</v>
      </c>
      <c r="BX91">
        <v>4.2765000000000004</v>
      </c>
      <c r="BY91">
        <v>0</v>
      </c>
      <c r="BZ91">
        <v>2.6784379999999999</v>
      </c>
      <c r="CA91">
        <v>3.5355379999999998</v>
      </c>
      <c r="CB91">
        <v>1.24</v>
      </c>
      <c r="CC91">
        <v>0.69</v>
      </c>
      <c r="CD91">
        <v>1.38</v>
      </c>
      <c r="CE91">
        <v>0.79</v>
      </c>
      <c r="CF91">
        <v>0.08</v>
      </c>
      <c r="CG91">
        <v>3.65</v>
      </c>
      <c r="CH91">
        <v>0.51680000000000004</v>
      </c>
      <c r="CI91">
        <v>7.75</v>
      </c>
      <c r="CJ91">
        <v>1.86</v>
      </c>
      <c r="CK91">
        <v>1.73</v>
      </c>
      <c r="CL91">
        <v>5.1768000000000001</v>
      </c>
      <c r="CM91">
        <v>1.849688</v>
      </c>
      <c r="CN91">
        <v>0</v>
      </c>
      <c r="CO91">
        <v>2.91</v>
      </c>
      <c r="CP91">
        <v>0.6</v>
      </c>
      <c r="CQ91">
        <v>2.24878</v>
      </c>
      <c r="CR91">
        <v>3.4</v>
      </c>
      <c r="CS91">
        <v>2.0116000000000001</v>
      </c>
      <c r="CT91">
        <v>1.9268540000000001</v>
      </c>
      <c r="CU91">
        <v>1.943438</v>
      </c>
      <c r="CV91">
        <v>2.69625</v>
      </c>
      <c r="CW91">
        <v>1.333745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67.382466999999991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218.11758599999999</v>
      </c>
      <c r="L92">
        <v>234.683346</v>
      </c>
      <c r="M92">
        <v>94.39</v>
      </c>
      <c r="N92">
        <v>120.65625</v>
      </c>
      <c r="O92">
        <v>126.47812500000001</v>
      </c>
      <c r="P92">
        <v>139.31129999999999</v>
      </c>
      <c r="Q92">
        <v>0</v>
      </c>
      <c r="R92">
        <v>22.521021999999999</v>
      </c>
      <c r="S92">
        <v>14.062582000000001</v>
      </c>
      <c r="T92">
        <v>0</v>
      </c>
      <c r="U92">
        <v>279.18</v>
      </c>
      <c r="V92">
        <v>0</v>
      </c>
      <c r="W92">
        <v>46.399079999999998</v>
      </c>
      <c r="X92">
        <v>147.515625</v>
      </c>
      <c r="Y92">
        <v>0</v>
      </c>
      <c r="Z92">
        <v>0</v>
      </c>
      <c r="AA92">
        <v>13.904</v>
      </c>
      <c r="AB92">
        <v>26.989000000000001</v>
      </c>
      <c r="AC92">
        <v>19.811679999999999</v>
      </c>
      <c r="AD92">
        <v>18.643799999999999</v>
      </c>
      <c r="AE92">
        <v>31.512</v>
      </c>
      <c r="AF92">
        <v>9.0630000000000006</v>
      </c>
      <c r="AG92">
        <v>41.723999999999997</v>
      </c>
      <c r="AH92">
        <v>71.654700000000005</v>
      </c>
      <c r="AI92">
        <v>0</v>
      </c>
      <c r="AJ92">
        <v>0</v>
      </c>
      <c r="AK92">
        <v>52.609499999999997</v>
      </c>
      <c r="AL92">
        <v>23.24</v>
      </c>
      <c r="AM92">
        <v>16.106112</v>
      </c>
      <c r="AN92">
        <v>0.73834</v>
      </c>
      <c r="AO92">
        <v>13.818</v>
      </c>
      <c r="AP92">
        <v>11.529</v>
      </c>
      <c r="AQ92">
        <v>64.22</v>
      </c>
      <c r="AR92">
        <v>8.8320000000000007</v>
      </c>
      <c r="AS92">
        <v>10.7616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67.135666999999998</v>
      </c>
      <c r="BA92">
        <f t="shared" si="4"/>
        <v>1960.6041150000001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0.66439999999999999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2</v>
      </c>
      <c r="BP92">
        <v>2.16</v>
      </c>
      <c r="BQ92">
        <v>0</v>
      </c>
      <c r="BR92">
        <v>0</v>
      </c>
      <c r="BS92">
        <v>1.64</v>
      </c>
      <c r="BT92">
        <v>0.5544</v>
      </c>
      <c r="BU92">
        <v>2.62351</v>
      </c>
      <c r="BV92">
        <v>1.3481259999999999</v>
      </c>
      <c r="BW92">
        <v>0</v>
      </c>
      <c r="BX92">
        <v>4.2765000000000004</v>
      </c>
      <c r="BY92">
        <v>0</v>
      </c>
      <c r="BZ92">
        <v>2.6784379999999999</v>
      </c>
      <c r="CA92">
        <v>3.5355379999999998</v>
      </c>
      <c r="CB92">
        <v>1.24</v>
      </c>
      <c r="CC92">
        <v>0.69</v>
      </c>
      <c r="CD92">
        <v>1.38</v>
      </c>
      <c r="CE92">
        <v>0.79</v>
      </c>
      <c r="CF92">
        <v>0.08</v>
      </c>
      <c r="CG92">
        <v>3.65</v>
      </c>
      <c r="CH92">
        <v>0.3876</v>
      </c>
      <c r="CI92">
        <v>7.75</v>
      </c>
      <c r="CJ92">
        <v>1.86</v>
      </c>
      <c r="CK92">
        <v>1.73</v>
      </c>
      <c r="CL92">
        <v>5.1768000000000001</v>
      </c>
      <c r="CM92">
        <v>1.849688</v>
      </c>
      <c r="CN92">
        <v>0</v>
      </c>
      <c r="CO92">
        <v>2.91</v>
      </c>
      <c r="CP92">
        <v>0.6</v>
      </c>
      <c r="CQ92">
        <v>2.24878</v>
      </c>
      <c r="CR92">
        <v>3.4</v>
      </c>
      <c r="CS92">
        <v>2.0116000000000001</v>
      </c>
      <c r="CT92">
        <v>1.9268540000000001</v>
      </c>
      <c r="CU92">
        <v>1.943438</v>
      </c>
      <c r="CV92">
        <v>2.69625</v>
      </c>
      <c r="CW92">
        <v>1.333745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67.135666999999998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218.11758599999999</v>
      </c>
      <c r="L93">
        <v>239.481504</v>
      </c>
      <c r="M93">
        <v>94.39</v>
      </c>
      <c r="N93">
        <v>120.65625</v>
      </c>
      <c r="O93">
        <v>126.47812500000001</v>
      </c>
      <c r="P93">
        <v>139.31129999999999</v>
      </c>
      <c r="Q93">
        <v>0</v>
      </c>
      <c r="R93">
        <v>22.521021999999999</v>
      </c>
      <c r="S93">
        <v>14.062582000000001</v>
      </c>
      <c r="T93">
        <v>0</v>
      </c>
      <c r="U93">
        <v>279.18</v>
      </c>
      <c r="V93">
        <v>0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26.989000000000001</v>
      </c>
      <c r="AC93">
        <v>19.811679999999999</v>
      </c>
      <c r="AD93">
        <v>18.643799999999999</v>
      </c>
      <c r="AE93">
        <v>31.512</v>
      </c>
      <c r="AF93">
        <v>9.0630000000000006</v>
      </c>
      <c r="AG93">
        <v>41.723999999999997</v>
      </c>
      <c r="AH93">
        <v>71.654700000000005</v>
      </c>
      <c r="AI93">
        <v>0</v>
      </c>
      <c r="AJ93">
        <v>0</v>
      </c>
      <c r="AK93">
        <v>52.609499999999997</v>
      </c>
      <c r="AL93">
        <v>23.24</v>
      </c>
      <c r="AM93">
        <v>16.106112</v>
      </c>
      <c r="AN93">
        <v>0.73834</v>
      </c>
      <c r="AO93">
        <v>13.818</v>
      </c>
      <c r="AP93">
        <v>11.529</v>
      </c>
      <c r="AQ93">
        <v>48.164999999999999</v>
      </c>
      <c r="AR93">
        <v>8.8320000000000007</v>
      </c>
      <c r="AS93">
        <v>10.7616</v>
      </c>
      <c r="AT93">
        <v>14.916051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67.235666999999992</v>
      </c>
      <c r="BA93">
        <f t="shared" si="4"/>
        <v>1935.462524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0.66439999999999999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2</v>
      </c>
      <c r="BP93">
        <v>2.16</v>
      </c>
      <c r="BQ93">
        <v>0</v>
      </c>
      <c r="BR93">
        <v>0</v>
      </c>
      <c r="BS93">
        <v>1.64</v>
      </c>
      <c r="BT93">
        <v>0.5544</v>
      </c>
      <c r="BU93">
        <v>2.62351</v>
      </c>
      <c r="BV93">
        <v>1.3481259999999999</v>
      </c>
      <c r="BW93">
        <v>0</v>
      </c>
      <c r="BX93">
        <v>4.2765000000000004</v>
      </c>
      <c r="BY93">
        <v>0</v>
      </c>
      <c r="BZ93">
        <v>2.6784379999999999</v>
      </c>
      <c r="CA93">
        <v>3.5355379999999998</v>
      </c>
      <c r="CB93">
        <v>1.24</v>
      </c>
      <c r="CC93">
        <v>0.69</v>
      </c>
      <c r="CD93">
        <v>1.38</v>
      </c>
      <c r="CE93">
        <v>0.79</v>
      </c>
      <c r="CF93">
        <v>0.08</v>
      </c>
      <c r="CG93">
        <v>3.65</v>
      </c>
      <c r="CH93">
        <v>0.3876</v>
      </c>
      <c r="CI93">
        <v>7.75</v>
      </c>
      <c r="CJ93">
        <v>1.86</v>
      </c>
      <c r="CK93">
        <v>1.73</v>
      </c>
      <c r="CL93">
        <v>5.1768000000000001</v>
      </c>
      <c r="CM93">
        <v>1.849688</v>
      </c>
      <c r="CN93">
        <v>0</v>
      </c>
      <c r="CO93">
        <v>2.91</v>
      </c>
      <c r="CP93">
        <v>0.7</v>
      </c>
      <c r="CQ93">
        <v>2.24878</v>
      </c>
      <c r="CR93">
        <v>3.4</v>
      </c>
      <c r="CS93">
        <v>2.0116000000000001</v>
      </c>
      <c r="CT93">
        <v>1.9268540000000001</v>
      </c>
      <c r="CU93">
        <v>1.943438</v>
      </c>
      <c r="CV93">
        <v>2.69625</v>
      </c>
      <c r="CW93">
        <v>1.333745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67.235666999999992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218.11758599999999</v>
      </c>
      <c r="L94">
        <v>239.481504</v>
      </c>
      <c r="M94">
        <v>94.39</v>
      </c>
      <c r="N94">
        <v>120.65625</v>
      </c>
      <c r="O94">
        <v>126.47812500000001</v>
      </c>
      <c r="P94">
        <v>139.31129999999999</v>
      </c>
      <c r="Q94">
        <v>0</v>
      </c>
      <c r="R94">
        <v>22.521021999999999</v>
      </c>
      <c r="S94">
        <v>14.062582000000001</v>
      </c>
      <c r="T94">
        <v>0</v>
      </c>
      <c r="U94">
        <v>279.18</v>
      </c>
      <c r="V94">
        <v>0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26.989000000000001</v>
      </c>
      <c r="AC94">
        <v>17.204879999999999</v>
      </c>
      <c r="AD94">
        <v>18.643799999999999</v>
      </c>
      <c r="AE94">
        <v>31.512</v>
      </c>
      <c r="AF94">
        <v>9.0630000000000006</v>
      </c>
      <c r="AG94">
        <v>41.723999999999997</v>
      </c>
      <c r="AH94">
        <v>47.769799999999996</v>
      </c>
      <c r="AI94">
        <v>0</v>
      </c>
      <c r="AJ94">
        <v>0</v>
      </c>
      <c r="AK94">
        <v>52.609499999999997</v>
      </c>
      <c r="AL94">
        <v>23.24</v>
      </c>
      <c r="AM94">
        <v>16.367999999999999</v>
      </c>
      <c r="AN94">
        <v>0.73834</v>
      </c>
      <c r="AO94">
        <v>13.818</v>
      </c>
      <c r="AP94">
        <v>11.529</v>
      </c>
      <c r="AQ94">
        <v>24.96</v>
      </c>
      <c r="AR94">
        <v>8.8320000000000007</v>
      </c>
      <c r="AS94">
        <v>10.7616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67.046466999999993</v>
      </c>
      <c r="BA94">
        <f t="shared" si="4"/>
        <v>1885.919261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0.66439999999999999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2</v>
      </c>
      <c r="BP94">
        <v>2.16</v>
      </c>
      <c r="BQ94">
        <v>0</v>
      </c>
      <c r="BR94">
        <v>0</v>
      </c>
      <c r="BS94">
        <v>1.64</v>
      </c>
      <c r="BT94">
        <v>0.5544</v>
      </c>
      <c r="BU94">
        <v>2.62351</v>
      </c>
      <c r="BV94">
        <v>1.3481259999999999</v>
      </c>
      <c r="BW94">
        <v>0</v>
      </c>
      <c r="BX94">
        <v>4.2765000000000004</v>
      </c>
      <c r="BY94">
        <v>0</v>
      </c>
      <c r="BZ94">
        <v>2.6784379999999999</v>
      </c>
      <c r="CA94">
        <v>3.5355379999999998</v>
      </c>
      <c r="CB94">
        <v>1.24</v>
      </c>
      <c r="CC94">
        <v>0.67</v>
      </c>
      <c r="CD94">
        <v>1.34</v>
      </c>
      <c r="CE94">
        <v>0.79</v>
      </c>
      <c r="CF94">
        <v>0.08</v>
      </c>
      <c r="CG94">
        <v>3.65</v>
      </c>
      <c r="CH94">
        <v>0.25840000000000002</v>
      </c>
      <c r="CI94">
        <v>7.75</v>
      </c>
      <c r="CJ94">
        <v>1.86</v>
      </c>
      <c r="CK94">
        <v>1.73</v>
      </c>
      <c r="CL94">
        <v>5.1768000000000001</v>
      </c>
      <c r="CM94">
        <v>1.849688</v>
      </c>
      <c r="CN94">
        <v>0</v>
      </c>
      <c r="CO94">
        <v>2.91</v>
      </c>
      <c r="CP94">
        <v>0.7</v>
      </c>
      <c r="CQ94">
        <v>2.24878</v>
      </c>
      <c r="CR94">
        <v>3.4</v>
      </c>
      <c r="CS94">
        <v>2.0116000000000001</v>
      </c>
      <c r="CT94">
        <v>1.9268540000000001</v>
      </c>
      <c r="CU94">
        <v>1.943438</v>
      </c>
      <c r="CV94">
        <v>2.69625</v>
      </c>
      <c r="CW94">
        <v>1.333745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67.046466999999993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218.11758599999999</v>
      </c>
      <c r="L95">
        <v>232.09690000000001</v>
      </c>
      <c r="M95">
        <v>94.39</v>
      </c>
      <c r="N95">
        <v>120.65625</v>
      </c>
      <c r="O95">
        <v>126.47812500000001</v>
      </c>
      <c r="P95">
        <v>139.31129999999999</v>
      </c>
      <c r="Q95">
        <v>0</v>
      </c>
      <c r="R95">
        <v>22.521021999999999</v>
      </c>
      <c r="S95">
        <v>14.062582000000001</v>
      </c>
      <c r="T95">
        <v>0</v>
      </c>
      <c r="U95">
        <v>279.18</v>
      </c>
      <c r="V95">
        <v>0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13.535600000000001</v>
      </c>
      <c r="AC95">
        <v>9.9058399999999995</v>
      </c>
      <c r="AD95">
        <v>18.643799999999999</v>
      </c>
      <c r="AE95">
        <v>31.512</v>
      </c>
      <c r="AF95">
        <v>9.0630000000000006</v>
      </c>
      <c r="AG95">
        <v>41.723999999999997</v>
      </c>
      <c r="AH95">
        <v>47.769799999999996</v>
      </c>
      <c r="AI95">
        <v>0</v>
      </c>
      <c r="AJ95">
        <v>0</v>
      </c>
      <c r="AK95">
        <v>52.609499999999997</v>
      </c>
      <c r="AL95">
        <v>23.24</v>
      </c>
      <c r="AM95">
        <v>16.367999999999999</v>
      </c>
      <c r="AN95">
        <v>0.73834</v>
      </c>
      <c r="AO95">
        <v>13.818</v>
      </c>
      <c r="AP95">
        <v>11.529</v>
      </c>
      <c r="AQ95">
        <v>16.055</v>
      </c>
      <c r="AR95">
        <v>5.52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67.233866999999989</v>
      </c>
      <c r="BA95">
        <f t="shared" si="4"/>
        <v>1845.7526169999996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0.66439999999999999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2</v>
      </c>
      <c r="BP95">
        <v>2.16</v>
      </c>
      <c r="BQ95">
        <v>0</v>
      </c>
      <c r="BR95">
        <v>0</v>
      </c>
      <c r="BS95">
        <v>1.64</v>
      </c>
      <c r="BT95">
        <v>0.54179999999999995</v>
      </c>
      <c r="BU95">
        <v>2.62351</v>
      </c>
      <c r="BV95">
        <v>1.3481259999999999</v>
      </c>
      <c r="BW95">
        <v>0</v>
      </c>
      <c r="BX95">
        <v>4.2765000000000004</v>
      </c>
      <c r="BY95">
        <v>0</v>
      </c>
      <c r="BZ95">
        <v>2.6784379999999999</v>
      </c>
      <c r="CA95">
        <v>3.5355379999999998</v>
      </c>
      <c r="CB95">
        <v>1.24</v>
      </c>
      <c r="CC95">
        <v>0.67</v>
      </c>
      <c r="CD95">
        <v>1.34</v>
      </c>
      <c r="CE95">
        <v>0.89</v>
      </c>
      <c r="CF95">
        <v>0.08</v>
      </c>
      <c r="CG95">
        <v>3.65</v>
      </c>
      <c r="CH95">
        <v>0.25840000000000002</v>
      </c>
      <c r="CI95">
        <v>7.75</v>
      </c>
      <c r="CJ95">
        <v>1.86</v>
      </c>
      <c r="CK95">
        <v>1.73</v>
      </c>
      <c r="CL95">
        <v>5.1768000000000001</v>
      </c>
      <c r="CM95">
        <v>1.849688</v>
      </c>
      <c r="CN95">
        <v>0</v>
      </c>
      <c r="CO95">
        <v>2.91</v>
      </c>
      <c r="CP95">
        <v>0.8</v>
      </c>
      <c r="CQ95">
        <v>2.24878</v>
      </c>
      <c r="CR95">
        <v>3.4</v>
      </c>
      <c r="CS95">
        <v>2.0116000000000001</v>
      </c>
      <c r="CT95">
        <v>1.9268540000000001</v>
      </c>
      <c r="CU95">
        <v>1.943438</v>
      </c>
      <c r="CV95">
        <v>2.69625</v>
      </c>
      <c r="CW95">
        <v>1.333745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67.233866999999989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218.11758599999999</v>
      </c>
      <c r="L96">
        <v>232.09690000000001</v>
      </c>
      <c r="M96">
        <v>94.39</v>
      </c>
      <c r="N96">
        <v>120.65625</v>
      </c>
      <c r="O96">
        <v>126.47812500000001</v>
      </c>
      <c r="P96">
        <v>139.31129999999999</v>
      </c>
      <c r="Q96">
        <v>0</v>
      </c>
      <c r="R96">
        <v>22.521021999999999</v>
      </c>
      <c r="S96">
        <v>14.062582000000001</v>
      </c>
      <c r="T96">
        <v>0</v>
      </c>
      <c r="U96">
        <v>279.18</v>
      </c>
      <c r="V96">
        <v>0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13.535600000000001</v>
      </c>
      <c r="AC96">
        <v>9.9058399999999995</v>
      </c>
      <c r="AD96">
        <v>18.643799999999999</v>
      </c>
      <c r="AE96">
        <v>31.512</v>
      </c>
      <c r="AF96">
        <v>9.0630000000000006</v>
      </c>
      <c r="AG96">
        <v>41.723999999999997</v>
      </c>
      <c r="AH96">
        <v>47.769799999999996</v>
      </c>
      <c r="AI96">
        <v>0</v>
      </c>
      <c r="AJ96">
        <v>0</v>
      </c>
      <c r="AK96">
        <v>52.609499999999997</v>
      </c>
      <c r="AL96">
        <v>23.24</v>
      </c>
      <c r="AM96">
        <v>16.367999999999999</v>
      </c>
      <c r="AN96">
        <v>0.73834</v>
      </c>
      <c r="AO96">
        <v>13.818</v>
      </c>
      <c r="AP96">
        <v>11.529</v>
      </c>
      <c r="AQ96">
        <v>16.055</v>
      </c>
      <c r="AR96">
        <v>5.52</v>
      </c>
      <c r="AS96">
        <v>10.7616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67.070066999999995</v>
      </c>
      <c r="BA96">
        <f t="shared" si="4"/>
        <v>1845.5888169999998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0.66439999999999999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2</v>
      </c>
      <c r="BP96">
        <v>2.16</v>
      </c>
      <c r="BQ96">
        <v>0</v>
      </c>
      <c r="BR96">
        <v>0</v>
      </c>
      <c r="BS96">
        <v>1.64</v>
      </c>
      <c r="BT96">
        <v>0.44800000000000001</v>
      </c>
      <c r="BU96">
        <v>2.62351</v>
      </c>
      <c r="BV96">
        <v>1.3481259999999999</v>
      </c>
      <c r="BW96">
        <v>0</v>
      </c>
      <c r="BX96">
        <v>4.2765000000000004</v>
      </c>
      <c r="BY96">
        <v>0</v>
      </c>
      <c r="BZ96">
        <v>2.6784379999999999</v>
      </c>
      <c r="CA96">
        <v>3.5355379999999998</v>
      </c>
      <c r="CB96">
        <v>1.24</v>
      </c>
      <c r="CC96">
        <v>0.67</v>
      </c>
      <c r="CD96">
        <v>1.34</v>
      </c>
      <c r="CE96">
        <v>0.82</v>
      </c>
      <c r="CF96">
        <v>0.08</v>
      </c>
      <c r="CG96">
        <v>3.65</v>
      </c>
      <c r="CH96">
        <v>0.25840000000000002</v>
      </c>
      <c r="CI96">
        <v>7.75</v>
      </c>
      <c r="CJ96">
        <v>1.86</v>
      </c>
      <c r="CK96">
        <v>1.73</v>
      </c>
      <c r="CL96">
        <v>5.1768000000000001</v>
      </c>
      <c r="CM96">
        <v>1.849688</v>
      </c>
      <c r="CN96">
        <v>0</v>
      </c>
      <c r="CO96">
        <v>2.91</v>
      </c>
      <c r="CP96">
        <v>0.8</v>
      </c>
      <c r="CQ96">
        <v>2.24878</v>
      </c>
      <c r="CR96">
        <v>3.4</v>
      </c>
      <c r="CS96">
        <v>2.0116000000000001</v>
      </c>
      <c r="CT96">
        <v>1.9268540000000001</v>
      </c>
      <c r="CU96">
        <v>1.943438</v>
      </c>
      <c r="CV96">
        <v>2.69625</v>
      </c>
      <c r="CW96">
        <v>1.333745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67.070066999999995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218.11758599999999</v>
      </c>
      <c r="L97">
        <v>232.09690000000001</v>
      </c>
      <c r="M97">
        <v>94.39</v>
      </c>
      <c r="N97">
        <v>120.65625</v>
      </c>
      <c r="O97">
        <v>126.47812500000001</v>
      </c>
      <c r="P97">
        <v>139.31129999999999</v>
      </c>
      <c r="Q97">
        <v>0</v>
      </c>
      <c r="R97">
        <v>22.521021999999999</v>
      </c>
      <c r="S97">
        <v>14.062582000000001</v>
      </c>
      <c r="T97">
        <v>0</v>
      </c>
      <c r="U97">
        <v>279.18</v>
      </c>
      <c r="V97">
        <v>0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13.535600000000001</v>
      </c>
      <c r="AC97">
        <v>0</v>
      </c>
      <c r="AD97">
        <v>18.643799999999999</v>
      </c>
      <c r="AE97">
        <v>31.512</v>
      </c>
      <c r="AF97">
        <v>9.0630000000000006</v>
      </c>
      <c r="AG97">
        <v>41.723999999999997</v>
      </c>
      <c r="AH97">
        <v>47.5764</v>
      </c>
      <c r="AI97">
        <v>0</v>
      </c>
      <c r="AJ97">
        <v>0</v>
      </c>
      <c r="AK97">
        <v>52.609499999999997</v>
      </c>
      <c r="AL97">
        <v>23.24</v>
      </c>
      <c r="AM97">
        <v>16.367999999999999</v>
      </c>
      <c r="AN97">
        <v>0.73834</v>
      </c>
      <c r="AO97">
        <v>13.818</v>
      </c>
      <c r="AP97">
        <v>11.529</v>
      </c>
      <c r="AQ97">
        <v>16.055</v>
      </c>
      <c r="AR97">
        <v>3.3119999999999998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67.470067</v>
      </c>
      <c r="BA97">
        <f t="shared" si="4"/>
        <v>1833.6815769999996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0.66439999999999999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2</v>
      </c>
      <c r="BP97">
        <v>2.16</v>
      </c>
      <c r="BQ97">
        <v>0</v>
      </c>
      <c r="BR97">
        <v>0</v>
      </c>
      <c r="BS97">
        <v>1.64</v>
      </c>
      <c r="BT97">
        <v>0.44800000000000001</v>
      </c>
      <c r="BU97">
        <v>2.62351</v>
      </c>
      <c r="BV97">
        <v>1.3481259999999999</v>
      </c>
      <c r="BW97">
        <v>0</v>
      </c>
      <c r="BX97">
        <v>4.2765000000000004</v>
      </c>
      <c r="BY97">
        <v>0</v>
      </c>
      <c r="BZ97">
        <v>2.6784379999999999</v>
      </c>
      <c r="CA97">
        <v>3.5355379999999998</v>
      </c>
      <c r="CB97">
        <v>1.24</v>
      </c>
      <c r="CC97">
        <v>0.84</v>
      </c>
      <c r="CD97">
        <v>1.34</v>
      </c>
      <c r="CE97">
        <v>0.95</v>
      </c>
      <c r="CF97">
        <v>0.08</v>
      </c>
      <c r="CG97">
        <v>3.65</v>
      </c>
      <c r="CH97">
        <v>0.25840000000000002</v>
      </c>
      <c r="CI97">
        <v>7.75</v>
      </c>
      <c r="CJ97">
        <v>1.86</v>
      </c>
      <c r="CK97">
        <v>1.73</v>
      </c>
      <c r="CL97">
        <v>5.1768000000000001</v>
      </c>
      <c r="CM97">
        <v>1.849688</v>
      </c>
      <c r="CN97">
        <v>0</v>
      </c>
      <c r="CO97">
        <v>2.91</v>
      </c>
      <c r="CP97">
        <v>0.9</v>
      </c>
      <c r="CQ97">
        <v>2.24878</v>
      </c>
      <c r="CR97">
        <v>3.4</v>
      </c>
      <c r="CS97">
        <v>2.0116000000000001</v>
      </c>
      <c r="CT97">
        <v>1.9268540000000001</v>
      </c>
      <c r="CU97">
        <v>1.943438</v>
      </c>
      <c r="CV97">
        <v>2.69625</v>
      </c>
      <c r="CW97">
        <v>1.333745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67.470067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218.11758599999999</v>
      </c>
      <c r="L98">
        <v>232.09690000000001</v>
      </c>
      <c r="M98">
        <v>94.39</v>
      </c>
      <c r="N98">
        <v>120.65625</v>
      </c>
      <c r="O98">
        <v>126.47812500000001</v>
      </c>
      <c r="P98">
        <v>139.31129999999999</v>
      </c>
      <c r="Q98">
        <v>0</v>
      </c>
      <c r="R98">
        <v>22.521021999999999</v>
      </c>
      <c r="S98">
        <v>14.062582000000001</v>
      </c>
      <c r="T98">
        <v>0</v>
      </c>
      <c r="U98">
        <v>279.18</v>
      </c>
      <c r="V98">
        <v>0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13.535600000000001</v>
      </c>
      <c r="AC98">
        <v>0</v>
      </c>
      <c r="AD98">
        <v>18.643799999999999</v>
      </c>
      <c r="AE98">
        <v>31.512</v>
      </c>
      <c r="AF98">
        <v>9.0630000000000006</v>
      </c>
      <c r="AG98">
        <v>41.723999999999997</v>
      </c>
      <c r="AH98">
        <v>43.515000000000001</v>
      </c>
      <c r="AI98">
        <v>0</v>
      </c>
      <c r="AJ98">
        <v>0</v>
      </c>
      <c r="AK98">
        <v>52.609499999999997</v>
      </c>
      <c r="AL98">
        <v>23.24</v>
      </c>
      <c r="AM98">
        <v>0</v>
      </c>
      <c r="AN98">
        <v>0.73834</v>
      </c>
      <c r="AO98">
        <v>13.818</v>
      </c>
      <c r="AP98">
        <v>11.529</v>
      </c>
      <c r="AQ98">
        <v>16.055</v>
      </c>
      <c r="AR98">
        <v>3.3119999999999998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67.547266999999991</v>
      </c>
      <c r="BA98">
        <f t="shared" si="4"/>
        <v>1813.3293769999998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0.66439999999999999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2.16</v>
      </c>
      <c r="BQ98">
        <v>0</v>
      </c>
      <c r="BR98">
        <v>0</v>
      </c>
      <c r="BS98">
        <v>1.64</v>
      </c>
      <c r="BT98">
        <v>0.44800000000000001</v>
      </c>
      <c r="BU98">
        <v>2.62351</v>
      </c>
      <c r="BV98">
        <v>1.3481259999999999</v>
      </c>
      <c r="BW98">
        <v>0</v>
      </c>
      <c r="BX98">
        <v>4.2765000000000004</v>
      </c>
      <c r="BY98">
        <v>0</v>
      </c>
      <c r="BZ98">
        <v>2.6784379999999999</v>
      </c>
      <c r="CA98">
        <v>3.5355379999999998</v>
      </c>
      <c r="CB98">
        <v>1.24</v>
      </c>
      <c r="CC98">
        <v>0.84</v>
      </c>
      <c r="CD98">
        <v>1.34</v>
      </c>
      <c r="CE98">
        <v>0.95</v>
      </c>
      <c r="CF98">
        <v>0.08</v>
      </c>
      <c r="CG98">
        <v>3.65</v>
      </c>
      <c r="CH98">
        <v>0.2356</v>
      </c>
      <c r="CI98">
        <v>7.75</v>
      </c>
      <c r="CJ98">
        <v>1.86</v>
      </c>
      <c r="CK98">
        <v>1.73</v>
      </c>
      <c r="CL98">
        <v>5.1768000000000001</v>
      </c>
      <c r="CM98">
        <v>1.849688</v>
      </c>
      <c r="CN98">
        <v>0</v>
      </c>
      <c r="CO98">
        <v>2.91</v>
      </c>
      <c r="CP98">
        <v>1</v>
      </c>
      <c r="CQ98">
        <v>2.24878</v>
      </c>
      <c r="CR98">
        <v>3.4</v>
      </c>
      <c r="CS98">
        <v>2.0116000000000001</v>
      </c>
      <c r="CT98">
        <v>1.9268540000000001</v>
      </c>
      <c r="CU98">
        <v>1.943438</v>
      </c>
      <c r="CV98">
        <v>2.69625</v>
      </c>
      <c r="CW98">
        <v>1.333745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67.547266999999991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5.2348220640000056</v>
      </c>
      <c r="L99">
        <f t="shared" si="6"/>
        <v>8.1477578597500084</v>
      </c>
      <c r="M99">
        <f t="shared" si="6"/>
        <v>2.2653600000000016</v>
      </c>
      <c r="N99">
        <f t="shared" si="6"/>
        <v>2.89575</v>
      </c>
      <c r="O99">
        <f t="shared" si="6"/>
        <v>3.035474999999995</v>
      </c>
      <c r="P99">
        <f t="shared" si="6"/>
        <v>3.3434711999999958</v>
      </c>
      <c r="Q99">
        <f t="shared" si="6"/>
        <v>0</v>
      </c>
      <c r="R99">
        <f t="shared" si="6"/>
        <v>0.65299567475000031</v>
      </c>
      <c r="S99">
        <f t="shared" si="6"/>
        <v>0.4587569165</v>
      </c>
      <c r="T99">
        <f t="shared" si="6"/>
        <v>0</v>
      </c>
      <c r="U99">
        <f t="shared" si="6"/>
        <v>6.0156675000000028</v>
      </c>
      <c r="V99">
        <f t="shared" si="6"/>
        <v>0.35254465299999993</v>
      </c>
      <c r="W99">
        <f t="shared" si="6"/>
        <v>1.0793126760000011</v>
      </c>
      <c r="X99">
        <f t="shared" si="6"/>
        <v>3.5257403250000006</v>
      </c>
      <c r="Y99">
        <f t="shared" si="6"/>
        <v>0</v>
      </c>
      <c r="Z99">
        <f t="shared" si="6"/>
        <v>0.15406050000000016</v>
      </c>
      <c r="AA99">
        <f t="shared" si="6"/>
        <v>0.18168972999999999</v>
      </c>
      <c r="AB99">
        <f t="shared" si="6"/>
        <v>0.34793204999999999</v>
      </c>
      <c r="AC99">
        <f t="shared" si="6"/>
        <v>0.23956492000000018</v>
      </c>
      <c r="AD99">
        <f t="shared" si="6"/>
        <v>0.51326651600000073</v>
      </c>
      <c r="AE99">
        <f t="shared" si="6"/>
        <v>0.68238710800000058</v>
      </c>
      <c r="AF99">
        <f t="shared" si="6"/>
        <v>0.23342260000000001</v>
      </c>
      <c r="AG99">
        <f t="shared" si="6"/>
        <v>1.0013760000000016</v>
      </c>
      <c r="AH99">
        <f t="shared" si="6"/>
        <v>1.3538000000000003</v>
      </c>
      <c r="AI99">
        <f t="shared" si="6"/>
        <v>0.13160299999999997</v>
      </c>
      <c r="AJ99">
        <f t="shared" si="6"/>
        <v>0</v>
      </c>
      <c r="AK99">
        <f t="shared" si="6"/>
        <v>1.2626279999999983</v>
      </c>
      <c r="AL99">
        <f t="shared" si="6"/>
        <v>0.5461399999999994</v>
      </c>
      <c r="AM99">
        <f t="shared" si="6"/>
        <v>0.12266997599999997</v>
      </c>
      <c r="AN99">
        <f t="shared" si="6"/>
        <v>1.1434555000000006E-2</v>
      </c>
      <c r="AO99">
        <f t="shared" si="6"/>
        <v>0.30568649999999992</v>
      </c>
      <c r="AP99">
        <f t="shared" si="6"/>
        <v>0.28130759999999994</v>
      </c>
      <c r="AQ99">
        <f t="shared" si="6"/>
        <v>0.46150000000000019</v>
      </c>
      <c r="AR99">
        <f t="shared" si="6"/>
        <v>0.26468400000000003</v>
      </c>
      <c r="AS99">
        <f t="shared" si="6"/>
        <v>0.27697668000000053</v>
      </c>
      <c r="AT99">
        <f t="shared" si="6"/>
        <v>0.35060310674999945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1.6185229879999989</v>
      </c>
      <c r="BA99">
        <f t="shared" si="4"/>
        <v>47.348909698750013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1.5945600000000011E-2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4.8000000000000001E-2</v>
      </c>
      <c r="BP99">
        <f t="shared" si="7"/>
        <v>5.1839999999999935E-2</v>
      </c>
      <c r="BQ99">
        <f t="shared" si="7"/>
        <v>0</v>
      </c>
      <c r="BR99">
        <f t="shared" si="7"/>
        <v>3.3419100000000009E-3</v>
      </c>
      <c r="BS99">
        <f t="shared" si="7"/>
        <v>3.9359999999999951E-2</v>
      </c>
      <c r="BT99">
        <f t="shared" si="7"/>
        <v>7.6999999999999994E-3</v>
      </c>
      <c r="BU99">
        <f t="shared" si="7"/>
        <v>6.7144962000000155E-2</v>
      </c>
      <c r="BV99">
        <f t="shared" si="7"/>
        <v>3.2355019999999943E-2</v>
      </c>
      <c r="BW99">
        <f t="shared" si="7"/>
        <v>0</v>
      </c>
      <c r="BX99">
        <f t="shared" si="7"/>
        <v>0.10263599999999998</v>
      </c>
      <c r="BY99">
        <f t="shared" si="7"/>
        <v>4.4200000000000003E-3</v>
      </c>
      <c r="BZ99">
        <f t="shared" si="7"/>
        <v>6.4282512E-2</v>
      </c>
      <c r="CA99">
        <f t="shared" si="7"/>
        <v>8.4852911999999892E-2</v>
      </c>
      <c r="CB99">
        <f t="shared" si="7"/>
        <v>3.0017499999999968E-2</v>
      </c>
      <c r="CC99">
        <f t="shared" si="7"/>
        <v>1.9002500000000005E-2</v>
      </c>
      <c r="CD99">
        <f t="shared" si="7"/>
        <v>4.4952499999999979E-2</v>
      </c>
      <c r="CE99">
        <f t="shared" si="7"/>
        <v>2.5540000000000035E-2</v>
      </c>
      <c r="CF99">
        <f t="shared" si="7"/>
        <v>1.9800000000000004E-3</v>
      </c>
      <c r="CG99">
        <f t="shared" si="7"/>
        <v>8.7599999999999928E-2</v>
      </c>
      <c r="CH99">
        <f t="shared" si="7"/>
        <v>7.3249750000000087E-3</v>
      </c>
      <c r="CI99">
        <f t="shared" si="7"/>
        <v>0.186</v>
      </c>
      <c r="CJ99">
        <f t="shared" si="7"/>
        <v>4.4640000000000082E-2</v>
      </c>
      <c r="CK99">
        <f t="shared" si="7"/>
        <v>4.1519999999999967E-2</v>
      </c>
      <c r="CL99">
        <f t="shared" si="7"/>
        <v>0.12057630000000009</v>
      </c>
      <c r="CM99">
        <f t="shared" si="7"/>
        <v>4.4392511999999912E-2</v>
      </c>
      <c r="CN99">
        <f t="shared" si="7"/>
        <v>0</v>
      </c>
      <c r="CO99">
        <f t="shared" si="7"/>
        <v>6.9839999999999985E-2</v>
      </c>
      <c r="CP99">
        <f t="shared" si="7"/>
        <v>2.4249999999999996E-3</v>
      </c>
      <c r="CQ99">
        <f t="shared" si="7"/>
        <v>5.3970720000000069E-2</v>
      </c>
      <c r="CR99">
        <f t="shared" si="7"/>
        <v>8.159999999999995E-2</v>
      </c>
      <c r="CS99">
        <f t="shared" si="7"/>
        <v>4.7058599999999923E-2</v>
      </c>
      <c r="CT99">
        <f t="shared" si="7"/>
        <v>4.4841072999999974E-2</v>
      </c>
      <c r="CU99">
        <f t="shared" si="7"/>
        <v>4.66425119999999E-2</v>
      </c>
      <c r="CV99">
        <f t="shared" si="7"/>
        <v>6.4709999999999948E-2</v>
      </c>
      <c r="CW99">
        <f t="shared" si="7"/>
        <v>3.2009879999999921E-2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1.6185229879999989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W3" sqref="CW3:CW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367</v>
      </c>
      <c r="AU2" s="169"/>
      <c r="AV2" s="208" t="s">
        <v>374</v>
      </c>
      <c r="AW2" s="208" t="s">
        <v>375</v>
      </c>
      <c r="AX2" s="208" t="s">
        <v>376</v>
      </c>
      <c r="AY2" s="169"/>
      <c r="AZ2" s="196"/>
      <c r="BA2" s="219"/>
      <c r="BD2" t="s">
        <v>455</v>
      </c>
      <c r="BE2" t="s">
        <v>456</v>
      </c>
      <c r="BF2" t="s">
        <v>457</v>
      </c>
      <c r="BG2" t="s">
        <v>458</v>
      </c>
      <c r="BH2" t="s">
        <v>459</v>
      </c>
      <c r="BI2" t="s">
        <v>460</v>
      </c>
      <c r="BJ2" t="s">
        <v>461</v>
      </c>
      <c r="BK2" t="s">
        <v>462</v>
      </c>
      <c r="BL2" t="s">
        <v>463</v>
      </c>
      <c r="BM2" t="s">
        <v>464</v>
      </c>
      <c r="BN2" t="s">
        <v>465</v>
      </c>
      <c r="BO2" t="s">
        <v>426</v>
      </c>
      <c r="BP2" t="s">
        <v>436</v>
      </c>
      <c r="BQ2" t="s">
        <v>466</v>
      </c>
      <c r="BR2" t="s">
        <v>467</v>
      </c>
      <c r="BS2" t="s">
        <v>432</v>
      </c>
      <c r="BT2" t="s">
        <v>468</v>
      </c>
      <c r="BU2" t="s">
        <v>469</v>
      </c>
      <c r="BV2" t="s">
        <v>470</v>
      </c>
      <c r="BW2" t="s">
        <v>423</v>
      </c>
      <c r="BX2" t="s">
        <v>471</v>
      </c>
      <c r="BY2" t="s">
        <v>433</v>
      </c>
      <c r="BZ2" t="s">
        <v>472</v>
      </c>
      <c r="CA2" t="s">
        <v>473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474</v>
      </c>
      <c r="CI2" t="s">
        <v>434</v>
      </c>
      <c r="CJ2" t="s">
        <v>435</v>
      </c>
      <c r="CK2" t="s">
        <v>429</v>
      </c>
      <c r="CL2" t="s">
        <v>475</v>
      </c>
      <c r="CM2" t="s">
        <v>476</v>
      </c>
      <c r="CN2" t="s">
        <v>477</v>
      </c>
      <c r="CO2" t="s">
        <v>427</v>
      </c>
      <c r="CP2" t="s">
        <v>478</v>
      </c>
      <c r="CQ2" t="s">
        <v>479</v>
      </c>
      <c r="CR2" t="s">
        <v>428</v>
      </c>
      <c r="CS2" t="s">
        <v>480</v>
      </c>
      <c r="CT2" t="s">
        <v>481</v>
      </c>
      <c r="CU2" t="s">
        <v>482</v>
      </c>
      <c r="CV2" t="s">
        <v>483</v>
      </c>
      <c r="CW2" t="s">
        <v>484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210.11267100000001</v>
      </c>
      <c r="L3">
        <v>364.22074400000002</v>
      </c>
      <c r="M3">
        <v>90.925887000000003</v>
      </c>
      <c r="N3">
        <v>116.228166</v>
      </c>
      <c r="O3">
        <v>121.836378</v>
      </c>
      <c r="P3">
        <v>134.19857500000001</v>
      </c>
      <c r="Q3">
        <v>0</v>
      </c>
      <c r="R3">
        <v>25.640927000000001</v>
      </c>
      <c r="S3">
        <v>20.882514</v>
      </c>
      <c r="T3">
        <v>0</v>
      </c>
      <c r="U3">
        <v>195.06825000000001</v>
      </c>
      <c r="V3">
        <v>16.235109999999999</v>
      </c>
      <c r="W3">
        <v>44.696233999999997</v>
      </c>
      <c r="X3">
        <v>142.10180199999999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17.959572999999999</v>
      </c>
      <c r="AE3">
        <v>15.177754999999999</v>
      </c>
      <c r="AF3">
        <v>6.3052799999999998</v>
      </c>
      <c r="AG3">
        <v>40.192729</v>
      </c>
      <c r="AH3">
        <v>41.917999999999999</v>
      </c>
      <c r="AI3">
        <v>0</v>
      </c>
      <c r="AJ3">
        <v>0</v>
      </c>
      <c r="AK3">
        <v>50.678730999999999</v>
      </c>
      <c r="AL3">
        <v>11.193546</v>
      </c>
      <c r="AM3">
        <v>0</v>
      </c>
      <c r="AN3">
        <v>0.374338</v>
      </c>
      <c r="AO3">
        <v>13.452484</v>
      </c>
      <c r="AP3">
        <v>12.58667</v>
      </c>
      <c r="AQ3">
        <v>15.465782000000001</v>
      </c>
      <c r="AR3">
        <v>51.047193999999998</v>
      </c>
      <c r="AS3">
        <v>23.713709999999999</v>
      </c>
      <c r="AT3">
        <v>12.387624000000001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64.351711000000009</v>
      </c>
      <c r="BA3">
        <f>SUM(B3:AZ3)</f>
        <v>1858.9523849999998</v>
      </c>
      <c r="BD3">
        <v>0</v>
      </c>
      <c r="BE3">
        <v>0</v>
      </c>
      <c r="BF3">
        <v>0</v>
      </c>
      <c r="BG3">
        <v>0</v>
      </c>
      <c r="BH3">
        <v>0</v>
      </c>
      <c r="BI3">
        <v>0.64001699999999995</v>
      </c>
      <c r="BJ3">
        <v>0</v>
      </c>
      <c r="BK3">
        <v>0</v>
      </c>
      <c r="BL3">
        <v>0</v>
      </c>
      <c r="BM3">
        <v>0</v>
      </c>
      <c r="BN3">
        <v>0</v>
      </c>
      <c r="BO3">
        <v>1.93</v>
      </c>
      <c r="BP3">
        <v>2.08</v>
      </c>
      <c r="BQ3">
        <v>0</v>
      </c>
      <c r="BR3">
        <v>0</v>
      </c>
      <c r="BS3">
        <v>1.58</v>
      </c>
      <c r="BT3">
        <v>0.431558</v>
      </c>
      <c r="BU3">
        <v>2.7870520000000001</v>
      </c>
      <c r="BV3">
        <v>1.2986500000000001</v>
      </c>
      <c r="BW3">
        <v>0</v>
      </c>
      <c r="BX3">
        <v>4.1195519999999997</v>
      </c>
      <c r="BY3">
        <v>0.25</v>
      </c>
      <c r="BZ3">
        <v>2.580139</v>
      </c>
      <c r="CA3">
        <v>3.4057840000000001</v>
      </c>
      <c r="CB3">
        <v>1.19</v>
      </c>
      <c r="CC3">
        <v>0.43</v>
      </c>
      <c r="CD3">
        <v>1.77</v>
      </c>
      <c r="CE3">
        <v>0.76</v>
      </c>
      <c r="CF3">
        <v>0.08</v>
      </c>
      <c r="CG3">
        <v>3.52</v>
      </c>
      <c r="CH3">
        <v>0.22695299999999999</v>
      </c>
      <c r="CI3">
        <v>7.47</v>
      </c>
      <c r="CJ3">
        <v>1.79</v>
      </c>
      <c r="CK3">
        <v>1.67</v>
      </c>
      <c r="CL3">
        <v>4.8482890000000003</v>
      </c>
      <c r="CM3">
        <v>1.7818039999999999</v>
      </c>
      <c r="CN3">
        <v>0</v>
      </c>
      <c r="CO3">
        <v>2.8</v>
      </c>
      <c r="CP3">
        <v>0</v>
      </c>
      <c r="CQ3">
        <v>2.1662499999999998</v>
      </c>
      <c r="CR3">
        <v>3.28</v>
      </c>
      <c r="CS3">
        <v>1.855316</v>
      </c>
      <c r="CT3">
        <v>1.8561380000000001</v>
      </c>
      <c r="CU3">
        <v>1.8721140000000001</v>
      </c>
      <c r="CV3">
        <v>2.5972979999999999</v>
      </c>
      <c r="CW3">
        <v>1.284797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64.351711000000009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210.11267100000001</v>
      </c>
      <c r="L4">
        <v>352.66114399999998</v>
      </c>
      <c r="M4">
        <v>90.925887000000003</v>
      </c>
      <c r="N4">
        <v>116.228166</v>
      </c>
      <c r="O4">
        <v>121.836378</v>
      </c>
      <c r="P4">
        <v>134.19857500000001</v>
      </c>
      <c r="Q4">
        <v>0</v>
      </c>
      <c r="R4">
        <v>25.640927000000001</v>
      </c>
      <c r="S4">
        <v>20.882514</v>
      </c>
      <c r="T4">
        <v>0</v>
      </c>
      <c r="U4">
        <v>195.06825000000001</v>
      </c>
      <c r="V4">
        <v>14.911402000000001</v>
      </c>
      <c r="W4">
        <v>44.696233999999997</v>
      </c>
      <c r="X4">
        <v>142.10180199999999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17.959572999999999</v>
      </c>
      <c r="AE4">
        <v>15.177754999999999</v>
      </c>
      <c r="AF4">
        <v>6.3052799999999998</v>
      </c>
      <c r="AG4">
        <v>40.192729</v>
      </c>
      <c r="AH4">
        <v>37.260444</v>
      </c>
      <c r="AI4">
        <v>0</v>
      </c>
      <c r="AJ4">
        <v>0</v>
      </c>
      <c r="AK4">
        <v>50.678730999999999</v>
      </c>
      <c r="AL4">
        <v>11.193546</v>
      </c>
      <c r="AM4">
        <v>0</v>
      </c>
      <c r="AN4">
        <v>0.374338</v>
      </c>
      <c r="AO4">
        <v>13.452484</v>
      </c>
      <c r="AP4">
        <v>12.58667</v>
      </c>
      <c r="AQ4">
        <v>15.465782000000001</v>
      </c>
      <c r="AR4">
        <v>51.047193999999998</v>
      </c>
      <c r="AS4">
        <v>23.713709999999999</v>
      </c>
      <c r="AT4">
        <v>12.229168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64.161557000000002</v>
      </c>
      <c r="BA4">
        <f t="shared" ref="BA4:BA67" si="1">SUM(B4:AZ4)</f>
        <v>1841.0629109999998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0.64001699999999995</v>
      </c>
      <c r="BJ4">
        <v>0</v>
      </c>
      <c r="BK4">
        <v>0</v>
      </c>
      <c r="BL4">
        <v>0</v>
      </c>
      <c r="BM4">
        <v>0</v>
      </c>
      <c r="BN4">
        <v>0</v>
      </c>
      <c r="BO4">
        <v>1.93</v>
      </c>
      <c r="BP4">
        <v>2.08</v>
      </c>
      <c r="BQ4">
        <v>0</v>
      </c>
      <c r="BR4">
        <v>0</v>
      </c>
      <c r="BS4">
        <v>1.58</v>
      </c>
      <c r="BT4">
        <v>0.26702700000000001</v>
      </c>
      <c r="BU4">
        <v>2.7870520000000001</v>
      </c>
      <c r="BV4">
        <v>1.2986500000000001</v>
      </c>
      <c r="BW4">
        <v>0</v>
      </c>
      <c r="BX4">
        <v>4.1195519999999997</v>
      </c>
      <c r="BY4">
        <v>0.25</v>
      </c>
      <c r="BZ4">
        <v>2.580139</v>
      </c>
      <c r="CA4">
        <v>3.4057840000000001</v>
      </c>
      <c r="CB4">
        <v>1.19</v>
      </c>
      <c r="CC4">
        <v>0.43</v>
      </c>
      <c r="CD4">
        <v>1.77</v>
      </c>
      <c r="CE4">
        <v>0.76</v>
      </c>
      <c r="CF4">
        <v>0.08</v>
      </c>
      <c r="CG4">
        <v>3.52</v>
      </c>
      <c r="CH4">
        <v>0.20133000000000001</v>
      </c>
      <c r="CI4">
        <v>7.47</v>
      </c>
      <c r="CJ4">
        <v>1.79</v>
      </c>
      <c r="CK4">
        <v>1.67</v>
      </c>
      <c r="CL4">
        <v>4.8482890000000003</v>
      </c>
      <c r="CM4">
        <v>1.7818039999999999</v>
      </c>
      <c r="CN4">
        <v>0</v>
      </c>
      <c r="CO4">
        <v>2.8</v>
      </c>
      <c r="CP4">
        <v>0</v>
      </c>
      <c r="CQ4">
        <v>2.1662499999999998</v>
      </c>
      <c r="CR4">
        <v>3.28</v>
      </c>
      <c r="CS4">
        <v>1.855316</v>
      </c>
      <c r="CT4">
        <v>1.8561380000000001</v>
      </c>
      <c r="CU4">
        <v>1.8721140000000001</v>
      </c>
      <c r="CV4">
        <v>2.5972979999999999</v>
      </c>
      <c r="CW4">
        <v>1.284797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64.161557000000002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210.11267100000001</v>
      </c>
      <c r="L5">
        <v>356.51434399999999</v>
      </c>
      <c r="M5">
        <v>90.925887000000003</v>
      </c>
      <c r="N5">
        <v>116.228166</v>
      </c>
      <c r="O5">
        <v>121.836378</v>
      </c>
      <c r="P5">
        <v>134.19857500000001</v>
      </c>
      <c r="Q5">
        <v>0</v>
      </c>
      <c r="R5">
        <v>25.640927000000001</v>
      </c>
      <c r="S5">
        <v>20.882514</v>
      </c>
      <c r="T5">
        <v>0</v>
      </c>
      <c r="U5">
        <v>195.06825000000001</v>
      </c>
      <c r="V5">
        <v>14.911402000000001</v>
      </c>
      <c r="W5">
        <v>44.696233999999997</v>
      </c>
      <c r="X5">
        <v>142.10180199999999</v>
      </c>
      <c r="Y5">
        <v>0</v>
      </c>
      <c r="Z5">
        <v>6.3132760000000001</v>
      </c>
      <c r="AA5">
        <v>0</v>
      </c>
      <c r="AB5">
        <v>0</v>
      </c>
      <c r="AC5">
        <v>0</v>
      </c>
      <c r="AD5">
        <v>17.959572999999999</v>
      </c>
      <c r="AE5">
        <v>15.177754999999999</v>
      </c>
      <c r="AF5">
        <v>6.3052799999999998</v>
      </c>
      <c r="AG5">
        <v>40.192729</v>
      </c>
      <c r="AH5">
        <v>37.260444</v>
      </c>
      <c r="AI5">
        <v>0</v>
      </c>
      <c r="AJ5">
        <v>0</v>
      </c>
      <c r="AK5">
        <v>50.678730999999999</v>
      </c>
      <c r="AL5">
        <v>11.193546</v>
      </c>
      <c r="AM5">
        <v>0</v>
      </c>
      <c r="AN5">
        <v>0.374338</v>
      </c>
      <c r="AO5">
        <v>13.452484</v>
      </c>
      <c r="AP5">
        <v>12.58667</v>
      </c>
      <c r="AQ5">
        <v>0</v>
      </c>
      <c r="AR5">
        <v>3.1904499999999998</v>
      </c>
      <c r="AS5">
        <v>23.713709999999999</v>
      </c>
      <c r="AT5">
        <v>14.446417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64.384530000000012</v>
      </c>
      <c r="BA5">
        <f t="shared" si="1"/>
        <v>1790.3470830000001</v>
      </c>
      <c r="BD5">
        <v>0</v>
      </c>
      <c r="BE5">
        <v>0</v>
      </c>
      <c r="BF5">
        <v>0</v>
      </c>
      <c r="BG5">
        <v>0</v>
      </c>
      <c r="BH5">
        <v>0</v>
      </c>
      <c r="BI5">
        <v>0.64001699999999995</v>
      </c>
      <c r="BJ5">
        <v>0</v>
      </c>
      <c r="BK5">
        <v>0</v>
      </c>
      <c r="BL5">
        <v>0</v>
      </c>
      <c r="BM5">
        <v>0</v>
      </c>
      <c r="BN5">
        <v>0</v>
      </c>
      <c r="BO5">
        <v>1.93</v>
      </c>
      <c r="BP5">
        <v>2.08</v>
      </c>
      <c r="BQ5">
        <v>0</v>
      </c>
      <c r="BR5">
        <v>0</v>
      </c>
      <c r="BS5">
        <v>1.58</v>
      </c>
      <c r="BT5">
        <v>0</v>
      </c>
      <c r="BU5">
        <v>2.7870520000000001</v>
      </c>
      <c r="BV5">
        <v>1.2986500000000001</v>
      </c>
      <c r="BW5">
        <v>0</v>
      </c>
      <c r="BX5">
        <v>4.1195519999999997</v>
      </c>
      <c r="BY5">
        <v>0.25</v>
      </c>
      <c r="BZ5">
        <v>2.580139</v>
      </c>
      <c r="CA5">
        <v>3.4057840000000001</v>
      </c>
      <c r="CB5">
        <v>1.19</v>
      </c>
      <c r="CC5">
        <v>0.43</v>
      </c>
      <c r="CD5">
        <v>1.71</v>
      </c>
      <c r="CE5">
        <v>1.31</v>
      </c>
      <c r="CF5">
        <v>0.08</v>
      </c>
      <c r="CG5">
        <v>3.52</v>
      </c>
      <c r="CH5">
        <v>0.20133000000000001</v>
      </c>
      <c r="CI5">
        <v>7.47</v>
      </c>
      <c r="CJ5">
        <v>1.79</v>
      </c>
      <c r="CK5">
        <v>1.67</v>
      </c>
      <c r="CL5">
        <v>4.8482890000000003</v>
      </c>
      <c r="CM5">
        <v>1.7818039999999999</v>
      </c>
      <c r="CN5">
        <v>0</v>
      </c>
      <c r="CO5">
        <v>2.8</v>
      </c>
      <c r="CP5">
        <v>0</v>
      </c>
      <c r="CQ5">
        <v>2.1662499999999998</v>
      </c>
      <c r="CR5">
        <v>3.28</v>
      </c>
      <c r="CS5">
        <v>1.855316</v>
      </c>
      <c r="CT5">
        <v>1.8561380000000001</v>
      </c>
      <c r="CU5">
        <v>1.8721140000000001</v>
      </c>
      <c r="CV5">
        <v>2.5972979999999999</v>
      </c>
      <c r="CW5">
        <v>1.284797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64.384530000000012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210.11267100000001</v>
      </c>
      <c r="L6">
        <v>349.77124400000002</v>
      </c>
      <c r="M6">
        <v>90.925887000000003</v>
      </c>
      <c r="N6">
        <v>116.228166</v>
      </c>
      <c r="O6">
        <v>121.836378</v>
      </c>
      <c r="P6">
        <v>134.19857500000001</v>
      </c>
      <c r="Q6">
        <v>0</v>
      </c>
      <c r="R6">
        <v>25.640927000000001</v>
      </c>
      <c r="S6">
        <v>20.882514</v>
      </c>
      <c r="T6">
        <v>0</v>
      </c>
      <c r="U6">
        <v>195.06825000000001</v>
      </c>
      <c r="V6">
        <v>14.911402000000001</v>
      </c>
      <c r="W6">
        <v>44.696233999999997</v>
      </c>
      <c r="X6">
        <v>142.10180199999999</v>
      </c>
      <c r="Y6">
        <v>0</v>
      </c>
      <c r="Z6">
        <v>6.3132760000000001</v>
      </c>
      <c r="AA6">
        <v>0</v>
      </c>
      <c r="AB6">
        <v>0</v>
      </c>
      <c r="AC6">
        <v>0</v>
      </c>
      <c r="AD6">
        <v>17.959572999999999</v>
      </c>
      <c r="AE6">
        <v>15.177754999999999</v>
      </c>
      <c r="AF6">
        <v>6.3052799999999998</v>
      </c>
      <c r="AG6">
        <v>40.192729</v>
      </c>
      <c r="AH6">
        <v>18.630222</v>
      </c>
      <c r="AI6">
        <v>0</v>
      </c>
      <c r="AJ6">
        <v>0</v>
      </c>
      <c r="AK6">
        <v>50.678730999999999</v>
      </c>
      <c r="AL6">
        <v>11.193546</v>
      </c>
      <c r="AM6">
        <v>0</v>
      </c>
      <c r="AN6">
        <v>0.374338</v>
      </c>
      <c r="AO6">
        <v>13.452484</v>
      </c>
      <c r="AP6">
        <v>12.58667</v>
      </c>
      <c r="AQ6">
        <v>0</v>
      </c>
      <c r="AR6">
        <v>3.1904499999999998</v>
      </c>
      <c r="AS6">
        <v>23.713709999999999</v>
      </c>
      <c r="AT6">
        <v>12.110223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63.733865000000009</v>
      </c>
      <c r="BA6">
        <f t="shared" si="1"/>
        <v>1761.9869019999996</v>
      </c>
      <c r="BD6">
        <v>0</v>
      </c>
      <c r="BE6">
        <v>0</v>
      </c>
      <c r="BF6">
        <v>0</v>
      </c>
      <c r="BG6">
        <v>0</v>
      </c>
      <c r="BH6">
        <v>0</v>
      </c>
      <c r="BI6">
        <v>0.64001699999999995</v>
      </c>
      <c r="BJ6">
        <v>0</v>
      </c>
      <c r="BK6">
        <v>0</v>
      </c>
      <c r="BL6">
        <v>0</v>
      </c>
      <c r="BM6">
        <v>0</v>
      </c>
      <c r="BN6">
        <v>0</v>
      </c>
      <c r="BO6">
        <v>1.93</v>
      </c>
      <c r="BP6">
        <v>2.08</v>
      </c>
      <c r="BQ6">
        <v>0</v>
      </c>
      <c r="BR6">
        <v>0</v>
      </c>
      <c r="BS6">
        <v>1.58</v>
      </c>
      <c r="BT6">
        <v>0</v>
      </c>
      <c r="BU6">
        <v>2.7870520000000001</v>
      </c>
      <c r="BV6">
        <v>1.2986500000000001</v>
      </c>
      <c r="BW6">
        <v>0</v>
      </c>
      <c r="BX6">
        <v>4.1195519999999997</v>
      </c>
      <c r="BY6">
        <v>0.25</v>
      </c>
      <c r="BZ6">
        <v>2.580139</v>
      </c>
      <c r="CA6">
        <v>3.4057840000000001</v>
      </c>
      <c r="CB6">
        <v>1.19</v>
      </c>
      <c r="CC6">
        <v>0.43</v>
      </c>
      <c r="CD6">
        <v>1.71</v>
      </c>
      <c r="CE6">
        <v>0.76</v>
      </c>
      <c r="CF6">
        <v>0.08</v>
      </c>
      <c r="CG6">
        <v>3.52</v>
      </c>
      <c r="CH6">
        <v>0.100665</v>
      </c>
      <c r="CI6">
        <v>7.47</v>
      </c>
      <c r="CJ6">
        <v>1.79</v>
      </c>
      <c r="CK6">
        <v>1.67</v>
      </c>
      <c r="CL6">
        <v>4.8482890000000003</v>
      </c>
      <c r="CM6">
        <v>1.7818039999999999</v>
      </c>
      <c r="CN6">
        <v>0</v>
      </c>
      <c r="CO6">
        <v>2.8</v>
      </c>
      <c r="CP6">
        <v>0</v>
      </c>
      <c r="CQ6">
        <v>2.1662499999999998</v>
      </c>
      <c r="CR6">
        <v>3.28</v>
      </c>
      <c r="CS6">
        <v>1.855316</v>
      </c>
      <c r="CT6">
        <v>1.8561380000000001</v>
      </c>
      <c r="CU6">
        <v>1.8721140000000001</v>
      </c>
      <c r="CV6">
        <v>2.5972979999999999</v>
      </c>
      <c r="CW6">
        <v>1.284797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63.733865000000009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210.11267100000001</v>
      </c>
      <c r="L7">
        <v>290.04664400000001</v>
      </c>
      <c r="M7">
        <v>90.925887000000003</v>
      </c>
      <c r="N7">
        <v>116.228166</v>
      </c>
      <c r="O7">
        <v>121.836378</v>
      </c>
      <c r="P7">
        <v>134.19857500000001</v>
      </c>
      <c r="Q7">
        <v>0</v>
      </c>
      <c r="R7">
        <v>21.834247000000001</v>
      </c>
      <c r="S7">
        <v>13.945183999999999</v>
      </c>
      <c r="T7">
        <v>0</v>
      </c>
      <c r="U7">
        <v>195.06825000000001</v>
      </c>
      <c r="V7">
        <v>14.911402000000001</v>
      </c>
      <c r="W7">
        <v>44.696233999999997</v>
      </c>
      <c r="X7">
        <v>142.10180199999999</v>
      </c>
      <c r="Y7">
        <v>0</v>
      </c>
      <c r="Z7">
        <v>12.626550999999999</v>
      </c>
      <c r="AA7">
        <v>0</v>
      </c>
      <c r="AB7">
        <v>0</v>
      </c>
      <c r="AC7">
        <v>0</v>
      </c>
      <c r="AD7">
        <v>17.959572999999999</v>
      </c>
      <c r="AE7">
        <v>15.177754999999999</v>
      </c>
      <c r="AF7">
        <v>6.3052799999999998</v>
      </c>
      <c r="AG7">
        <v>40.192729</v>
      </c>
      <c r="AH7">
        <v>18.630222</v>
      </c>
      <c r="AI7">
        <v>0</v>
      </c>
      <c r="AJ7">
        <v>0</v>
      </c>
      <c r="AK7">
        <v>50.678730999999999</v>
      </c>
      <c r="AL7">
        <v>11.193546</v>
      </c>
      <c r="AM7">
        <v>0</v>
      </c>
      <c r="AN7">
        <v>0.374338</v>
      </c>
      <c r="AO7">
        <v>13.452484</v>
      </c>
      <c r="AP7">
        <v>12.58667</v>
      </c>
      <c r="AQ7">
        <v>0</v>
      </c>
      <c r="AR7">
        <v>3.1904499999999998</v>
      </c>
      <c r="AS7">
        <v>23.713709999999999</v>
      </c>
      <c r="AT7">
        <v>11.133077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64.313865000000007</v>
      </c>
      <c r="BA7">
        <f t="shared" si="1"/>
        <v>1697.4344209999999</v>
      </c>
      <c r="BD7">
        <v>0</v>
      </c>
      <c r="BE7">
        <v>0</v>
      </c>
      <c r="BF7">
        <v>0</v>
      </c>
      <c r="BG7">
        <v>0</v>
      </c>
      <c r="BH7">
        <v>0</v>
      </c>
      <c r="BI7">
        <v>0.64001699999999995</v>
      </c>
      <c r="BJ7">
        <v>0</v>
      </c>
      <c r="BK7">
        <v>0</v>
      </c>
      <c r="BL7">
        <v>0</v>
      </c>
      <c r="BM7">
        <v>0</v>
      </c>
      <c r="BN7">
        <v>0</v>
      </c>
      <c r="BO7">
        <v>1.93</v>
      </c>
      <c r="BP7">
        <v>2.08</v>
      </c>
      <c r="BQ7">
        <v>0</v>
      </c>
      <c r="BR7">
        <v>0</v>
      </c>
      <c r="BS7">
        <v>1.58</v>
      </c>
      <c r="BT7">
        <v>0</v>
      </c>
      <c r="BU7">
        <v>2.7870520000000001</v>
      </c>
      <c r="BV7">
        <v>1.2986500000000001</v>
      </c>
      <c r="BW7">
        <v>0</v>
      </c>
      <c r="BX7">
        <v>4.1195519999999997</v>
      </c>
      <c r="BY7">
        <v>0.25</v>
      </c>
      <c r="BZ7">
        <v>2.580139</v>
      </c>
      <c r="CA7">
        <v>3.4057840000000001</v>
      </c>
      <c r="CB7">
        <v>1.19</v>
      </c>
      <c r="CC7">
        <v>0.49</v>
      </c>
      <c r="CD7">
        <v>1.71</v>
      </c>
      <c r="CE7">
        <v>1.28</v>
      </c>
      <c r="CF7">
        <v>0.08</v>
      </c>
      <c r="CG7">
        <v>3.52</v>
      </c>
      <c r="CH7">
        <v>0.100665</v>
      </c>
      <c r="CI7">
        <v>7.47</v>
      </c>
      <c r="CJ7">
        <v>1.79</v>
      </c>
      <c r="CK7">
        <v>1.67</v>
      </c>
      <c r="CL7">
        <v>4.8482890000000003</v>
      </c>
      <c r="CM7">
        <v>1.7818039999999999</v>
      </c>
      <c r="CN7">
        <v>0</v>
      </c>
      <c r="CO7">
        <v>2.8</v>
      </c>
      <c r="CP7">
        <v>0</v>
      </c>
      <c r="CQ7">
        <v>2.1662499999999998</v>
      </c>
      <c r="CR7">
        <v>3.28</v>
      </c>
      <c r="CS7">
        <v>1.855316</v>
      </c>
      <c r="CT7">
        <v>1.8561380000000001</v>
      </c>
      <c r="CU7">
        <v>1.8721140000000001</v>
      </c>
      <c r="CV7">
        <v>2.5972979999999999</v>
      </c>
      <c r="CW7">
        <v>1.284797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64.313865000000007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210.11267100000001</v>
      </c>
      <c r="L8">
        <v>279.45034399999997</v>
      </c>
      <c r="M8">
        <v>90.925887000000003</v>
      </c>
      <c r="N8">
        <v>116.228166</v>
      </c>
      <c r="O8">
        <v>121.836378</v>
      </c>
      <c r="P8">
        <v>134.19857500000001</v>
      </c>
      <c r="Q8">
        <v>0</v>
      </c>
      <c r="R8">
        <v>21.834247000000001</v>
      </c>
      <c r="S8">
        <v>13.945183999999999</v>
      </c>
      <c r="T8">
        <v>0</v>
      </c>
      <c r="U8">
        <v>195.06825000000001</v>
      </c>
      <c r="V8">
        <v>14.911402000000001</v>
      </c>
      <c r="W8">
        <v>44.696233999999997</v>
      </c>
      <c r="X8">
        <v>142.10180199999999</v>
      </c>
      <c r="Y8">
        <v>0</v>
      </c>
      <c r="Z8">
        <v>12.626550999999999</v>
      </c>
      <c r="AA8">
        <v>0</v>
      </c>
      <c r="AB8">
        <v>0</v>
      </c>
      <c r="AC8">
        <v>0</v>
      </c>
      <c r="AD8">
        <v>17.959572999999999</v>
      </c>
      <c r="AE8">
        <v>15.177754999999999</v>
      </c>
      <c r="AF8">
        <v>6.3052799999999998</v>
      </c>
      <c r="AG8">
        <v>40.192729</v>
      </c>
      <c r="AH8">
        <v>18.630222</v>
      </c>
      <c r="AI8">
        <v>0</v>
      </c>
      <c r="AJ8">
        <v>0</v>
      </c>
      <c r="AK8">
        <v>50.678730999999999</v>
      </c>
      <c r="AL8">
        <v>11.193546</v>
      </c>
      <c r="AM8">
        <v>0</v>
      </c>
      <c r="AN8">
        <v>0.374338</v>
      </c>
      <c r="AO8">
        <v>13.452484</v>
      </c>
      <c r="AP8">
        <v>12.58667</v>
      </c>
      <c r="AQ8">
        <v>0</v>
      </c>
      <c r="AR8">
        <v>3.1904499999999998</v>
      </c>
      <c r="AS8">
        <v>23.713709999999999</v>
      </c>
      <c r="AT8">
        <v>11.075754999999999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64.313865000000007</v>
      </c>
      <c r="BA8">
        <f t="shared" si="1"/>
        <v>1686.7807990000001</v>
      </c>
      <c r="BD8">
        <v>0</v>
      </c>
      <c r="BE8">
        <v>0</v>
      </c>
      <c r="BF8">
        <v>0</v>
      </c>
      <c r="BG8">
        <v>0</v>
      </c>
      <c r="BH8">
        <v>0</v>
      </c>
      <c r="BI8">
        <v>0.64001699999999995</v>
      </c>
      <c r="BJ8">
        <v>0</v>
      </c>
      <c r="BK8">
        <v>0</v>
      </c>
      <c r="BL8">
        <v>0</v>
      </c>
      <c r="BM8">
        <v>0</v>
      </c>
      <c r="BN8">
        <v>0</v>
      </c>
      <c r="BO8">
        <v>1.93</v>
      </c>
      <c r="BP8">
        <v>2.08</v>
      </c>
      <c r="BQ8">
        <v>0</v>
      </c>
      <c r="BR8">
        <v>0</v>
      </c>
      <c r="BS8">
        <v>1.58</v>
      </c>
      <c r="BT8">
        <v>0</v>
      </c>
      <c r="BU8">
        <v>2.7870520000000001</v>
      </c>
      <c r="BV8">
        <v>1.2986500000000001</v>
      </c>
      <c r="BW8">
        <v>0</v>
      </c>
      <c r="BX8">
        <v>4.1195519999999997</v>
      </c>
      <c r="BY8">
        <v>0.25</v>
      </c>
      <c r="BZ8">
        <v>2.580139</v>
      </c>
      <c r="CA8">
        <v>3.4057840000000001</v>
      </c>
      <c r="CB8">
        <v>1.19</v>
      </c>
      <c r="CC8">
        <v>0.49</v>
      </c>
      <c r="CD8">
        <v>1.71</v>
      </c>
      <c r="CE8">
        <v>1.28</v>
      </c>
      <c r="CF8">
        <v>0.08</v>
      </c>
      <c r="CG8">
        <v>3.52</v>
      </c>
      <c r="CH8">
        <v>0.100665</v>
      </c>
      <c r="CI8">
        <v>7.47</v>
      </c>
      <c r="CJ8">
        <v>1.79</v>
      </c>
      <c r="CK8">
        <v>1.67</v>
      </c>
      <c r="CL8">
        <v>4.8482890000000003</v>
      </c>
      <c r="CM8">
        <v>1.7818039999999999</v>
      </c>
      <c r="CN8">
        <v>0</v>
      </c>
      <c r="CO8">
        <v>2.8</v>
      </c>
      <c r="CP8">
        <v>0</v>
      </c>
      <c r="CQ8">
        <v>2.1662499999999998</v>
      </c>
      <c r="CR8">
        <v>3.28</v>
      </c>
      <c r="CS8">
        <v>1.855316</v>
      </c>
      <c r="CT8">
        <v>1.8561380000000001</v>
      </c>
      <c r="CU8">
        <v>1.8721140000000001</v>
      </c>
      <c r="CV8">
        <v>2.5972979999999999</v>
      </c>
      <c r="CW8">
        <v>1.284797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64.313865000000007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210.11267100000001</v>
      </c>
      <c r="L9">
        <v>278.48704400000003</v>
      </c>
      <c r="M9">
        <v>90.925887000000003</v>
      </c>
      <c r="N9">
        <v>116.228166</v>
      </c>
      <c r="O9">
        <v>121.836378</v>
      </c>
      <c r="P9">
        <v>134.19857500000001</v>
      </c>
      <c r="Q9">
        <v>0</v>
      </c>
      <c r="R9">
        <v>21.834247000000001</v>
      </c>
      <c r="S9">
        <v>13.945183999999999</v>
      </c>
      <c r="T9">
        <v>0</v>
      </c>
      <c r="U9">
        <v>195.06825000000001</v>
      </c>
      <c r="V9">
        <v>14.911402000000001</v>
      </c>
      <c r="W9">
        <v>44.696233999999997</v>
      </c>
      <c r="X9">
        <v>142.10180199999999</v>
      </c>
      <c r="Y9">
        <v>0</v>
      </c>
      <c r="Z9">
        <v>12.626550999999999</v>
      </c>
      <c r="AA9">
        <v>0</v>
      </c>
      <c r="AB9">
        <v>0</v>
      </c>
      <c r="AC9">
        <v>0</v>
      </c>
      <c r="AD9">
        <v>17.959572999999999</v>
      </c>
      <c r="AE9">
        <v>15.177754999999999</v>
      </c>
      <c r="AF9">
        <v>6.3052799999999998</v>
      </c>
      <c r="AG9">
        <v>40.192729</v>
      </c>
      <c r="AH9">
        <v>18.630222</v>
      </c>
      <c r="AI9">
        <v>0</v>
      </c>
      <c r="AJ9">
        <v>0</v>
      </c>
      <c r="AK9">
        <v>50.678730999999999</v>
      </c>
      <c r="AL9">
        <v>11.193546</v>
      </c>
      <c r="AM9">
        <v>0</v>
      </c>
      <c r="AN9">
        <v>0.374338</v>
      </c>
      <c r="AO9">
        <v>13.452484</v>
      </c>
      <c r="AP9">
        <v>12.58667</v>
      </c>
      <c r="AQ9">
        <v>0</v>
      </c>
      <c r="AR9">
        <v>5.3174159999999997</v>
      </c>
      <c r="AS9">
        <v>10.366649000000001</v>
      </c>
      <c r="AT9">
        <v>6.8139200000000004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64.285342000000014</v>
      </c>
      <c r="BA9">
        <f t="shared" si="1"/>
        <v>1670.3070460000004</v>
      </c>
      <c r="BD9">
        <v>0</v>
      </c>
      <c r="BE9">
        <v>0</v>
      </c>
      <c r="BF9">
        <v>0</v>
      </c>
      <c r="BG9">
        <v>0</v>
      </c>
      <c r="BH9">
        <v>0</v>
      </c>
      <c r="BI9">
        <v>0.64001699999999995</v>
      </c>
      <c r="BJ9">
        <v>0</v>
      </c>
      <c r="BK9">
        <v>0</v>
      </c>
      <c r="BL9">
        <v>0</v>
      </c>
      <c r="BM9">
        <v>0</v>
      </c>
      <c r="BN9">
        <v>0</v>
      </c>
      <c r="BO9">
        <v>1.93</v>
      </c>
      <c r="BP9">
        <v>2.08</v>
      </c>
      <c r="BQ9">
        <v>0</v>
      </c>
      <c r="BR9">
        <v>0</v>
      </c>
      <c r="BS9">
        <v>1.58</v>
      </c>
      <c r="BT9">
        <v>0</v>
      </c>
      <c r="BU9">
        <v>2.7870520000000001</v>
      </c>
      <c r="BV9">
        <v>1.2986500000000001</v>
      </c>
      <c r="BW9">
        <v>0</v>
      </c>
      <c r="BX9">
        <v>4.1195519999999997</v>
      </c>
      <c r="BY9">
        <v>0.25</v>
      </c>
      <c r="BZ9">
        <v>2.580139</v>
      </c>
      <c r="CA9">
        <v>3.4057840000000001</v>
      </c>
      <c r="CB9">
        <v>1.19</v>
      </c>
      <c r="CC9">
        <v>0.55000000000000004</v>
      </c>
      <c r="CD9">
        <v>1.72</v>
      </c>
      <c r="CE9">
        <v>1.32</v>
      </c>
      <c r="CF9">
        <v>0.08</v>
      </c>
      <c r="CG9">
        <v>3.52</v>
      </c>
      <c r="CH9">
        <v>0.100665</v>
      </c>
      <c r="CI9">
        <v>7.47</v>
      </c>
      <c r="CJ9">
        <v>1.79</v>
      </c>
      <c r="CK9">
        <v>1.67</v>
      </c>
      <c r="CL9">
        <v>4.7097660000000001</v>
      </c>
      <c r="CM9">
        <v>1.7818039999999999</v>
      </c>
      <c r="CN9">
        <v>0</v>
      </c>
      <c r="CO9">
        <v>2.8</v>
      </c>
      <c r="CP9">
        <v>0</v>
      </c>
      <c r="CQ9">
        <v>2.1662499999999998</v>
      </c>
      <c r="CR9">
        <v>3.28</v>
      </c>
      <c r="CS9">
        <v>1.855316</v>
      </c>
      <c r="CT9">
        <v>1.8561380000000001</v>
      </c>
      <c r="CU9">
        <v>1.8721140000000001</v>
      </c>
      <c r="CV9">
        <v>2.5972979999999999</v>
      </c>
      <c r="CW9">
        <v>1.284797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64.285342000000014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210.11267100000001</v>
      </c>
      <c r="L10">
        <v>270.780644</v>
      </c>
      <c r="M10">
        <v>90.925887000000003</v>
      </c>
      <c r="N10">
        <v>116.228166</v>
      </c>
      <c r="O10">
        <v>121.836378</v>
      </c>
      <c r="P10">
        <v>134.19857500000001</v>
      </c>
      <c r="Q10">
        <v>0</v>
      </c>
      <c r="R10">
        <v>21.834247000000001</v>
      </c>
      <c r="S10">
        <v>13.945183999999999</v>
      </c>
      <c r="T10">
        <v>0</v>
      </c>
      <c r="U10">
        <v>195.06825000000001</v>
      </c>
      <c r="V10">
        <v>14.911402000000001</v>
      </c>
      <c r="W10">
        <v>44.696233999999997</v>
      </c>
      <c r="X10">
        <v>142.10180199999999</v>
      </c>
      <c r="Y10">
        <v>0</v>
      </c>
      <c r="Z10">
        <v>12.626550999999999</v>
      </c>
      <c r="AA10">
        <v>0</v>
      </c>
      <c r="AB10">
        <v>0</v>
      </c>
      <c r="AC10">
        <v>0</v>
      </c>
      <c r="AD10">
        <v>17.959572999999999</v>
      </c>
      <c r="AE10">
        <v>15.177754999999999</v>
      </c>
      <c r="AF10">
        <v>6.3052799999999998</v>
      </c>
      <c r="AG10">
        <v>40.192729</v>
      </c>
      <c r="AH10">
        <v>18.630222</v>
      </c>
      <c r="AI10">
        <v>0</v>
      </c>
      <c r="AJ10">
        <v>0</v>
      </c>
      <c r="AK10">
        <v>50.678730999999999</v>
      </c>
      <c r="AL10">
        <v>11.193546</v>
      </c>
      <c r="AM10">
        <v>0</v>
      </c>
      <c r="AN10">
        <v>0.374338</v>
      </c>
      <c r="AO10">
        <v>13.452484</v>
      </c>
      <c r="AP10">
        <v>12.58667</v>
      </c>
      <c r="AQ10">
        <v>0</v>
      </c>
      <c r="AR10">
        <v>5.3174159999999997</v>
      </c>
      <c r="AS10">
        <v>10.366649000000001</v>
      </c>
      <c r="AT10">
        <v>8.9839900000000004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64.235342000000003</v>
      </c>
      <c r="BA10">
        <f t="shared" si="1"/>
        <v>1664.720716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0.64001699999999995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1.93</v>
      </c>
      <c r="BP10">
        <v>2.08</v>
      </c>
      <c r="BQ10">
        <v>0</v>
      </c>
      <c r="BR10">
        <v>0</v>
      </c>
      <c r="BS10">
        <v>1.58</v>
      </c>
      <c r="BT10">
        <v>0</v>
      </c>
      <c r="BU10">
        <v>2.7870520000000001</v>
      </c>
      <c r="BV10">
        <v>1.2986500000000001</v>
      </c>
      <c r="BW10">
        <v>0</v>
      </c>
      <c r="BX10">
        <v>4.1195519999999997</v>
      </c>
      <c r="BY10">
        <v>0.25</v>
      </c>
      <c r="BZ10">
        <v>2.580139</v>
      </c>
      <c r="CA10">
        <v>3.4057840000000001</v>
      </c>
      <c r="CB10">
        <v>1.19</v>
      </c>
      <c r="CC10">
        <v>0.55000000000000004</v>
      </c>
      <c r="CD10">
        <v>1.72</v>
      </c>
      <c r="CE10">
        <v>1.27</v>
      </c>
      <c r="CF10">
        <v>0.08</v>
      </c>
      <c r="CG10">
        <v>3.52</v>
      </c>
      <c r="CH10">
        <v>0.100665</v>
      </c>
      <c r="CI10">
        <v>7.47</v>
      </c>
      <c r="CJ10">
        <v>1.79</v>
      </c>
      <c r="CK10">
        <v>1.67</v>
      </c>
      <c r="CL10">
        <v>4.7097660000000001</v>
      </c>
      <c r="CM10">
        <v>1.7818039999999999</v>
      </c>
      <c r="CN10">
        <v>0</v>
      </c>
      <c r="CO10">
        <v>2.8</v>
      </c>
      <c r="CP10">
        <v>0</v>
      </c>
      <c r="CQ10">
        <v>2.1662499999999998</v>
      </c>
      <c r="CR10">
        <v>3.28</v>
      </c>
      <c r="CS10">
        <v>1.855316</v>
      </c>
      <c r="CT10">
        <v>1.8561380000000001</v>
      </c>
      <c r="CU10">
        <v>1.8721140000000001</v>
      </c>
      <c r="CV10">
        <v>2.5972979999999999</v>
      </c>
      <c r="CW10">
        <v>1.284797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64.235342000000003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210.11267100000001</v>
      </c>
      <c r="L11">
        <v>263.07424400000002</v>
      </c>
      <c r="M11">
        <v>90.925887000000003</v>
      </c>
      <c r="N11">
        <v>116.228166</v>
      </c>
      <c r="O11">
        <v>121.836378</v>
      </c>
      <c r="P11">
        <v>134.19857500000001</v>
      </c>
      <c r="Q11">
        <v>0</v>
      </c>
      <c r="R11">
        <v>21.834247000000001</v>
      </c>
      <c r="S11">
        <v>13.945183999999999</v>
      </c>
      <c r="T11">
        <v>0</v>
      </c>
      <c r="U11">
        <v>195.06825000000001</v>
      </c>
      <c r="V11">
        <v>14.911402000000001</v>
      </c>
      <c r="W11">
        <v>44.696233999999997</v>
      </c>
      <c r="X11">
        <v>142.10180199999999</v>
      </c>
      <c r="Y11">
        <v>0</v>
      </c>
      <c r="Z11">
        <v>12.626550999999999</v>
      </c>
      <c r="AA11">
        <v>0</v>
      </c>
      <c r="AB11">
        <v>0</v>
      </c>
      <c r="AC11">
        <v>0</v>
      </c>
      <c r="AD11">
        <v>17.959572999999999</v>
      </c>
      <c r="AE11">
        <v>15.177754999999999</v>
      </c>
      <c r="AF11">
        <v>6.3052799999999998</v>
      </c>
      <c r="AG11">
        <v>40.192729</v>
      </c>
      <c r="AH11">
        <v>18.630222</v>
      </c>
      <c r="AI11">
        <v>0</v>
      </c>
      <c r="AJ11">
        <v>0</v>
      </c>
      <c r="AK11">
        <v>50.678730999999999</v>
      </c>
      <c r="AL11">
        <v>11.193546</v>
      </c>
      <c r="AM11">
        <v>0</v>
      </c>
      <c r="AN11">
        <v>0.374338</v>
      </c>
      <c r="AO11">
        <v>13.452484</v>
      </c>
      <c r="AP11">
        <v>12.58667</v>
      </c>
      <c r="AQ11">
        <v>0</v>
      </c>
      <c r="AR11">
        <v>5.3174159999999997</v>
      </c>
      <c r="AS11">
        <v>10.366649000000001</v>
      </c>
      <c r="AT11">
        <v>10.079262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64.385342000000009</v>
      </c>
      <c r="BA11">
        <f t="shared" si="1"/>
        <v>1658.2595880000001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0.64001699999999995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1.93</v>
      </c>
      <c r="BP11">
        <v>2.08</v>
      </c>
      <c r="BQ11">
        <v>0</v>
      </c>
      <c r="BR11">
        <v>0</v>
      </c>
      <c r="BS11">
        <v>1.58</v>
      </c>
      <c r="BT11">
        <v>0</v>
      </c>
      <c r="BU11">
        <v>2.7870520000000001</v>
      </c>
      <c r="BV11">
        <v>1.2986500000000001</v>
      </c>
      <c r="BW11">
        <v>0</v>
      </c>
      <c r="BX11">
        <v>4.1195519999999997</v>
      </c>
      <c r="BY11">
        <v>0.25</v>
      </c>
      <c r="BZ11">
        <v>2.580139</v>
      </c>
      <c r="CA11">
        <v>3.4057840000000001</v>
      </c>
      <c r="CB11">
        <v>1.19</v>
      </c>
      <c r="CC11">
        <v>0.55000000000000004</v>
      </c>
      <c r="CD11">
        <v>1.72</v>
      </c>
      <c r="CE11">
        <v>1.42</v>
      </c>
      <c r="CF11">
        <v>0.08</v>
      </c>
      <c r="CG11">
        <v>3.52</v>
      </c>
      <c r="CH11">
        <v>0.100665</v>
      </c>
      <c r="CI11">
        <v>7.47</v>
      </c>
      <c r="CJ11">
        <v>1.79</v>
      </c>
      <c r="CK11">
        <v>1.67</v>
      </c>
      <c r="CL11">
        <v>4.7097660000000001</v>
      </c>
      <c r="CM11">
        <v>1.7818039999999999</v>
      </c>
      <c r="CN11">
        <v>0</v>
      </c>
      <c r="CO11">
        <v>2.8</v>
      </c>
      <c r="CP11">
        <v>0</v>
      </c>
      <c r="CQ11">
        <v>2.1662499999999998</v>
      </c>
      <c r="CR11">
        <v>3.28</v>
      </c>
      <c r="CS11">
        <v>1.855316</v>
      </c>
      <c r="CT11">
        <v>1.8561380000000001</v>
      </c>
      <c r="CU11">
        <v>1.8721140000000001</v>
      </c>
      <c r="CV11">
        <v>2.5972979999999999</v>
      </c>
      <c r="CW11">
        <v>1.284797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64.385342000000009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210.11267100000001</v>
      </c>
      <c r="L12">
        <v>256.33114399999999</v>
      </c>
      <c r="M12">
        <v>90.925887000000003</v>
      </c>
      <c r="N12">
        <v>116.228166</v>
      </c>
      <c r="O12">
        <v>121.836378</v>
      </c>
      <c r="P12">
        <v>134.19857500000001</v>
      </c>
      <c r="Q12">
        <v>0</v>
      </c>
      <c r="R12">
        <v>21.834247000000001</v>
      </c>
      <c r="S12">
        <v>13.945183999999999</v>
      </c>
      <c r="T12">
        <v>0</v>
      </c>
      <c r="U12">
        <v>195.06825000000001</v>
      </c>
      <c r="V12">
        <v>14.911402000000001</v>
      </c>
      <c r="W12">
        <v>44.696233999999997</v>
      </c>
      <c r="X12">
        <v>142.10180199999999</v>
      </c>
      <c r="Y12">
        <v>0</v>
      </c>
      <c r="Z12">
        <v>12.626550999999999</v>
      </c>
      <c r="AA12">
        <v>0</v>
      </c>
      <c r="AB12">
        <v>0</v>
      </c>
      <c r="AC12">
        <v>0</v>
      </c>
      <c r="AD12">
        <v>17.959572999999999</v>
      </c>
      <c r="AE12">
        <v>15.177754999999999</v>
      </c>
      <c r="AF12">
        <v>6.3052799999999998</v>
      </c>
      <c r="AG12">
        <v>40.192729</v>
      </c>
      <c r="AH12">
        <v>18.630222</v>
      </c>
      <c r="AI12">
        <v>0</v>
      </c>
      <c r="AJ12">
        <v>0</v>
      </c>
      <c r="AK12">
        <v>50.678730999999999</v>
      </c>
      <c r="AL12">
        <v>11.193546</v>
      </c>
      <c r="AM12">
        <v>0</v>
      </c>
      <c r="AN12">
        <v>0.374338</v>
      </c>
      <c r="AO12">
        <v>13.452484</v>
      </c>
      <c r="AP12">
        <v>12.58667</v>
      </c>
      <c r="AQ12">
        <v>0</v>
      </c>
      <c r="AR12">
        <v>5.3174159999999997</v>
      </c>
      <c r="AS12">
        <v>10.366649000000001</v>
      </c>
      <c r="AT12">
        <v>13.717302999999999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64.145342000000014</v>
      </c>
      <c r="BA12">
        <f t="shared" si="1"/>
        <v>1654.9145289999999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0.64001699999999995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1.93</v>
      </c>
      <c r="BP12">
        <v>2.08</v>
      </c>
      <c r="BQ12">
        <v>0</v>
      </c>
      <c r="BR12">
        <v>0</v>
      </c>
      <c r="BS12">
        <v>1.58</v>
      </c>
      <c r="BT12">
        <v>0</v>
      </c>
      <c r="BU12">
        <v>2.7870520000000001</v>
      </c>
      <c r="BV12">
        <v>1.2986500000000001</v>
      </c>
      <c r="BW12">
        <v>0</v>
      </c>
      <c r="BX12">
        <v>4.1195519999999997</v>
      </c>
      <c r="BY12">
        <v>0.25</v>
      </c>
      <c r="BZ12">
        <v>2.580139</v>
      </c>
      <c r="CA12">
        <v>3.4057840000000001</v>
      </c>
      <c r="CB12">
        <v>1.19</v>
      </c>
      <c r="CC12">
        <v>0.6</v>
      </c>
      <c r="CD12">
        <v>1.72</v>
      </c>
      <c r="CE12">
        <v>1.1299999999999999</v>
      </c>
      <c r="CF12">
        <v>0.08</v>
      </c>
      <c r="CG12">
        <v>3.52</v>
      </c>
      <c r="CH12">
        <v>0.100665</v>
      </c>
      <c r="CI12">
        <v>7.47</v>
      </c>
      <c r="CJ12">
        <v>1.79</v>
      </c>
      <c r="CK12">
        <v>1.67</v>
      </c>
      <c r="CL12">
        <v>4.7097660000000001</v>
      </c>
      <c r="CM12">
        <v>1.7818039999999999</v>
      </c>
      <c r="CN12">
        <v>0</v>
      </c>
      <c r="CO12">
        <v>2.8</v>
      </c>
      <c r="CP12">
        <v>0</v>
      </c>
      <c r="CQ12">
        <v>2.1662499999999998</v>
      </c>
      <c r="CR12">
        <v>3.28</v>
      </c>
      <c r="CS12">
        <v>1.855316</v>
      </c>
      <c r="CT12">
        <v>1.8561380000000001</v>
      </c>
      <c r="CU12">
        <v>1.8721140000000001</v>
      </c>
      <c r="CV12">
        <v>2.5972979999999999</v>
      </c>
      <c r="CW12">
        <v>1.284797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64.145342000000014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210.11267100000001</v>
      </c>
      <c r="L13">
        <v>256.33114399999999</v>
      </c>
      <c r="M13">
        <v>90.925887000000003</v>
      </c>
      <c r="N13">
        <v>116.228166</v>
      </c>
      <c r="O13">
        <v>121.836378</v>
      </c>
      <c r="P13">
        <v>134.19857500000001</v>
      </c>
      <c r="Q13">
        <v>0</v>
      </c>
      <c r="R13">
        <v>21.834247000000001</v>
      </c>
      <c r="S13">
        <v>13.945183999999999</v>
      </c>
      <c r="T13">
        <v>0</v>
      </c>
      <c r="U13">
        <v>195.06825000000001</v>
      </c>
      <c r="V13">
        <v>14.911402000000001</v>
      </c>
      <c r="W13">
        <v>44.696233999999997</v>
      </c>
      <c r="X13">
        <v>142.10180199999999</v>
      </c>
      <c r="Y13">
        <v>0</v>
      </c>
      <c r="Z13">
        <v>12.626550999999999</v>
      </c>
      <c r="AA13">
        <v>0</v>
      </c>
      <c r="AB13">
        <v>0</v>
      </c>
      <c r="AC13">
        <v>0</v>
      </c>
      <c r="AD13">
        <v>17.959572999999999</v>
      </c>
      <c r="AE13">
        <v>15.177754999999999</v>
      </c>
      <c r="AF13">
        <v>6.3052799999999998</v>
      </c>
      <c r="AG13">
        <v>40.192729</v>
      </c>
      <c r="AH13">
        <v>18.630222</v>
      </c>
      <c r="AI13">
        <v>0</v>
      </c>
      <c r="AJ13">
        <v>0</v>
      </c>
      <c r="AK13">
        <v>50.678730999999999</v>
      </c>
      <c r="AL13">
        <v>11.193546</v>
      </c>
      <c r="AM13">
        <v>0</v>
      </c>
      <c r="AN13">
        <v>0.374338</v>
      </c>
      <c r="AO13">
        <v>13.452484</v>
      </c>
      <c r="AP13">
        <v>12.58667</v>
      </c>
      <c r="AQ13">
        <v>0</v>
      </c>
      <c r="AR13">
        <v>5.3174159999999997</v>
      </c>
      <c r="AS13">
        <v>7.7749870000000003</v>
      </c>
      <c r="AT13">
        <v>12.164884000000001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64.125342000000018</v>
      </c>
      <c r="BA13">
        <f t="shared" si="1"/>
        <v>1650.750448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0.64001699999999995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1.93</v>
      </c>
      <c r="BP13">
        <v>2.08</v>
      </c>
      <c r="BQ13">
        <v>0</v>
      </c>
      <c r="BR13">
        <v>0</v>
      </c>
      <c r="BS13">
        <v>1.58</v>
      </c>
      <c r="BT13">
        <v>0</v>
      </c>
      <c r="BU13">
        <v>2.7870520000000001</v>
      </c>
      <c r="BV13">
        <v>1.2986500000000001</v>
      </c>
      <c r="BW13">
        <v>0</v>
      </c>
      <c r="BX13">
        <v>4.1195519999999997</v>
      </c>
      <c r="BY13">
        <v>0.25</v>
      </c>
      <c r="BZ13">
        <v>2.580139</v>
      </c>
      <c r="CA13">
        <v>3.4057840000000001</v>
      </c>
      <c r="CB13">
        <v>1.19</v>
      </c>
      <c r="CC13">
        <v>0.6</v>
      </c>
      <c r="CD13">
        <v>1.8</v>
      </c>
      <c r="CE13">
        <v>1.03</v>
      </c>
      <c r="CF13">
        <v>0.08</v>
      </c>
      <c r="CG13">
        <v>3.52</v>
      </c>
      <c r="CH13">
        <v>0.100665</v>
      </c>
      <c r="CI13">
        <v>7.47</v>
      </c>
      <c r="CJ13">
        <v>1.79</v>
      </c>
      <c r="CK13">
        <v>1.67</v>
      </c>
      <c r="CL13">
        <v>4.7097660000000001</v>
      </c>
      <c r="CM13">
        <v>1.7818039999999999</v>
      </c>
      <c r="CN13">
        <v>0</v>
      </c>
      <c r="CO13">
        <v>2.8</v>
      </c>
      <c r="CP13">
        <v>0</v>
      </c>
      <c r="CQ13">
        <v>2.1662499999999998</v>
      </c>
      <c r="CR13">
        <v>3.28</v>
      </c>
      <c r="CS13">
        <v>1.855316</v>
      </c>
      <c r="CT13">
        <v>1.8561380000000001</v>
      </c>
      <c r="CU13">
        <v>1.8721140000000001</v>
      </c>
      <c r="CV13">
        <v>2.5972979999999999</v>
      </c>
      <c r="CW13">
        <v>1.284797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64.125342000000018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210.11267100000001</v>
      </c>
      <c r="L14">
        <v>249.588044</v>
      </c>
      <c r="M14">
        <v>90.925887000000003</v>
      </c>
      <c r="N14">
        <v>116.228166</v>
      </c>
      <c r="O14">
        <v>121.836378</v>
      </c>
      <c r="P14">
        <v>134.19857500000001</v>
      </c>
      <c r="Q14">
        <v>0</v>
      </c>
      <c r="R14">
        <v>21.834247000000001</v>
      </c>
      <c r="S14">
        <v>13.945183999999999</v>
      </c>
      <c r="T14">
        <v>0</v>
      </c>
      <c r="U14">
        <v>195.06825000000001</v>
      </c>
      <c r="V14">
        <v>14.911402000000001</v>
      </c>
      <c r="W14">
        <v>44.696233999999997</v>
      </c>
      <c r="X14">
        <v>142.10180199999999</v>
      </c>
      <c r="Y14">
        <v>0</v>
      </c>
      <c r="Z14">
        <v>12.626550999999999</v>
      </c>
      <c r="AA14">
        <v>0</v>
      </c>
      <c r="AB14">
        <v>0</v>
      </c>
      <c r="AC14">
        <v>0</v>
      </c>
      <c r="AD14">
        <v>17.959572999999999</v>
      </c>
      <c r="AE14">
        <v>15.177754999999999</v>
      </c>
      <c r="AF14">
        <v>6.3052799999999998</v>
      </c>
      <c r="AG14">
        <v>40.192729</v>
      </c>
      <c r="AH14">
        <v>18.630222</v>
      </c>
      <c r="AI14">
        <v>0</v>
      </c>
      <c r="AJ14">
        <v>0</v>
      </c>
      <c r="AK14">
        <v>50.678730999999999</v>
      </c>
      <c r="AL14">
        <v>11.193546</v>
      </c>
      <c r="AM14">
        <v>0</v>
      </c>
      <c r="AN14">
        <v>0.374338</v>
      </c>
      <c r="AO14">
        <v>13.452484</v>
      </c>
      <c r="AP14">
        <v>12.58667</v>
      </c>
      <c r="AQ14">
        <v>0</v>
      </c>
      <c r="AR14">
        <v>5.3174159999999997</v>
      </c>
      <c r="AS14">
        <v>7.7749870000000003</v>
      </c>
      <c r="AT14">
        <v>14.214270000000001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64.245342000000008</v>
      </c>
      <c r="BA14">
        <f t="shared" si="1"/>
        <v>1646.1767339999999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0.64001699999999995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1.93</v>
      </c>
      <c r="BP14">
        <v>2.08</v>
      </c>
      <c r="BQ14">
        <v>0</v>
      </c>
      <c r="BR14">
        <v>0</v>
      </c>
      <c r="BS14">
        <v>1.58</v>
      </c>
      <c r="BT14">
        <v>0</v>
      </c>
      <c r="BU14">
        <v>2.7870520000000001</v>
      </c>
      <c r="BV14">
        <v>1.2986500000000001</v>
      </c>
      <c r="BW14">
        <v>0</v>
      </c>
      <c r="BX14">
        <v>4.1195519999999997</v>
      </c>
      <c r="BY14">
        <v>0.25</v>
      </c>
      <c r="BZ14">
        <v>2.580139</v>
      </c>
      <c r="CA14">
        <v>3.4057840000000001</v>
      </c>
      <c r="CB14">
        <v>1.19</v>
      </c>
      <c r="CC14">
        <v>0.71</v>
      </c>
      <c r="CD14">
        <v>1.81</v>
      </c>
      <c r="CE14">
        <v>1.03</v>
      </c>
      <c r="CF14">
        <v>0.08</v>
      </c>
      <c r="CG14">
        <v>3.52</v>
      </c>
      <c r="CH14">
        <v>0.100665</v>
      </c>
      <c r="CI14">
        <v>7.47</v>
      </c>
      <c r="CJ14">
        <v>1.79</v>
      </c>
      <c r="CK14">
        <v>1.67</v>
      </c>
      <c r="CL14">
        <v>4.7097660000000001</v>
      </c>
      <c r="CM14">
        <v>1.7818039999999999</v>
      </c>
      <c r="CN14">
        <v>0</v>
      </c>
      <c r="CO14">
        <v>2.8</v>
      </c>
      <c r="CP14">
        <v>0</v>
      </c>
      <c r="CQ14">
        <v>2.1662499999999998</v>
      </c>
      <c r="CR14">
        <v>3.28</v>
      </c>
      <c r="CS14">
        <v>1.855316</v>
      </c>
      <c r="CT14">
        <v>1.8561380000000001</v>
      </c>
      <c r="CU14">
        <v>1.8721140000000001</v>
      </c>
      <c r="CV14">
        <v>2.5972979999999999</v>
      </c>
      <c r="CW14">
        <v>1.284797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64.245342000000008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210.11267100000001</v>
      </c>
      <c r="L15">
        <v>244.77154400000001</v>
      </c>
      <c r="M15">
        <v>90.925887000000003</v>
      </c>
      <c r="N15">
        <v>116.228166</v>
      </c>
      <c r="O15">
        <v>121.836378</v>
      </c>
      <c r="P15">
        <v>134.19857500000001</v>
      </c>
      <c r="Q15">
        <v>0</v>
      </c>
      <c r="R15">
        <v>21.834247000000001</v>
      </c>
      <c r="S15">
        <v>13.945183999999999</v>
      </c>
      <c r="T15">
        <v>0</v>
      </c>
      <c r="U15">
        <v>195.06825000000001</v>
      </c>
      <c r="V15">
        <v>14.911402000000001</v>
      </c>
      <c r="W15">
        <v>44.696233999999997</v>
      </c>
      <c r="X15">
        <v>142.10180199999999</v>
      </c>
      <c r="Y15">
        <v>0</v>
      </c>
      <c r="Z15">
        <v>6.35778</v>
      </c>
      <c r="AA15">
        <v>0</v>
      </c>
      <c r="AB15">
        <v>0</v>
      </c>
      <c r="AC15">
        <v>0</v>
      </c>
      <c r="AD15">
        <v>17.959572999999999</v>
      </c>
      <c r="AE15">
        <v>15.177754999999999</v>
      </c>
      <c r="AF15">
        <v>6.3052799999999998</v>
      </c>
      <c r="AG15">
        <v>40.192729</v>
      </c>
      <c r="AH15">
        <v>18.630222</v>
      </c>
      <c r="AI15">
        <v>0</v>
      </c>
      <c r="AJ15">
        <v>0</v>
      </c>
      <c r="AK15">
        <v>50.678730999999999</v>
      </c>
      <c r="AL15">
        <v>11.193546</v>
      </c>
      <c r="AM15">
        <v>0</v>
      </c>
      <c r="AN15">
        <v>0.374338</v>
      </c>
      <c r="AO15">
        <v>13.452484</v>
      </c>
      <c r="AP15">
        <v>11.105886</v>
      </c>
      <c r="AQ15">
        <v>0</v>
      </c>
      <c r="AR15">
        <v>8.5078659999999999</v>
      </c>
      <c r="AS15">
        <v>5.183325</v>
      </c>
      <c r="AT15">
        <v>14.446417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64.245342000000008</v>
      </c>
      <c r="BA15">
        <f t="shared" si="1"/>
        <v>1634.4416140000001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0.64001699999999995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1.93</v>
      </c>
      <c r="BP15">
        <v>2.08</v>
      </c>
      <c r="BQ15">
        <v>0</v>
      </c>
      <c r="BR15">
        <v>0</v>
      </c>
      <c r="BS15">
        <v>1.58</v>
      </c>
      <c r="BT15">
        <v>0</v>
      </c>
      <c r="BU15">
        <v>2.7870520000000001</v>
      </c>
      <c r="BV15">
        <v>1.2986500000000001</v>
      </c>
      <c r="BW15">
        <v>0</v>
      </c>
      <c r="BX15">
        <v>4.1195519999999997</v>
      </c>
      <c r="BY15">
        <v>0.25</v>
      </c>
      <c r="BZ15">
        <v>2.580139</v>
      </c>
      <c r="CA15">
        <v>3.4057840000000001</v>
      </c>
      <c r="CB15">
        <v>1.19</v>
      </c>
      <c r="CC15">
        <v>0.71</v>
      </c>
      <c r="CD15">
        <v>1.81</v>
      </c>
      <c r="CE15">
        <v>1.03</v>
      </c>
      <c r="CF15">
        <v>0.08</v>
      </c>
      <c r="CG15">
        <v>3.52</v>
      </c>
      <c r="CH15">
        <v>0.100665</v>
      </c>
      <c r="CI15">
        <v>7.47</v>
      </c>
      <c r="CJ15">
        <v>1.79</v>
      </c>
      <c r="CK15">
        <v>1.67</v>
      </c>
      <c r="CL15">
        <v>4.7097660000000001</v>
      </c>
      <c r="CM15">
        <v>1.7818039999999999</v>
      </c>
      <c r="CN15">
        <v>0</v>
      </c>
      <c r="CO15">
        <v>2.8</v>
      </c>
      <c r="CP15">
        <v>0</v>
      </c>
      <c r="CQ15">
        <v>2.1662499999999998</v>
      </c>
      <c r="CR15">
        <v>3.28</v>
      </c>
      <c r="CS15">
        <v>1.855316</v>
      </c>
      <c r="CT15">
        <v>1.8561380000000001</v>
      </c>
      <c r="CU15">
        <v>1.8721140000000001</v>
      </c>
      <c r="CV15">
        <v>2.5972979999999999</v>
      </c>
      <c r="CW15">
        <v>1.284797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64.245342000000008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210.11267100000001</v>
      </c>
      <c r="L16">
        <v>241.88164399999999</v>
      </c>
      <c r="M16">
        <v>90.925887000000003</v>
      </c>
      <c r="N16">
        <v>116.228166</v>
      </c>
      <c r="O16">
        <v>121.836378</v>
      </c>
      <c r="P16">
        <v>134.19857500000001</v>
      </c>
      <c r="Q16">
        <v>0</v>
      </c>
      <c r="R16">
        <v>21.834247000000001</v>
      </c>
      <c r="S16">
        <v>13.945183999999999</v>
      </c>
      <c r="T16">
        <v>0</v>
      </c>
      <c r="U16">
        <v>195.06825000000001</v>
      </c>
      <c r="V16">
        <v>14.911402000000001</v>
      </c>
      <c r="W16">
        <v>44.696233999999997</v>
      </c>
      <c r="X16">
        <v>142.10180199999999</v>
      </c>
      <c r="Y16">
        <v>0</v>
      </c>
      <c r="Z16">
        <v>6.35778</v>
      </c>
      <c r="AA16">
        <v>0</v>
      </c>
      <c r="AB16">
        <v>0</v>
      </c>
      <c r="AC16">
        <v>0</v>
      </c>
      <c r="AD16">
        <v>17.959572999999999</v>
      </c>
      <c r="AE16">
        <v>15.177754999999999</v>
      </c>
      <c r="AF16">
        <v>6.3052799999999998</v>
      </c>
      <c r="AG16">
        <v>40.192729</v>
      </c>
      <c r="AH16">
        <v>18.630222</v>
      </c>
      <c r="AI16">
        <v>0</v>
      </c>
      <c r="AJ16">
        <v>0</v>
      </c>
      <c r="AK16">
        <v>50.678730999999999</v>
      </c>
      <c r="AL16">
        <v>11.193546</v>
      </c>
      <c r="AM16">
        <v>0</v>
      </c>
      <c r="AN16">
        <v>0.374338</v>
      </c>
      <c r="AO16">
        <v>13.452484</v>
      </c>
      <c r="AP16">
        <v>11.105886</v>
      </c>
      <c r="AQ16">
        <v>0</v>
      </c>
      <c r="AR16">
        <v>8.5078659999999999</v>
      </c>
      <c r="AS16">
        <v>5.183325</v>
      </c>
      <c r="AT16">
        <v>12.712008000000001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64.245342000000008</v>
      </c>
      <c r="BA16">
        <f t="shared" si="1"/>
        <v>1629.8173049999998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0.64001699999999995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1.93</v>
      </c>
      <c r="BP16">
        <v>2.08</v>
      </c>
      <c r="BQ16">
        <v>0</v>
      </c>
      <c r="BR16">
        <v>0</v>
      </c>
      <c r="BS16">
        <v>1.58</v>
      </c>
      <c r="BT16">
        <v>0</v>
      </c>
      <c r="BU16">
        <v>2.7870520000000001</v>
      </c>
      <c r="BV16">
        <v>1.2986500000000001</v>
      </c>
      <c r="BW16">
        <v>0</v>
      </c>
      <c r="BX16">
        <v>4.1195519999999997</v>
      </c>
      <c r="BY16">
        <v>0.25</v>
      </c>
      <c r="BZ16">
        <v>2.580139</v>
      </c>
      <c r="CA16">
        <v>3.4057840000000001</v>
      </c>
      <c r="CB16">
        <v>1.19</v>
      </c>
      <c r="CC16">
        <v>0.71</v>
      </c>
      <c r="CD16">
        <v>1.81</v>
      </c>
      <c r="CE16">
        <v>1.03</v>
      </c>
      <c r="CF16">
        <v>0.08</v>
      </c>
      <c r="CG16">
        <v>3.52</v>
      </c>
      <c r="CH16">
        <v>0.100665</v>
      </c>
      <c r="CI16">
        <v>7.47</v>
      </c>
      <c r="CJ16">
        <v>1.79</v>
      </c>
      <c r="CK16">
        <v>1.67</v>
      </c>
      <c r="CL16">
        <v>4.7097660000000001</v>
      </c>
      <c r="CM16">
        <v>1.7818039999999999</v>
      </c>
      <c r="CN16">
        <v>0</v>
      </c>
      <c r="CO16">
        <v>2.8</v>
      </c>
      <c r="CP16">
        <v>0</v>
      </c>
      <c r="CQ16">
        <v>2.1662499999999998</v>
      </c>
      <c r="CR16">
        <v>3.28</v>
      </c>
      <c r="CS16">
        <v>1.855316</v>
      </c>
      <c r="CT16">
        <v>1.8561380000000001</v>
      </c>
      <c r="CU16">
        <v>1.8721140000000001</v>
      </c>
      <c r="CV16">
        <v>2.5972979999999999</v>
      </c>
      <c r="CW16">
        <v>1.284797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64.245342000000008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210.11267100000001</v>
      </c>
      <c r="L17">
        <v>241.88164399999999</v>
      </c>
      <c r="M17">
        <v>90.925887000000003</v>
      </c>
      <c r="N17">
        <v>116.228166</v>
      </c>
      <c r="O17">
        <v>121.836378</v>
      </c>
      <c r="P17">
        <v>134.19857500000001</v>
      </c>
      <c r="Q17">
        <v>0</v>
      </c>
      <c r="R17">
        <v>21.834247000000001</v>
      </c>
      <c r="S17">
        <v>13.945183999999999</v>
      </c>
      <c r="T17">
        <v>0</v>
      </c>
      <c r="U17">
        <v>195.06825000000001</v>
      </c>
      <c r="V17">
        <v>14.911402000000001</v>
      </c>
      <c r="W17">
        <v>44.696233999999997</v>
      </c>
      <c r="X17">
        <v>142.10180199999999</v>
      </c>
      <c r="Y17">
        <v>0</v>
      </c>
      <c r="Z17">
        <v>6.35778</v>
      </c>
      <c r="AA17">
        <v>0</v>
      </c>
      <c r="AB17">
        <v>0</v>
      </c>
      <c r="AC17">
        <v>0</v>
      </c>
      <c r="AD17">
        <v>17.959572999999999</v>
      </c>
      <c r="AE17">
        <v>15.177754999999999</v>
      </c>
      <c r="AF17">
        <v>6.3052799999999998</v>
      </c>
      <c r="AG17">
        <v>40.192729</v>
      </c>
      <c r="AH17">
        <v>18.630222</v>
      </c>
      <c r="AI17">
        <v>0</v>
      </c>
      <c r="AJ17">
        <v>0</v>
      </c>
      <c r="AK17">
        <v>50.678730999999999</v>
      </c>
      <c r="AL17">
        <v>11.193546</v>
      </c>
      <c r="AM17">
        <v>0</v>
      </c>
      <c r="AN17">
        <v>0.374338</v>
      </c>
      <c r="AO17">
        <v>13.452484</v>
      </c>
      <c r="AP17">
        <v>11.105886</v>
      </c>
      <c r="AQ17">
        <v>0</v>
      </c>
      <c r="AR17">
        <v>8.5078659999999999</v>
      </c>
      <c r="AS17">
        <v>5.183325</v>
      </c>
      <c r="AT17">
        <v>14.446417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64.30534200000001</v>
      </c>
      <c r="BA17">
        <f t="shared" si="1"/>
        <v>1631.6117140000001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0.64001699999999995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1.93</v>
      </c>
      <c r="BP17">
        <v>2.08</v>
      </c>
      <c r="BQ17">
        <v>0</v>
      </c>
      <c r="BR17">
        <v>0</v>
      </c>
      <c r="BS17">
        <v>1.58</v>
      </c>
      <c r="BT17">
        <v>0</v>
      </c>
      <c r="BU17">
        <v>2.7870520000000001</v>
      </c>
      <c r="BV17">
        <v>1.2986500000000001</v>
      </c>
      <c r="BW17">
        <v>0</v>
      </c>
      <c r="BX17">
        <v>4.1195519999999997</v>
      </c>
      <c r="BY17">
        <v>0.25</v>
      </c>
      <c r="BZ17">
        <v>2.580139</v>
      </c>
      <c r="CA17">
        <v>3.4057840000000001</v>
      </c>
      <c r="CB17">
        <v>1.19</v>
      </c>
      <c r="CC17">
        <v>0.77</v>
      </c>
      <c r="CD17">
        <v>1.81</v>
      </c>
      <c r="CE17">
        <v>1.03</v>
      </c>
      <c r="CF17">
        <v>0.08</v>
      </c>
      <c r="CG17">
        <v>3.52</v>
      </c>
      <c r="CH17">
        <v>0.100665</v>
      </c>
      <c r="CI17">
        <v>7.47</v>
      </c>
      <c r="CJ17">
        <v>1.79</v>
      </c>
      <c r="CK17">
        <v>1.67</v>
      </c>
      <c r="CL17">
        <v>4.7097660000000001</v>
      </c>
      <c r="CM17">
        <v>1.7818039999999999</v>
      </c>
      <c r="CN17">
        <v>0</v>
      </c>
      <c r="CO17">
        <v>2.8</v>
      </c>
      <c r="CP17">
        <v>0</v>
      </c>
      <c r="CQ17">
        <v>2.1662499999999998</v>
      </c>
      <c r="CR17">
        <v>3.28</v>
      </c>
      <c r="CS17">
        <v>1.855316</v>
      </c>
      <c r="CT17">
        <v>1.8561380000000001</v>
      </c>
      <c r="CU17">
        <v>1.8721140000000001</v>
      </c>
      <c r="CV17">
        <v>2.5972979999999999</v>
      </c>
      <c r="CW17">
        <v>1.284797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64.30534200000001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210.11267100000001</v>
      </c>
      <c r="L18">
        <v>241.88164399999999</v>
      </c>
      <c r="M18">
        <v>90.925887000000003</v>
      </c>
      <c r="N18">
        <v>116.228166</v>
      </c>
      <c r="O18">
        <v>121.836378</v>
      </c>
      <c r="P18">
        <v>134.19857500000001</v>
      </c>
      <c r="Q18">
        <v>0</v>
      </c>
      <c r="R18">
        <v>21.834247000000001</v>
      </c>
      <c r="S18">
        <v>13.945183999999999</v>
      </c>
      <c r="T18">
        <v>0</v>
      </c>
      <c r="U18">
        <v>195.06825000000001</v>
      </c>
      <c r="V18">
        <v>14.911402000000001</v>
      </c>
      <c r="W18">
        <v>44.696233999999997</v>
      </c>
      <c r="X18">
        <v>142.10180199999999</v>
      </c>
      <c r="Y18">
        <v>0</v>
      </c>
      <c r="Z18">
        <v>6.35778</v>
      </c>
      <c r="AA18">
        <v>0</v>
      </c>
      <c r="AB18">
        <v>0</v>
      </c>
      <c r="AC18">
        <v>0</v>
      </c>
      <c r="AD18">
        <v>17.959572999999999</v>
      </c>
      <c r="AE18">
        <v>15.177754999999999</v>
      </c>
      <c r="AF18">
        <v>6.3052799999999998</v>
      </c>
      <c r="AG18">
        <v>40.192729</v>
      </c>
      <c r="AH18">
        <v>18.630222</v>
      </c>
      <c r="AI18">
        <v>0</v>
      </c>
      <c r="AJ18">
        <v>0</v>
      </c>
      <c r="AK18">
        <v>50.678730999999999</v>
      </c>
      <c r="AL18">
        <v>11.193546</v>
      </c>
      <c r="AM18">
        <v>0</v>
      </c>
      <c r="AN18">
        <v>0.374338</v>
      </c>
      <c r="AO18">
        <v>13.452484</v>
      </c>
      <c r="AP18">
        <v>11.105886</v>
      </c>
      <c r="AQ18">
        <v>0</v>
      </c>
      <c r="AR18">
        <v>8.5078659999999999</v>
      </c>
      <c r="AS18">
        <v>5.183325</v>
      </c>
      <c r="AT18">
        <v>14.446417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64.365342000000012</v>
      </c>
      <c r="BA18">
        <f t="shared" si="1"/>
        <v>1631.6717140000001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0.64001699999999995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1.93</v>
      </c>
      <c r="BP18">
        <v>2.08</v>
      </c>
      <c r="BQ18">
        <v>0</v>
      </c>
      <c r="BR18">
        <v>0</v>
      </c>
      <c r="BS18">
        <v>1.58</v>
      </c>
      <c r="BT18">
        <v>0</v>
      </c>
      <c r="BU18">
        <v>2.7870520000000001</v>
      </c>
      <c r="BV18">
        <v>1.2986500000000001</v>
      </c>
      <c r="BW18">
        <v>0</v>
      </c>
      <c r="BX18">
        <v>4.1195519999999997</v>
      </c>
      <c r="BY18">
        <v>0.25</v>
      </c>
      <c r="BZ18">
        <v>2.580139</v>
      </c>
      <c r="CA18">
        <v>3.4057840000000001</v>
      </c>
      <c r="CB18">
        <v>1.19</v>
      </c>
      <c r="CC18">
        <v>0.83</v>
      </c>
      <c r="CD18">
        <v>1.81</v>
      </c>
      <c r="CE18">
        <v>1.03</v>
      </c>
      <c r="CF18">
        <v>0.08</v>
      </c>
      <c r="CG18">
        <v>3.52</v>
      </c>
      <c r="CH18">
        <v>0.100665</v>
      </c>
      <c r="CI18">
        <v>7.47</v>
      </c>
      <c r="CJ18">
        <v>1.79</v>
      </c>
      <c r="CK18">
        <v>1.67</v>
      </c>
      <c r="CL18">
        <v>4.7097660000000001</v>
      </c>
      <c r="CM18">
        <v>1.7818039999999999</v>
      </c>
      <c r="CN18">
        <v>0</v>
      </c>
      <c r="CO18">
        <v>2.8</v>
      </c>
      <c r="CP18">
        <v>0</v>
      </c>
      <c r="CQ18">
        <v>2.1662499999999998</v>
      </c>
      <c r="CR18">
        <v>3.28</v>
      </c>
      <c r="CS18">
        <v>1.855316</v>
      </c>
      <c r="CT18">
        <v>1.8561380000000001</v>
      </c>
      <c r="CU18">
        <v>1.8721140000000001</v>
      </c>
      <c r="CV18">
        <v>2.5972979999999999</v>
      </c>
      <c r="CW18">
        <v>1.284797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64.365342000000012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210.11267100000001</v>
      </c>
      <c r="L19">
        <v>243.808244</v>
      </c>
      <c r="M19">
        <v>90.925887000000003</v>
      </c>
      <c r="N19">
        <v>116.228166</v>
      </c>
      <c r="O19">
        <v>121.836378</v>
      </c>
      <c r="P19">
        <v>134.19857500000001</v>
      </c>
      <c r="Q19">
        <v>0</v>
      </c>
      <c r="R19">
        <v>21.834247000000001</v>
      </c>
      <c r="S19">
        <v>13.945183999999999</v>
      </c>
      <c r="T19">
        <v>0</v>
      </c>
      <c r="U19">
        <v>195.06825000000001</v>
      </c>
      <c r="V19">
        <v>14.911402000000001</v>
      </c>
      <c r="W19">
        <v>44.696233999999997</v>
      </c>
      <c r="X19">
        <v>142.10180199999999</v>
      </c>
      <c r="Y19">
        <v>0</v>
      </c>
      <c r="Z19">
        <v>6.3132760000000001</v>
      </c>
      <c r="AA19">
        <v>0</v>
      </c>
      <c r="AB19">
        <v>0</v>
      </c>
      <c r="AC19">
        <v>0</v>
      </c>
      <c r="AD19">
        <v>17.959572999999999</v>
      </c>
      <c r="AE19">
        <v>30.355509999999999</v>
      </c>
      <c r="AF19">
        <v>6.3052799999999998</v>
      </c>
      <c r="AG19">
        <v>40.192729</v>
      </c>
      <c r="AH19">
        <v>18.630222</v>
      </c>
      <c r="AI19">
        <v>0</v>
      </c>
      <c r="AJ19">
        <v>0</v>
      </c>
      <c r="AK19">
        <v>50.678730999999999</v>
      </c>
      <c r="AL19">
        <v>11.193546</v>
      </c>
      <c r="AM19">
        <v>0</v>
      </c>
      <c r="AN19">
        <v>0.374338</v>
      </c>
      <c r="AO19">
        <v>12.319644</v>
      </c>
      <c r="AP19">
        <v>11.105886</v>
      </c>
      <c r="AQ19">
        <v>0</v>
      </c>
      <c r="AR19">
        <v>8.5078659999999999</v>
      </c>
      <c r="AS19">
        <v>5.183325</v>
      </c>
      <c r="AT19">
        <v>14.446417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64.845956000000001</v>
      </c>
      <c r="BA19">
        <f t="shared" si="1"/>
        <v>1648.0793390000003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0.64001699999999995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1.93</v>
      </c>
      <c r="BP19">
        <v>2.08</v>
      </c>
      <c r="BQ19">
        <v>0</v>
      </c>
      <c r="BR19">
        <v>0</v>
      </c>
      <c r="BS19">
        <v>1.58</v>
      </c>
      <c r="BT19">
        <v>0</v>
      </c>
      <c r="BU19">
        <v>2.7870520000000001</v>
      </c>
      <c r="BV19">
        <v>1.2986500000000001</v>
      </c>
      <c r="BW19">
        <v>0</v>
      </c>
      <c r="BX19">
        <v>4.1195519999999997</v>
      </c>
      <c r="BY19">
        <v>0.25</v>
      </c>
      <c r="BZ19">
        <v>2.580139</v>
      </c>
      <c r="CA19">
        <v>3.4057840000000001</v>
      </c>
      <c r="CB19">
        <v>1.19</v>
      </c>
      <c r="CC19">
        <v>0.89</v>
      </c>
      <c r="CD19">
        <v>1.84</v>
      </c>
      <c r="CE19">
        <v>1.4</v>
      </c>
      <c r="CF19">
        <v>0.08</v>
      </c>
      <c r="CG19">
        <v>3.52</v>
      </c>
      <c r="CH19">
        <v>0.100665</v>
      </c>
      <c r="CI19">
        <v>7.47</v>
      </c>
      <c r="CJ19">
        <v>1.79</v>
      </c>
      <c r="CK19">
        <v>1.67</v>
      </c>
      <c r="CL19">
        <v>4.7097660000000001</v>
      </c>
      <c r="CM19">
        <v>1.7818039999999999</v>
      </c>
      <c r="CN19">
        <v>0</v>
      </c>
      <c r="CO19">
        <v>2.8</v>
      </c>
      <c r="CP19">
        <v>0</v>
      </c>
      <c r="CQ19">
        <v>2.1662499999999998</v>
      </c>
      <c r="CR19">
        <v>3.28</v>
      </c>
      <c r="CS19">
        <v>1.8759300000000001</v>
      </c>
      <c r="CT19">
        <v>1.8561380000000001</v>
      </c>
      <c r="CU19">
        <v>1.8721140000000001</v>
      </c>
      <c r="CV19">
        <v>2.5972979999999999</v>
      </c>
      <c r="CW19">
        <v>1.284797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64.845956000000001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210.11267100000001</v>
      </c>
      <c r="L20">
        <v>247.66144399999999</v>
      </c>
      <c r="M20">
        <v>90.925887000000003</v>
      </c>
      <c r="N20">
        <v>116.228166</v>
      </c>
      <c r="O20">
        <v>121.836378</v>
      </c>
      <c r="P20">
        <v>134.19857500000001</v>
      </c>
      <c r="Q20">
        <v>0</v>
      </c>
      <c r="R20">
        <v>21.834247000000001</v>
      </c>
      <c r="S20">
        <v>13.945183999999999</v>
      </c>
      <c r="T20">
        <v>0</v>
      </c>
      <c r="U20">
        <v>195.06825000000001</v>
      </c>
      <c r="V20">
        <v>14.911402000000001</v>
      </c>
      <c r="W20">
        <v>44.696233999999997</v>
      </c>
      <c r="X20">
        <v>142.10180199999999</v>
      </c>
      <c r="Y20">
        <v>0</v>
      </c>
      <c r="Z20">
        <v>6.3132760000000001</v>
      </c>
      <c r="AA20">
        <v>0</v>
      </c>
      <c r="AB20">
        <v>0</v>
      </c>
      <c r="AC20">
        <v>0</v>
      </c>
      <c r="AD20">
        <v>17.959572999999999</v>
      </c>
      <c r="AE20">
        <v>30.355509999999999</v>
      </c>
      <c r="AF20">
        <v>6.3052799999999998</v>
      </c>
      <c r="AG20">
        <v>40.192729</v>
      </c>
      <c r="AH20">
        <v>18.630222</v>
      </c>
      <c r="AI20">
        <v>0</v>
      </c>
      <c r="AJ20">
        <v>0</v>
      </c>
      <c r="AK20">
        <v>50.678730999999999</v>
      </c>
      <c r="AL20">
        <v>11.193546</v>
      </c>
      <c r="AM20">
        <v>0</v>
      </c>
      <c r="AN20">
        <v>0.374338</v>
      </c>
      <c r="AO20">
        <v>12.319644</v>
      </c>
      <c r="AP20">
        <v>11.105886</v>
      </c>
      <c r="AQ20">
        <v>0</v>
      </c>
      <c r="AR20">
        <v>8.5078659999999999</v>
      </c>
      <c r="AS20">
        <v>5.183325</v>
      </c>
      <c r="AT20">
        <v>14.446417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64.885956000000007</v>
      </c>
      <c r="BA20">
        <f t="shared" si="1"/>
        <v>1651.9725390000003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0.64001699999999995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1.93</v>
      </c>
      <c r="BP20">
        <v>2.08</v>
      </c>
      <c r="BQ20">
        <v>0</v>
      </c>
      <c r="BR20">
        <v>0</v>
      </c>
      <c r="BS20">
        <v>1.58</v>
      </c>
      <c r="BT20">
        <v>0</v>
      </c>
      <c r="BU20">
        <v>2.7870520000000001</v>
      </c>
      <c r="BV20">
        <v>1.2986500000000001</v>
      </c>
      <c r="BW20">
        <v>0</v>
      </c>
      <c r="BX20">
        <v>4.1195519999999997</v>
      </c>
      <c r="BY20">
        <v>0.25</v>
      </c>
      <c r="BZ20">
        <v>2.580139</v>
      </c>
      <c r="CA20">
        <v>3.4057840000000001</v>
      </c>
      <c r="CB20">
        <v>1.19</v>
      </c>
      <c r="CC20">
        <v>0.89</v>
      </c>
      <c r="CD20">
        <v>1.84</v>
      </c>
      <c r="CE20">
        <v>1.44</v>
      </c>
      <c r="CF20">
        <v>0.08</v>
      </c>
      <c r="CG20">
        <v>3.52</v>
      </c>
      <c r="CH20">
        <v>0.100665</v>
      </c>
      <c r="CI20">
        <v>7.47</v>
      </c>
      <c r="CJ20">
        <v>1.79</v>
      </c>
      <c r="CK20">
        <v>1.67</v>
      </c>
      <c r="CL20">
        <v>4.7097660000000001</v>
      </c>
      <c r="CM20">
        <v>1.7818039999999999</v>
      </c>
      <c r="CN20">
        <v>0</v>
      </c>
      <c r="CO20">
        <v>2.8</v>
      </c>
      <c r="CP20">
        <v>0</v>
      </c>
      <c r="CQ20">
        <v>2.1662499999999998</v>
      </c>
      <c r="CR20">
        <v>3.28</v>
      </c>
      <c r="CS20">
        <v>1.8759300000000001</v>
      </c>
      <c r="CT20">
        <v>1.8561380000000001</v>
      </c>
      <c r="CU20">
        <v>1.8721140000000001</v>
      </c>
      <c r="CV20">
        <v>2.5972979999999999</v>
      </c>
      <c r="CW20">
        <v>1.284797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64.885956000000007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210.11267100000001</v>
      </c>
      <c r="L21">
        <v>249.588044</v>
      </c>
      <c r="M21">
        <v>90.925887000000003</v>
      </c>
      <c r="N21">
        <v>116.228166</v>
      </c>
      <c r="O21">
        <v>121.836378</v>
      </c>
      <c r="P21">
        <v>134.19857500000001</v>
      </c>
      <c r="Q21">
        <v>0</v>
      </c>
      <c r="R21">
        <v>21.834247000000001</v>
      </c>
      <c r="S21">
        <v>13.945183999999999</v>
      </c>
      <c r="T21">
        <v>0</v>
      </c>
      <c r="U21">
        <v>195.06825000000001</v>
      </c>
      <c r="V21">
        <v>14.911402000000001</v>
      </c>
      <c r="W21">
        <v>44.696233999999997</v>
      </c>
      <c r="X21">
        <v>142.10180199999999</v>
      </c>
      <c r="Y21">
        <v>0</v>
      </c>
      <c r="Z21">
        <v>6.3132760000000001</v>
      </c>
      <c r="AA21">
        <v>0</v>
      </c>
      <c r="AB21">
        <v>0</v>
      </c>
      <c r="AC21">
        <v>9.5422960000000003</v>
      </c>
      <c r="AD21">
        <v>17.959572999999999</v>
      </c>
      <c r="AE21">
        <v>30.355509999999999</v>
      </c>
      <c r="AF21">
        <v>6.3052799999999998</v>
      </c>
      <c r="AG21">
        <v>40.192729</v>
      </c>
      <c r="AH21">
        <v>18.630222</v>
      </c>
      <c r="AI21">
        <v>0</v>
      </c>
      <c r="AJ21">
        <v>0</v>
      </c>
      <c r="AK21">
        <v>50.678730999999999</v>
      </c>
      <c r="AL21">
        <v>11.193546</v>
      </c>
      <c r="AM21">
        <v>0</v>
      </c>
      <c r="AN21">
        <v>0.374338</v>
      </c>
      <c r="AO21">
        <v>12.319644</v>
      </c>
      <c r="AP21">
        <v>11.105886</v>
      </c>
      <c r="AQ21">
        <v>0</v>
      </c>
      <c r="AR21">
        <v>8.5078659999999999</v>
      </c>
      <c r="AS21">
        <v>5.183325</v>
      </c>
      <c r="AT21">
        <v>14.446417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64.855956000000006</v>
      </c>
      <c r="BA21">
        <f t="shared" si="1"/>
        <v>1663.4114350000004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0.64001699999999995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1.93</v>
      </c>
      <c r="BP21">
        <v>2.08</v>
      </c>
      <c r="BQ21">
        <v>0</v>
      </c>
      <c r="BR21">
        <v>0</v>
      </c>
      <c r="BS21">
        <v>1.58</v>
      </c>
      <c r="BT21">
        <v>0</v>
      </c>
      <c r="BU21">
        <v>2.7870520000000001</v>
      </c>
      <c r="BV21">
        <v>1.2986500000000001</v>
      </c>
      <c r="BW21">
        <v>0</v>
      </c>
      <c r="BX21">
        <v>4.1195519999999997</v>
      </c>
      <c r="BY21">
        <v>0.25</v>
      </c>
      <c r="BZ21">
        <v>2.580139</v>
      </c>
      <c r="CA21">
        <v>3.4057840000000001</v>
      </c>
      <c r="CB21">
        <v>1.19</v>
      </c>
      <c r="CC21">
        <v>0.89</v>
      </c>
      <c r="CD21">
        <v>1.84</v>
      </c>
      <c r="CE21">
        <v>1.41</v>
      </c>
      <c r="CF21">
        <v>0.08</v>
      </c>
      <c r="CG21">
        <v>3.52</v>
      </c>
      <c r="CH21">
        <v>0.100665</v>
      </c>
      <c r="CI21">
        <v>7.47</v>
      </c>
      <c r="CJ21">
        <v>1.79</v>
      </c>
      <c r="CK21">
        <v>1.67</v>
      </c>
      <c r="CL21">
        <v>4.7097660000000001</v>
      </c>
      <c r="CM21">
        <v>1.7818039999999999</v>
      </c>
      <c r="CN21">
        <v>0</v>
      </c>
      <c r="CO21">
        <v>2.8</v>
      </c>
      <c r="CP21">
        <v>0</v>
      </c>
      <c r="CQ21">
        <v>2.1662499999999998</v>
      </c>
      <c r="CR21">
        <v>3.28</v>
      </c>
      <c r="CS21">
        <v>1.8759300000000001</v>
      </c>
      <c r="CT21">
        <v>1.8561380000000001</v>
      </c>
      <c r="CU21">
        <v>1.8721140000000001</v>
      </c>
      <c r="CV21">
        <v>2.5972979999999999</v>
      </c>
      <c r="CW21">
        <v>1.284797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64.855956000000006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210.11267100000001</v>
      </c>
      <c r="L22">
        <v>253.44124400000001</v>
      </c>
      <c r="M22">
        <v>90.925887000000003</v>
      </c>
      <c r="N22">
        <v>116.228166</v>
      </c>
      <c r="O22">
        <v>121.836378</v>
      </c>
      <c r="P22">
        <v>134.19857500000001</v>
      </c>
      <c r="Q22">
        <v>0</v>
      </c>
      <c r="R22">
        <v>21.834247000000001</v>
      </c>
      <c r="S22">
        <v>13.945183999999999</v>
      </c>
      <c r="T22">
        <v>0</v>
      </c>
      <c r="U22">
        <v>195.06825000000001</v>
      </c>
      <c r="V22">
        <v>14.911402000000001</v>
      </c>
      <c r="W22">
        <v>44.696233999999997</v>
      </c>
      <c r="X22">
        <v>142.10180199999999</v>
      </c>
      <c r="Y22">
        <v>0</v>
      </c>
      <c r="Z22">
        <v>6.3132760000000001</v>
      </c>
      <c r="AA22">
        <v>0</v>
      </c>
      <c r="AB22">
        <v>12.933266</v>
      </c>
      <c r="AC22">
        <v>9.5422960000000003</v>
      </c>
      <c r="AD22">
        <v>17.959572999999999</v>
      </c>
      <c r="AE22">
        <v>30.355509999999999</v>
      </c>
      <c r="AF22">
        <v>6.3052799999999998</v>
      </c>
      <c r="AG22">
        <v>40.192729</v>
      </c>
      <c r="AH22">
        <v>37.260444</v>
      </c>
      <c r="AI22">
        <v>0</v>
      </c>
      <c r="AJ22">
        <v>0</v>
      </c>
      <c r="AK22">
        <v>50.678730999999999</v>
      </c>
      <c r="AL22">
        <v>11.193546</v>
      </c>
      <c r="AM22">
        <v>0</v>
      </c>
      <c r="AN22">
        <v>0.374338</v>
      </c>
      <c r="AO22">
        <v>12.319644</v>
      </c>
      <c r="AP22">
        <v>11.105886</v>
      </c>
      <c r="AQ22">
        <v>0</v>
      </c>
      <c r="AR22">
        <v>8.5078659999999999</v>
      </c>
      <c r="AS22">
        <v>5.183325</v>
      </c>
      <c r="AT22">
        <v>14.446417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64.736621</v>
      </c>
      <c r="BA22">
        <f t="shared" si="1"/>
        <v>1698.7087880000004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0.64001699999999995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1.93</v>
      </c>
      <c r="BP22">
        <v>2.08</v>
      </c>
      <c r="BQ22">
        <v>0</v>
      </c>
      <c r="BR22">
        <v>0</v>
      </c>
      <c r="BS22">
        <v>1.58</v>
      </c>
      <c r="BT22">
        <v>0</v>
      </c>
      <c r="BU22">
        <v>2.7870520000000001</v>
      </c>
      <c r="BV22">
        <v>1.2986500000000001</v>
      </c>
      <c r="BW22">
        <v>0</v>
      </c>
      <c r="BX22">
        <v>4.1195519999999997</v>
      </c>
      <c r="BY22">
        <v>0.25</v>
      </c>
      <c r="BZ22">
        <v>2.580139</v>
      </c>
      <c r="CA22">
        <v>3.4057840000000001</v>
      </c>
      <c r="CB22">
        <v>1.19</v>
      </c>
      <c r="CC22">
        <v>0.89</v>
      </c>
      <c r="CD22">
        <v>1.84</v>
      </c>
      <c r="CE22">
        <v>1.19</v>
      </c>
      <c r="CF22">
        <v>0.08</v>
      </c>
      <c r="CG22">
        <v>3.52</v>
      </c>
      <c r="CH22">
        <v>0.20133000000000001</v>
      </c>
      <c r="CI22">
        <v>7.47</v>
      </c>
      <c r="CJ22">
        <v>1.79</v>
      </c>
      <c r="CK22">
        <v>1.67</v>
      </c>
      <c r="CL22">
        <v>4.7097660000000001</v>
      </c>
      <c r="CM22">
        <v>1.7818039999999999</v>
      </c>
      <c r="CN22">
        <v>0</v>
      </c>
      <c r="CO22">
        <v>2.8</v>
      </c>
      <c r="CP22">
        <v>0</v>
      </c>
      <c r="CQ22">
        <v>2.1662499999999998</v>
      </c>
      <c r="CR22">
        <v>3.28</v>
      </c>
      <c r="CS22">
        <v>1.8759300000000001</v>
      </c>
      <c r="CT22">
        <v>1.8561380000000001</v>
      </c>
      <c r="CU22">
        <v>1.8721140000000001</v>
      </c>
      <c r="CV22">
        <v>2.5972979999999999</v>
      </c>
      <c r="CW22">
        <v>1.284797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64.736621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210.11267100000001</v>
      </c>
      <c r="L23">
        <v>253.44124400000001</v>
      </c>
      <c r="M23">
        <v>90.925887000000003</v>
      </c>
      <c r="N23">
        <v>116.228166</v>
      </c>
      <c r="O23">
        <v>121.836378</v>
      </c>
      <c r="P23">
        <v>134.19857500000001</v>
      </c>
      <c r="Q23">
        <v>0</v>
      </c>
      <c r="R23">
        <v>21.834247000000001</v>
      </c>
      <c r="S23">
        <v>13.945183999999999</v>
      </c>
      <c r="T23">
        <v>0</v>
      </c>
      <c r="U23">
        <v>195.06825000000001</v>
      </c>
      <c r="V23">
        <v>14.911402000000001</v>
      </c>
      <c r="W23">
        <v>44.696233999999997</v>
      </c>
      <c r="X23">
        <v>142.10180199999999</v>
      </c>
      <c r="Y23">
        <v>0</v>
      </c>
      <c r="Z23">
        <v>6.3132760000000001</v>
      </c>
      <c r="AA23">
        <v>0</v>
      </c>
      <c r="AB23">
        <v>12.933266</v>
      </c>
      <c r="AC23">
        <v>19.084591</v>
      </c>
      <c r="AD23">
        <v>26.939359</v>
      </c>
      <c r="AE23">
        <v>30.355509999999999</v>
      </c>
      <c r="AF23">
        <v>6.3052799999999998</v>
      </c>
      <c r="AG23">
        <v>40.192729</v>
      </c>
      <c r="AH23">
        <v>57.287933000000002</v>
      </c>
      <c r="AI23">
        <v>0</v>
      </c>
      <c r="AJ23">
        <v>0</v>
      </c>
      <c r="AK23">
        <v>50.678730999999999</v>
      </c>
      <c r="AL23">
        <v>11.193546</v>
      </c>
      <c r="AM23">
        <v>0</v>
      </c>
      <c r="AN23">
        <v>0.374338</v>
      </c>
      <c r="AO23">
        <v>12.319644</v>
      </c>
      <c r="AP23">
        <v>11.105886</v>
      </c>
      <c r="AQ23">
        <v>0</v>
      </c>
      <c r="AR23">
        <v>8.5078659999999999</v>
      </c>
      <c r="AS23">
        <v>5.183325</v>
      </c>
      <c r="AT23">
        <v>14.446417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64.414607000000004</v>
      </c>
      <c r="BA23">
        <f t="shared" si="1"/>
        <v>1736.9363440000002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0.64001699999999995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1.93</v>
      </c>
      <c r="BP23">
        <v>2.08</v>
      </c>
      <c r="BQ23">
        <v>0</v>
      </c>
      <c r="BR23">
        <v>0</v>
      </c>
      <c r="BS23">
        <v>1.58</v>
      </c>
      <c r="BT23">
        <v>0</v>
      </c>
      <c r="BU23">
        <v>2.7870520000000001</v>
      </c>
      <c r="BV23">
        <v>1.2986500000000001</v>
      </c>
      <c r="BW23">
        <v>0</v>
      </c>
      <c r="BX23">
        <v>4.1195519999999997</v>
      </c>
      <c r="BY23">
        <v>0.25</v>
      </c>
      <c r="BZ23">
        <v>2.580139</v>
      </c>
      <c r="CA23">
        <v>3.4057840000000001</v>
      </c>
      <c r="CB23">
        <v>1.19</v>
      </c>
      <c r="CC23">
        <v>0.89</v>
      </c>
      <c r="CD23">
        <v>1.84</v>
      </c>
      <c r="CE23">
        <v>0.76</v>
      </c>
      <c r="CF23">
        <v>0.08</v>
      </c>
      <c r="CG23">
        <v>3.52</v>
      </c>
      <c r="CH23">
        <v>0.30931599999999998</v>
      </c>
      <c r="CI23">
        <v>7.47</v>
      </c>
      <c r="CJ23">
        <v>1.79</v>
      </c>
      <c r="CK23">
        <v>1.67</v>
      </c>
      <c r="CL23">
        <v>4.7097660000000001</v>
      </c>
      <c r="CM23">
        <v>1.7818039999999999</v>
      </c>
      <c r="CN23">
        <v>0</v>
      </c>
      <c r="CO23">
        <v>2.8</v>
      </c>
      <c r="CP23">
        <v>0</v>
      </c>
      <c r="CQ23">
        <v>2.1662499999999998</v>
      </c>
      <c r="CR23">
        <v>3.28</v>
      </c>
      <c r="CS23">
        <v>1.8759300000000001</v>
      </c>
      <c r="CT23">
        <v>1.8561380000000001</v>
      </c>
      <c r="CU23">
        <v>1.8721140000000001</v>
      </c>
      <c r="CV23">
        <v>2.5972979999999999</v>
      </c>
      <c r="CW23">
        <v>1.284797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64.414607000000004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210.11267100000001</v>
      </c>
      <c r="L24">
        <v>261.14764400000001</v>
      </c>
      <c r="M24">
        <v>90.925887000000003</v>
      </c>
      <c r="N24">
        <v>116.228166</v>
      </c>
      <c r="O24">
        <v>121.836378</v>
      </c>
      <c r="P24">
        <v>134.19857500000001</v>
      </c>
      <c r="Q24">
        <v>0</v>
      </c>
      <c r="R24">
        <v>21.834247000000001</v>
      </c>
      <c r="S24">
        <v>13.945183999999999</v>
      </c>
      <c r="T24">
        <v>0</v>
      </c>
      <c r="U24">
        <v>195.06825000000001</v>
      </c>
      <c r="V24">
        <v>14.911402000000001</v>
      </c>
      <c r="W24">
        <v>44.696233999999997</v>
      </c>
      <c r="X24">
        <v>142.10180199999999</v>
      </c>
      <c r="Y24">
        <v>0</v>
      </c>
      <c r="Z24">
        <v>6.3132760000000001</v>
      </c>
      <c r="AA24">
        <v>0</v>
      </c>
      <c r="AB24">
        <v>25.998504000000001</v>
      </c>
      <c r="AC24">
        <v>19.084591</v>
      </c>
      <c r="AD24">
        <v>36.002436000000003</v>
      </c>
      <c r="AE24">
        <v>30.355509999999999</v>
      </c>
      <c r="AF24">
        <v>6.3052799999999998</v>
      </c>
      <c r="AG24">
        <v>40.192729</v>
      </c>
      <c r="AH24">
        <v>69.024973000000003</v>
      </c>
      <c r="AI24">
        <v>0</v>
      </c>
      <c r="AJ24">
        <v>0</v>
      </c>
      <c r="AK24">
        <v>50.678730999999999</v>
      </c>
      <c r="AL24">
        <v>33.580638</v>
      </c>
      <c r="AM24">
        <v>0</v>
      </c>
      <c r="AN24">
        <v>0.374338</v>
      </c>
      <c r="AO24">
        <v>12.319644</v>
      </c>
      <c r="AP24">
        <v>11.105886</v>
      </c>
      <c r="AQ24">
        <v>15.465782000000001</v>
      </c>
      <c r="AR24">
        <v>8.5078659999999999</v>
      </c>
      <c r="AS24">
        <v>5.183325</v>
      </c>
      <c r="AT24">
        <v>14.446417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64.705234000000004</v>
      </c>
      <c r="BA24">
        <f t="shared" si="1"/>
        <v>1816.6516000000001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0.64001699999999995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1.93</v>
      </c>
      <c r="BP24">
        <v>2.08</v>
      </c>
      <c r="BQ24">
        <v>0</v>
      </c>
      <c r="BR24">
        <v>0</v>
      </c>
      <c r="BS24">
        <v>1.58</v>
      </c>
      <c r="BT24">
        <v>0.22656799999999999</v>
      </c>
      <c r="BU24">
        <v>2.7870520000000001</v>
      </c>
      <c r="BV24">
        <v>1.2986500000000001</v>
      </c>
      <c r="BW24">
        <v>0</v>
      </c>
      <c r="BX24">
        <v>4.1195519999999997</v>
      </c>
      <c r="BY24">
        <v>0.25</v>
      </c>
      <c r="BZ24">
        <v>2.580139</v>
      </c>
      <c r="CA24">
        <v>3.4057840000000001</v>
      </c>
      <c r="CB24">
        <v>1.19</v>
      </c>
      <c r="CC24">
        <v>0.89</v>
      </c>
      <c r="CD24">
        <v>1.84</v>
      </c>
      <c r="CE24">
        <v>0.76</v>
      </c>
      <c r="CF24">
        <v>0.08</v>
      </c>
      <c r="CG24">
        <v>3.52</v>
      </c>
      <c r="CH24">
        <v>0.37337500000000001</v>
      </c>
      <c r="CI24">
        <v>7.47</v>
      </c>
      <c r="CJ24">
        <v>1.79</v>
      </c>
      <c r="CK24">
        <v>1.67</v>
      </c>
      <c r="CL24">
        <v>4.7097660000000001</v>
      </c>
      <c r="CM24">
        <v>1.7818039999999999</v>
      </c>
      <c r="CN24">
        <v>0</v>
      </c>
      <c r="CO24">
        <v>2.8</v>
      </c>
      <c r="CP24">
        <v>0</v>
      </c>
      <c r="CQ24">
        <v>2.1662499999999998</v>
      </c>
      <c r="CR24">
        <v>3.28</v>
      </c>
      <c r="CS24">
        <v>1.8759300000000001</v>
      </c>
      <c r="CT24">
        <v>1.8561380000000001</v>
      </c>
      <c r="CU24">
        <v>1.8721140000000001</v>
      </c>
      <c r="CV24">
        <v>2.5972979999999999</v>
      </c>
      <c r="CW24">
        <v>1.284797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64.705234000000004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210.11267100000001</v>
      </c>
      <c r="L25">
        <v>325.68874399999999</v>
      </c>
      <c r="M25">
        <v>90.925887000000003</v>
      </c>
      <c r="N25">
        <v>116.228166</v>
      </c>
      <c r="O25">
        <v>121.836378</v>
      </c>
      <c r="P25">
        <v>134.19857500000001</v>
      </c>
      <c r="Q25">
        <v>0</v>
      </c>
      <c r="R25">
        <v>25.640927000000001</v>
      </c>
      <c r="S25">
        <v>19.853712000000002</v>
      </c>
      <c r="T25">
        <v>0</v>
      </c>
      <c r="U25">
        <v>195.06825000000001</v>
      </c>
      <c r="V25">
        <v>14.911402000000001</v>
      </c>
      <c r="W25">
        <v>44.696233999999997</v>
      </c>
      <c r="X25">
        <v>142.10180199999999</v>
      </c>
      <c r="Y25">
        <v>0</v>
      </c>
      <c r="Z25">
        <v>6.3132760000000001</v>
      </c>
      <c r="AA25">
        <v>0</v>
      </c>
      <c r="AB25">
        <v>25.998504000000001</v>
      </c>
      <c r="AC25">
        <v>19.084591</v>
      </c>
      <c r="AD25">
        <v>36.002436000000003</v>
      </c>
      <c r="AE25">
        <v>30.355509999999999</v>
      </c>
      <c r="AF25">
        <v>6.3052799999999998</v>
      </c>
      <c r="AG25">
        <v>40.192729</v>
      </c>
      <c r="AH25">
        <v>83.835999000000001</v>
      </c>
      <c r="AI25">
        <v>3.13795</v>
      </c>
      <c r="AJ25">
        <v>0</v>
      </c>
      <c r="AK25">
        <v>50.678730999999999</v>
      </c>
      <c r="AL25">
        <v>67.161276000000001</v>
      </c>
      <c r="AM25">
        <v>5.2032069999999999</v>
      </c>
      <c r="AN25">
        <v>0.374338</v>
      </c>
      <c r="AO25">
        <v>12.319644</v>
      </c>
      <c r="AP25">
        <v>11.105886</v>
      </c>
      <c r="AQ25">
        <v>15.465782000000001</v>
      </c>
      <c r="AR25">
        <v>8.5078659999999999</v>
      </c>
      <c r="AS25">
        <v>5.183325</v>
      </c>
      <c r="AT25">
        <v>14.446417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64.990756000000005</v>
      </c>
      <c r="BA25">
        <f t="shared" si="1"/>
        <v>1947.9262510000001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0.64001699999999995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1.93</v>
      </c>
      <c r="BP25">
        <v>2.08</v>
      </c>
      <c r="BQ25">
        <v>0</v>
      </c>
      <c r="BR25">
        <v>0</v>
      </c>
      <c r="BS25">
        <v>1.58</v>
      </c>
      <c r="BT25">
        <v>0.431558</v>
      </c>
      <c r="BU25">
        <v>2.7870520000000001</v>
      </c>
      <c r="BV25">
        <v>1.2986500000000001</v>
      </c>
      <c r="BW25">
        <v>0</v>
      </c>
      <c r="BX25">
        <v>4.1195519999999997</v>
      </c>
      <c r="BY25">
        <v>0.25</v>
      </c>
      <c r="BZ25">
        <v>2.580139</v>
      </c>
      <c r="CA25">
        <v>3.4057840000000001</v>
      </c>
      <c r="CB25">
        <v>1.19</v>
      </c>
      <c r="CC25">
        <v>0.89</v>
      </c>
      <c r="CD25">
        <v>1.84</v>
      </c>
      <c r="CE25">
        <v>0.76</v>
      </c>
      <c r="CF25">
        <v>0.08</v>
      </c>
      <c r="CG25">
        <v>3.52</v>
      </c>
      <c r="CH25">
        <v>0.453907</v>
      </c>
      <c r="CI25">
        <v>7.47</v>
      </c>
      <c r="CJ25">
        <v>1.79</v>
      </c>
      <c r="CK25">
        <v>1.67</v>
      </c>
      <c r="CL25">
        <v>4.7097660000000001</v>
      </c>
      <c r="CM25">
        <v>1.7818039999999999</v>
      </c>
      <c r="CN25">
        <v>0</v>
      </c>
      <c r="CO25">
        <v>2.8</v>
      </c>
      <c r="CP25">
        <v>0</v>
      </c>
      <c r="CQ25">
        <v>2.1662499999999998</v>
      </c>
      <c r="CR25">
        <v>3.28</v>
      </c>
      <c r="CS25">
        <v>1.8759300000000001</v>
      </c>
      <c r="CT25">
        <v>1.8561380000000001</v>
      </c>
      <c r="CU25">
        <v>1.8721140000000001</v>
      </c>
      <c r="CV25">
        <v>2.5972979999999999</v>
      </c>
      <c r="CW25">
        <v>1.284797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64.990756000000005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210.11267100000001</v>
      </c>
      <c r="L26">
        <v>333.39514400000002</v>
      </c>
      <c r="M26">
        <v>90.925887000000003</v>
      </c>
      <c r="N26">
        <v>116.228166</v>
      </c>
      <c r="O26">
        <v>121.836378</v>
      </c>
      <c r="P26">
        <v>134.19857500000001</v>
      </c>
      <c r="Q26">
        <v>0</v>
      </c>
      <c r="R26">
        <v>25.640927000000001</v>
      </c>
      <c r="S26">
        <v>20.882514</v>
      </c>
      <c r="T26">
        <v>0</v>
      </c>
      <c r="U26">
        <v>195.06825000000001</v>
      </c>
      <c r="V26">
        <v>19.986122000000002</v>
      </c>
      <c r="W26">
        <v>44.696233999999997</v>
      </c>
      <c r="X26">
        <v>142.10180199999999</v>
      </c>
      <c r="Y26">
        <v>0</v>
      </c>
      <c r="Z26">
        <v>6.3132760000000001</v>
      </c>
      <c r="AA26">
        <v>0</v>
      </c>
      <c r="AB26">
        <v>25.998504000000001</v>
      </c>
      <c r="AC26">
        <v>19.084591</v>
      </c>
      <c r="AD26">
        <v>36.002436000000003</v>
      </c>
      <c r="AE26">
        <v>47.430484</v>
      </c>
      <c r="AF26">
        <v>6.3052799999999998</v>
      </c>
      <c r="AG26">
        <v>40.192729</v>
      </c>
      <c r="AH26">
        <v>83.835999000000001</v>
      </c>
      <c r="AI26">
        <v>7.5310790000000001</v>
      </c>
      <c r="AJ26">
        <v>0</v>
      </c>
      <c r="AK26">
        <v>50.678730999999999</v>
      </c>
      <c r="AL26">
        <v>67.161276000000001</v>
      </c>
      <c r="AM26">
        <v>5.2032069999999999</v>
      </c>
      <c r="AN26">
        <v>0.374338</v>
      </c>
      <c r="AO26">
        <v>12.319644</v>
      </c>
      <c r="AP26">
        <v>11.105886</v>
      </c>
      <c r="AQ26">
        <v>30.931563000000001</v>
      </c>
      <c r="AR26">
        <v>8.5078659999999999</v>
      </c>
      <c r="AS26">
        <v>5.183325</v>
      </c>
      <c r="AT26">
        <v>14.446417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64.730756</v>
      </c>
      <c r="BA26">
        <f t="shared" si="1"/>
        <v>1998.4100570000001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0.64001699999999995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1.93</v>
      </c>
      <c r="BP26">
        <v>2.08</v>
      </c>
      <c r="BQ26">
        <v>0</v>
      </c>
      <c r="BR26">
        <v>0</v>
      </c>
      <c r="BS26">
        <v>1.58</v>
      </c>
      <c r="BT26">
        <v>0.431558</v>
      </c>
      <c r="BU26">
        <v>2.7870520000000001</v>
      </c>
      <c r="BV26">
        <v>1.2986500000000001</v>
      </c>
      <c r="BW26">
        <v>0</v>
      </c>
      <c r="BX26">
        <v>4.1195519999999997</v>
      </c>
      <c r="BY26">
        <v>0.25</v>
      </c>
      <c r="BZ26">
        <v>2.580139</v>
      </c>
      <c r="CA26">
        <v>3.4057840000000001</v>
      </c>
      <c r="CB26">
        <v>1.19</v>
      </c>
      <c r="CC26">
        <v>0.57999999999999996</v>
      </c>
      <c r="CD26">
        <v>1.89</v>
      </c>
      <c r="CE26">
        <v>0.76</v>
      </c>
      <c r="CF26">
        <v>0.08</v>
      </c>
      <c r="CG26">
        <v>3.52</v>
      </c>
      <c r="CH26">
        <v>0.453907</v>
      </c>
      <c r="CI26">
        <v>7.47</v>
      </c>
      <c r="CJ26">
        <v>1.79</v>
      </c>
      <c r="CK26">
        <v>1.67</v>
      </c>
      <c r="CL26">
        <v>4.7097660000000001</v>
      </c>
      <c r="CM26">
        <v>1.7818039999999999</v>
      </c>
      <c r="CN26">
        <v>0</v>
      </c>
      <c r="CO26">
        <v>2.8</v>
      </c>
      <c r="CP26">
        <v>0</v>
      </c>
      <c r="CQ26">
        <v>2.1662499999999998</v>
      </c>
      <c r="CR26">
        <v>3.28</v>
      </c>
      <c r="CS26">
        <v>1.8759300000000001</v>
      </c>
      <c r="CT26">
        <v>1.8561380000000001</v>
      </c>
      <c r="CU26">
        <v>1.8721140000000001</v>
      </c>
      <c r="CV26">
        <v>2.5972979999999999</v>
      </c>
      <c r="CW26">
        <v>1.284797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64.730756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210.11267100000001</v>
      </c>
      <c r="L27">
        <v>331.46854400000001</v>
      </c>
      <c r="M27">
        <v>90.925887000000003</v>
      </c>
      <c r="N27">
        <v>116.228166</v>
      </c>
      <c r="O27">
        <v>121.836378</v>
      </c>
      <c r="P27">
        <v>134.19857500000001</v>
      </c>
      <c r="Q27">
        <v>0</v>
      </c>
      <c r="R27">
        <v>25.640927000000001</v>
      </c>
      <c r="S27">
        <v>20.882514</v>
      </c>
      <c r="T27">
        <v>0</v>
      </c>
      <c r="U27">
        <v>195.06825000000001</v>
      </c>
      <c r="V27">
        <v>19.986122000000002</v>
      </c>
      <c r="W27">
        <v>44.696233999999997</v>
      </c>
      <c r="X27">
        <v>142.10180199999999</v>
      </c>
      <c r="Y27">
        <v>0</v>
      </c>
      <c r="Z27">
        <v>6.3132760000000001</v>
      </c>
      <c r="AA27">
        <v>0</v>
      </c>
      <c r="AB27">
        <v>25.998504000000001</v>
      </c>
      <c r="AC27">
        <v>19.084591</v>
      </c>
      <c r="AD27">
        <v>36.002436000000003</v>
      </c>
      <c r="AE27">
        <v>47.430484</v>
      </c>
      <c r="AF27">
        <v>6.3052799999999998</v>
      </c>
      <c r="AG27">
        <v>40.192729</v>
      </c>
      <c r="AH27">
        <v>83.835999000000001</v>
      </c>
      <c r="AI27">
        <v>32.634677000000003</v>
      </c>
      <c r="AJ27">
        <v>0</v>
      </c>
      <c r="AK27">
        <v>50.678730999999999</v>
      </c>
      <c r="AL27">
        <v>67.161276000000001</v>
      </c>
      <c r="AM27">
        <v>5.2032069999999999</v>
      </c>
      <c r="AN27">
        <v>0.374338</v>
      </c>
      <c r="AO27">
        <v>12.319644</v>
      </c>
      <c r="AP27">
        <v>11.105886</v>
      </c>
      <c r="AQ27">
        <v>46.397343999999997</v>
      </c>
      <c r="AR27">
        <v>8.5078659999999999</v>
      </c>
      <c r="AS27">
        <v>10.366649000000001</v>
      </c>
      <c r="AT27">
        <v>14.446417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64.75075600000001</v>
      </c>
      <c r="BA27">
        <f t="shared" si="1"/>
        <v>2042.2561599999999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0.64001699999999995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1.93</v>
      </c>
      <c r="BP27">
        <v>2.08</v>
      </c>
      <c r="BQ27">
        <v>0</v>
      </c>
      <c r="BR27">
        <v>0</v>
      </c>
      <c r="BS27">
        <v>1.58</v>
      </c>
      <c r="BT27">
        <v>0.431558</v>
      </c>
      <c r="BU27">
        <v>2.7870520000000001</v>
      </c>
      <c r="BV27">
        <v>1.2986500000000001</v>
      </c>
      <c r="BW27">
        <v>0</v>
      </c>
      <c r="BX27">
        <v>4.1195519999999997</v>
      </c>
      <c r="BY27">
        <v>0.25</v>
      </c>
      <c r="BZ27">
        <v>2.580139</v>
      </c>
      <c r="CA27">
        <v>3.4057840000000001</v>
      </c>
      <c r="CB27">
        <v>1.19</v>
      </c>
      <c r="CC27">
        <v>0.57999999999999996</v>
      </c>
      <c r="CD27">
        <v>1.89</v>
      </c>
      <c r="CE27">
        <v>0.78</v>
      </c>
      <c r="CF27">
        <v>0.08</v>
      </c>
      <c r="CG27">
        <v>3.52</v>
      </c>
      <c r="CH27">
        <v>0.453907</v>
      </c>
      <c r="CI27">
        <v>7.47</v>
      </c>
      <c r="CJ27">
        <v>1.79</v>
      </c>
      <c r="CK27">
        <v>1.67</v>
      </c>
      <c r="CL27">
        <v>4.7097660000000001</v>
      </c>
      <c r="CM27">
        <v>1.7818039999999999</v>
      </c>
      <c r="CN27">
        <v>0</v>
      </c>
      <c r="CO27">
        <v>2.8</v>
      </c>
      <c r="CP27">
        <v>0</v>
      </c>
      <c r="CQ27">
        <v>2.1662499999999998</v>
      </c>
      <c r="CR27">
        <v>3.28</v>
      </c>
      <c r="CS27">
        <v>1.8759300000000001</v>
      </c>
      <c r="CT27">
        <v>1.8561380000000001</v>
      </c>
      <c r="CU27">
        <v>1.8721140000000001</v>
      </c>
      <c r="CV27">
        <v>2.5972979999999999</v>
      </c>
      <c r="CW27">
        <v>1.284797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64.75075600000001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210.11267100000001</v>
      </c>
      <c r="L28">
        <v>401.18584499999997</v>
      </c>
      <c r="M28">
        <v>90.925887000000003</v>
      </c>
      <c r="N28">
        <v>116.228166</v>
      </c>
      <c r="O28">
        <v>121.836378</v>
      </c>
      <c r="P28">
        <v>134.19857500000001</v>
      </c>
      <c r="Q28">
        <v>0</v>
      </c>
      <c r="R28">
        <v>33.353876999999997</v>
      </c>
      <c r="S28">
        <v>20.882514</v>
      </c>
      <c r="T28">
        <v>0</v>
      </c>
      <c r="U28">
        <v>195.06825000000001</v>
      </c>
      <c r="V28">
        <v>19.986122000000002</v>
      </c>
      <c r="W28">
        <v>44.696233999999997</v>
      </c>
      <c r="X28">
        <v>142.10180199999999</v>
      </c>
      <c r="Y28">
        <v>0</v>
      </c>
      <c r="Z28">
        <v>6.3132760000000001</v>
      </c>
      <c r="AA28">
        <v>0</v>
      </c>
      <c r="AB28">
        <v>25.998504000000001</v>
      </c>
      <c r="AC28">
        <v>19.084591</v>
      </c>
      <c r="AD28">
        <v>36.002436000000003</v>
      </c>
      <c r="AE28">
        <v>47.430484</v>
      </c>
      <c r="AF28">
        <v>6.3052799999999998</v>
      </c>
      <c r="AG28">
        <v>40.192729</v>
      </c>
      <c r="AH28">
        <v>83.835999000000001</v>
      </c>
      <c r="AI28">
        <v>32.634677000000003</v>
      </c>
      <c r="AJ28">
        <v>0</v>
      </c>
      <c r="AK28">
        <v>50.678730999999999</v>
      </c>
      <c r="AL28">
        <v>67.161276000000001</v>
      </c>
      <c r="AM28">
        <v>5.2032069999999999</v>
      </c>
      <c r="AN28">
        <v>0.374338</v>
      </c>
      <c r="AO28">
        <v>12.319644</v>
      </c>
      <c r="AP28">
        <v>11.105886</v>
      </c>
      <c r="AQ28">
        <v>46.397343999999997</v>
      </c>
      <c r="AR28">
        <v>8.5078659999999999</v>
      </c>
      <c r="AS28">
        <v>10.366649000000001</v>
      </c>
      <c r="AT28">
        <v>14.446417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64.730756</v>
      </c>
      <c r="BA28">
        <f t="shared" si="1"/>
        <v>2119.6664109999997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0.64001699999999995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1.93</v>
      </c>
      <c r="BP28">
        <v>2.08</v>
      </c>
      <c r="BQ28">
        <v>0</v>
      </c>
      <c r="BR28">
        <v>0</v>
      </c>
      <c r="BS28">
        <v>1.58</v>
      </c>
      <c r="BT28">
        <v>0.431558</v>
      </c>
      <c r="BU28">
        <v>2.7870520000000001</v>
      </c>
      <c r="BV28">
        <v>1.2986500000000001</v>
      </c>
      <c r="BW28">
        <v>0</v>
      </c>
      <c r="BX28">
        <v>4.1195519999999997</v>
      </c>
      <c r="BY28">
        <v>0.25</v>
      </c>
      <c r="BZ28">
        <v>2.580139</v>
      </c>
      <c r="CA28">
        <v>3.4057840000000001</v>
      </c>
      <c r="CB28">
        <v>1.19</v>
      </c>
      <c r="CC28">
        <v>0.57999999999999996</v>
      </c>
      <c r="CD28">
        <v>1.89</v>
      </c>
      <c r="CE28">
        <v>0.76</v>
      </c>
      <c r="CF28">
        <v>0.08</v>
      </c>
      <c r="CG28">
        <v>3.52</v>
      </c>
      <c r="CH28">
        <v>0.453907</v>
      </c>
      <c r="CI28">
        <v>7.47</v>
      </c>
      <c r="CJ28">
        <v>1.79</v>
      </c>
      <c r="CK28">
        <v>1.67</v>
      </c>
      <c r="CL28">
        <v>4.7097660000000001</v>
      </c>
      <c r="CM28">
        <v>1.7818039999999999</v>
      </c>
      <c r="CN28">
        <v>0</v>
      </c>
      <c r="CO28">
        <v>2.8</v>
      </c>
      <c r="CP28">
        <v>0</v>
      </c>
      <c r="CQ28">
        <v>2.1662499999999998</v>
      </c>
      <c r="CR28">
        <v>3.28</v>
      </c>
      <c r="CS28">
        <v>1.8759300000000001</v>
      </c>
      <c r="CT28">
        <v>1.8561380000000001</v>
      </c>
      <c r="CU28">
        <v>1.8721140000000001</v>
      </c>
      <c r="CV28">
        <v>2.5972979999999999</v>
      </c>
      <c r="CW28">
        <v>1.284797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64.730756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210.11267100000001</v>
      </c>
      <c r="L29">
        <v>420.09214400000002</v>
      </c>
      <c r="M29">
        <v>90.925887000000003</v>
      </c>
      <c r="N29">
        <v>116.228166</v>
      </c>
      <c r="O29">
        <v>121.836378</v>
      </c>
      <c r="P29">
        <v>134.19857500000001</v>
      </c>
      <c r="Q29">
        <v>0</v>
      </c>
      <c r="R29">
        <v>33.353876999999997</v>
      </c>
      <c r="S29">
        <v>20.882514</v>
      </c>
      <c r="T29">
        <v>0</v>
      </c>
      <c r="U29">
        <v>195.06825000000001</v>
      </c>
      <c r="V29">
        <v>19.986122000000002</v>
      </c>
      <c r="W29">
        <v>42.770803000000001</v>
      </c>
      <c r="X29">
        <v>142.10180199999999</v>
      </c>
      <c r="Y29">
        <v>0</v>
      </c>
      <c r="Z29">
        <v>6.3132760000000001</v>
      </c>
      <c r="AA29">
        <v>0</v>
      </c>
      <c r="AB29">
        <v>25.998504000000001</v>
      </c>
      <c r="AC29">
        <v>19.084591</v>
      </c>
      <c r="AD29">
        <v>36.002436000000003</v>
      </c>
      <c r="AE29">
        <v>47.430484</v>
      </c>
      <c r="AF29">
        <v>6.3052799999999998</v>
      </c>
      <c r="AG29">
        <v>40.192729</v>
      </c>
      <c r="AH29">
        <v>83.835999000000001</v>
      </c>
      <c r="AI29">
        <v>32.634677000000003</v>
      </c>
      <c r="AJ29">
        <v>0</v>
      </c>
      <c r="AK29">
        <v>50.678730999999999</v>
      </c>
      <c r="AL29">
        <v>67.161276000000001</v>
      </c>
      <c r="AM29">
        <v>5.2032069999999999</v>
      </c>
      <c r="AN29">
        <v>0.374338</v>
      </c>
      <c r="AO29">
        <v>12.319644</v>
      </c>
      <c r="AP29">
        <v>11.105886</v>
      </c>
      <c r="AQ29">
        <v>46.397343999999997</v>
      </c>
      <c r="AR29">
        <v>8.5078659999999999</v>
      </c>
      <c r="AS29">
        <v>10.366649000000001</v>
      </c>
      <c r="AT29">
        <v>14.446417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64.730756</v>
      </c>
      <c r="BA29">
        <f t="shared" si="1"/>
        <v>2136.6472789999998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0.64001699999999995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1.93</v>
      </c>
      <c r="BP29">
        <v>2.08</v>
      </c>
      <c r="BQ29">
        <v>0</v>
      </c>
      <c r="BR29">
        <v>0</v>
      </c>
      <c r="BS29">
        <v>1.58</v>
      </c>
      <c r="BT29">
        <v>0.431558</v>
      </c>
      <c r="BU29">
        <v>2.7870520000000001</v>
      </c>
      <c r="BV29">
        <v>1.2986500000000001</v>
      </c>
      <c r="BW29">
        <v>0</v>
      </c>
      <c r="BX29">
        <v>4.1195519999999997</v>
      </c>
      <c r="BY29">
        <v>0.25</v>
      </c>
      <c r="BZ29">
        <v>2.580139</v>
      </c>
      <c r="CA29">
        <v>3.4057840000000001</v>
      </c>
      <c r="CB29">
        <v>1.19</v>
      </c>
      <c r="CC29">
        <v>0.57999999999999996</v>
      </c>
      <c r="CD29">
        <v>1.89</v>
      </c>
      <c r="CE29">
        <v>0.76</v>
      </c>
      <c r="CF29">
        <v>0.08</v>
      </c>
      <c r="CG29">
        <v>3.52</v>
      </c>
      <c r="CH29">
        <v>0.453907</v>
      </c>
      <c r="CI29">
        <v>7.47</v>
      </c>
      <c r="CJ29">
        <v>1.79</v>
      </c>
      <c r="CK29">
        <v>1.67</v>
      </c>
      <c r="CL29">
        <v>4.7097660000000001</v>
      </c>
      <c r="CM29">
        <v>1.7818039999999999</v>
      </c>
      <c r="CN29">
        <v>0</v>
      </c>
      <c r="CO29">
        <v>2.8</v>
      </c>
      <c r="CP29">
        <v>0</v>
      </c>
      <c r="CQ29">
        <v>2.1662499999999998</v>
      </c>
      <c r="CR29">
        <v>3.28</v>
      </c>
      <c r="CS29">
        <v>1.8759300000000001</v>
      </c>
      <c r="CT29">
        <v>1.8561380000000001</v>
      </c>
      <c r="CU29">
        <v>1.8721140000000001</v>
      </c>
      <c r="CV29">
        <v>2.5972979999999999</v>
      </c>
      <c r="CW29">
        <v>1.284797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64.730756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210.11267100000001</v>
      </c>
      <c r="L30">
        <v>420.09214400000002</v>
      </c>
      <c r="M30">
        <v>90.925887000000003</v>
      </c>
      <c r="N30">
        <v>116.228166</v>
      </c>
      <c r="O30">
        <v>121.836378</v>
      </c>
      <c r="P30">
        <v>134.19857500000001</v>
      </c>
      <c r="Q30">
        <v>0</v>
      </c>
      <c r="R30">
        <v>33.353876999999997</v>
      </c>
      <c r="S30">
        <v>20.882514</v>
      </c>
      <c r="T30">
        <v>0</v>
      </c>
      <c r="U30">
        <v>195.06825000000001</v>
      </c>
      <c r="V30">
        <v>19.986122000000002</v>
      </c>
      <c r="W30">
        <v>42.770803000000001</v>
      </c>
      <c r="X30">
        <v>142.10180199999999</v>
      </c>
      <c r="Y30">
        <v>0</v>
      </c>
      <c r="Z30">
        <v>6.3132760000000001</v>
      </c>
      <c r="AA30">
        <v>0</v>
      </c>
      <c r="AB30">
        <v>25.998504000000001</v>
      </c>
      <c r="AC30">
        <v>19.084591</v>
      </c>
      <c r="AD30">
        <v>36.002436000000003</v>
      </c>
      <c r="AE30">
        <v>47.430484</v>
      </c>
      <c r="AF30">
        <v>6.3052799999999998</v>
      </c>
      <c r="AG30">
        <v>40.192729</v>
      </c>
      <c r="AH30">
        <v>83.835999000000001</v>
      </c>
      <c r="AI30">
        <v>32.634677000000003</v>
      </c>
      <c r="AJ30">
        <v>0</v>
      </c>
      <c r="AK30">
        <v>50.678730999999999</v>
      </c>
      <c r="AL30">
        <v>67.161276000000001</v>
      </c>
      <c r="AM30">
        <v>5.2032069999999999</v>
      </c>
      <c r="AN30">
        <v>0.374338</v>
      </c>
      <c r="AO30">
        <v>12.319644</v>
      </c>
      <c r="AP30">
        <v>11.105886</v>
      </c>
      <c r="AQ30">
        <v>46.397343999999997</v>
      </c>
      <c r="AR30">
        <v>8.5078659999999999</v>
      </c>
      <c r="AS30">
        <v>10.366649000000001</v>
      </c>
      <c r="AT30">
        <v>14.347545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64.730756</v>
      </c>
      <c r="BA30">
        <f t="shared" si="1"/>
        <v>2136.5484069999998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0.64001699999999995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1.93</v>
      </c>
      <c r="BP30">
        <v>2.08</v>
      </c>
      <c r="BQ30">
        <v>0</v>
      </c>
      <c r="BR30">
        <v>0</v>
      </c>
      <c r="BS30">
        <v>1.58</v>
      </c>
      <c r="BT30">
        <v>0.431558</v>
      </c>
      <c r="BU30">
        <v>2.7870520000000001</v>
      </c>
      <c r="BV30">
        <v>1.2986500000000001</v>
      </c>
      <c r="BW30">
        <v>0</v>
      </c>
      <c r="BX30">
        <v>4.1195519999999997</v>
      </c>
      <c r="BY30">
        <v>0.25</v>
      </c>
      <c r="BZ30">
        <v>2.580139</v>
      </c>
      <c r="CA30">
        <v>3.4057840000000001</v>
      </c>
      <c r="CB30">
        <v>1.19</v>
      </c>
      <c r="CC30">
        <v>0.57999999999999996</v>
      </c>
      <c r="CD30">
        <v>1.89</v>
      </c>
      <c r="CE30">
        <v>0.76</v>
      </c>
      <c r="CF30">
        <v>0.08</v>
      </c>
      <c r="CG30">
        <v>3.52</v>
      </c>
      <c r="CH30">
        <v>0.453907</v>
      </c>
      <c r="CI30">
        <v>7.47</v>
      </c>
      <c r="CJ30">
        <v>1.79</v>
      </c>
      <c r="CK30">
        <v>1.67</v>
      </c>
      <c r="CL30">
        <v>4.7097660000000001</v>
      </c>
      <c r="CM30">
        <v>1.7818039999999999</v>
      </c>
      <c r="CN30">
        <v>0</v>
      </c>
      <c r="CO30">
        <v>2.8</v>
      </c>
      <c r="CP30">
        <v>0</v>
      </c>
      <c r="CQ30">
        <v>2.1662499999999998</v>
      </c>
      <c r="CR30">
        <v>3.28</v>
      </c>
      <c r="CS30">
        <v>1.8759300000000001</v>
      </c>
      <c r="CT30">
        <v>1.8561380000000001</v>
      </c>
      <c r="CU30">
        <v>1.8721140000000001</v>
      </c>
      <c r="CV30">
        <v>2.5972979999999999</v>
      </c>
      <c r="CW30">
        <v>1.284797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64.730756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210.11267100000001</v>
      </c>
      <c r="L31">
        <v>420.09214400000002</v>
      </c>
      <c r="M31">
        <v>90.925887000000003</v>
      </c>
      <c r="N31">
        <v>116.228166</v>
      </c>
      <c r="O31">
        <v>121.836378</v>
      </c>
      <c r="P31">
        <v>134.19857500000001</v>
      </c>
      <c r="Q31">
        <v>0</v>
      </c>
      <c r="R31">
        <v>33.353876999999997</v>
      </c>
      <c r="S31">
        <v>20.882514</v>
      </c>
      <c r="T31">
        <v>0</v>
      </c>
      <c r="U31">
        <v>195.06825000000001</v>
      </c>
      <c r="V31">
        <v>19.986122000000002</v>
      </c>
      <c r="W31">
        <v>42.770803000000001</v>
      </c>
      <c r="X31">
        <v>142.10180199999999</v>
      </c>
      <c r="Y31">
        <v>0</v>
      </c>
      <c r="Z31">
        <v>0</v>
      </c>
      <c r="AA31">
        <v>0</v>
      </c>
      <c r="AB31">
        <v>25.998504000000001</v>
      </c>
      <c r="AC31">
        <v>19.084591</v>
      </c>
      <c r="AD31">
        <v>36.002436000000003</v>
      </c>
      <c r="AE31">
        <v>47.430484</v>
      </c>
      <c r="AF31">
        <v>6.3052799999999998</v>
      </c>
      <c r="AG31">
        <v>40.192729</v>
      </c>
      <c r="AH31">
        <v>83.835999000000001</v>
      </c>
      <c r="AI31">
        <v>32.634677000000003</v>
      </c>
      <c r="AJ31">
        <v>0</v>
      </c>
      <c r="AK31">
        <v>50.678730999999999</v>
      </c>
      <c r="AL31">
        <v>33.580638</v>
      </c>
      <c r="AM31">
        <v>5.2032069999999999</v>
      </c>
      <c r="AN31">
        <v>0.374338</v>
      </c>
      <c r="AO31">
        <v>12.319644</v>
      </c>
      <c r="AP31">
        <v>11.105886</v>
      </c>
      <c r="AQ31">
        <v>46.397343999999997</v>
      </c>
      <c r="AR31">
        <v>51.047193999999998</v>
      </c>
      <c r="AS31">
        <v>10.366649000000001</v>
      </c>
      <c r="AT31">
        <v>14.446417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64.464977000000005</v>
      </c>
      <c r="BA31">
        <f t="shared" si="1"/>
        <v>2139.026914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0.64001699999999995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1.93</v>
      </c>
      <c r="BP31">
        <v>2.08</v>
      </c>
      <c r="BQ31">
        <v>0</v>
      </c>
      <c r="BR31">
        <v>0</v>
      </c>
      <c r="BS31">
        <v>1.58</v>
      </c>
      <c r="BT31">
        <v>0.215779</v>
      </c>
      <c r="BU31">
        <v>2.7870520000000001</v>
      </c>
      <c r="BV31">
        <v>1.2986500000000001</v>
      </c>
      <c r="BW31">
        <v>0</v>
      </c>
      <c r="BX31">
        <v>4.1195519999999997</v>
      </c>
      <c r="BY31">
        <v>0.25</v>
      </c>
      <c r="BZ31">
        <v>2.580139</v>
      </c>
      <c r="CA31">
        <v>3.4057840000000001</v>
      </c>
      <c r="CB31">
        <v>1.19</v>
      </c>
      <c r="CC31">
        <v>0.56000000000000005</v>
      </c>
      <c r="CD31">
        <v>1.86</v>
      </c>
      <c r="CE31">
        <v>0.76</v>
      </c>
      <c r="CF31">
        <v>0.08</v>
      </c>
      <c r="CG31">
        <v>3.52</v>
      </c>
      <c r="CH31">
        <v>0.453907</v>
      </c>
      <c r="CI31">
        <v>7.47</v>
      </c>
      <c r="CJ31">
        <v>1.79</v>
      </c>
      <c r="CK31">
        <v>1.67</v>
      </c>
      <c r="CL31">
        <v>4.7097660000000001</v>
      </c>
      <c r="CM31">
        <v>1.7818039999999999</v>
      </c>
      <c r="CN31">
        <v>0</v>
      </c>
      <c r="CO31">
        <v>2.8</v>
      </c>
      <c r="CP31">
        <v>0</v>
      </c>
      <c r="CQ31">
        <v>2.1662499999999998</v>
      </c>
      <c r="CR31">
        <v>3.28</v>
      </c>
      <c r="CS31">
        <v>1.8759300000000001</v>
      </c>
      <c r="CT31">
        <v>1.8561380000000001</v>
      </c>
      <c r="CU31">
        <v>1.8721140000000001</v>
      </c>
      <c r="CV31">
        <v>2.5972979999999999</v>
      </c>
      <c r="CW31">
        <v>1.284797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64.464977000000005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210.11267100000001</v>
      </c>
      <c r="L32">
        <v>420.09214400000002</v>
      </c>
      <c r="M32">
        <v>90.925887000000003</v>
      </c>
      <c r="N32">
        <v>116.228166</v>
      </c>
      <c r="O32">
        <v>121.836378</v>
      </c>
      <c r="P32">
        <v>134.19857500000001</v>
      </c>
      <c r="Q32">
        <v>0</v>
      </c>
      <c r="R32">
        <v>33.353876999999997</v>
      </c>
      <c r="S32">
        <v>20.882514</v>
      </c>
      <c r="T32">
        <v>0</v>
      </c>
      <c r="U32">
        <v>195.06825000000001</v>
      </c>
      <c r="V32">
        <v>19.986122000000002</v>
      </c>
      <c r="W32">
        <v>42.770803000000001</v>
      </c>
      <c r="X32">
        <v>142.10180199999999</v>
      </c>
      <c r="Y32">
        <v>0</v>
      </c>
      <c r="Z32">
        <v>0</v>
      </c>
      <c r="AA32">
        <v>0</v>
      </c>
      <c r="AB32">
        <v>25.998504000000001</v>
      </c>
      <c r="AC32">
        <v>19.084591</v>
      </c>
      <c r="AD32">
        <v>36.002436000000003</v>
      </c>
      <c r="AE32">
        <v>30.355509999999999</v>
      </c>
      <c r="AF32">
        <v>6.3052799999999998</v>
      </c>
      <c r="AG32">
        <v>40.192729</v>
      </c>
      <c r="AH32">
        <v>83.835999000000001</v>
      </c>
      <c r="AI32">
        <v>32.634677000000003</v>
      </c>
      <c r="AJ32">
        <v>0</v>
      </c>
      <c r="AK32">
        <v>50.678730999999999</v>
      </c>
      <c r="AL32">
        <v>11.193546</v>
      </c>
      <c r="AM32">
        <v>5.2032069999999999</v>
      </c>
      <c r="AN32">
        <v>0.374338</v>
      </c>
      <c r="AO32">
        <v>12.319644</v>
      </c>
      <c r="AP32">
        <v>11.105886</v>
      </c>
      <c r="AQ32">
        <v>30.931563000000001</v>
      </c>
      <c r="AR32">
        <v>51.047193999999998</v>
      </c>
      <c r="AS32">
        <v>10.366649000000001</v>
      </c>
      <c r="AT32">
        <v>14.446417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64.319326000000004</v>
      </c>
      <c r="BA32">
        <f t="shared" si="1"/>
        <v>2083.9534160000003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0.64001699999999995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1.93</v>
      </c>
      <c r="BP32">
        <v>2.08</v>
      </c>
      <c r="BQ32">
        <v>0</v>
      </c>
      <c r="BR32">
        <v>0</v>
      </c>
      <c r="BS32">
        <v>1.58</v>
      </c>
      <c r="BT32">
        <v>7.0127999999999996E-2</v>
      </c>
      <c r="BU32">
        <v>2.7870520000000001</v>
      </c>
      <c r="BV32">
        <v>1.2986500000000001</v>
      </c>
      <c r="BW32">
        <v>0</v>
      </c>
      <c r="BX32">
        <v>4.1195519999999997</v>
      </c>
      <c r="BY32">
        <v>0.25</v>
      </c>
      <c r="BZ32">
        <v>2.580139</v>
      </c>
      <c r="CA32">
        <v>3.4057840000000001</v>
      </c>
      <c r="CB32">
        <v>1.19</v>
      </c>
      <c r="CC32">
        <v>0.56000000000000005</v>
      </c>
      <c r="CD32">
        <v>1.86</v>
      </c>
      <c r="CE32">
        <v>0.76</v>
      </c>
      <c r="CF32">
        <v>0.08</v>
      </c>
      <c r="CG32">
        <v>3.52</v>
      </c>
      <c r="CH32">
        <v>0.453907</v>
      </c>
      <c r="CI32">
        <v>7.47</v>
      </c>
      <c r="CJ32">
        <v>1.79</v>
      </c>
      <c r="CK32">
        <v>1.67</v>
      </c>
      <c r="CL32">
        <v>4.7097660000000001</v>
      </c>
      <c r="CM32">
        <v>1.7818039999999999</v>
      </c>
      <c r="CN32">
        <v>0</v>
      </c>
      <c r="CO32">
        <v>2.8</v>
      </c>
      <c r="CP32">
        <v>0</v>
      </c>
      <c r="CQ32">
        <v>2.1662499999999998</v>
      </c>
      <c r="CR32">
        <v>3.28</v>
      </c>
      <c r="CS32">
        <v>1.8759300000000001</v>
      </c>
      <c r="CT32">
        <v>1.8561380000000001</v>
      </c>
      <c r="CU32">
        <v>1.8721140000000001</v>
      </c>
      <c r="CV32">
        <v>2.5972979999999999</v>
      </c>
      <c r="CW32">
        <v>1.284797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64.319326000000004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210.11267100000001</v>
      </c>
      <c r="L33">
        <v>420.09214400000002</v>
      </c>
      <c r="M33">
        <v>90.925887000000003</v>
      </c>
      <c r="N33">
        <v>116.228166</v>
      </c>
      <c r="O33">
        <v>121.836378</v>
      </c>
      <c r="P33">
        <v>134.19857500000001</v>
      </c>
      <c r="Q33">
        <v>0</v>
      </c>
      <c r="R33">
        <v>33.353876999999997</v>
      </c>
      <c r="S33">
        <v>20.882514</v>
      </c>
      <c r="T33">
        <v>0</v>
      </c>
      <c r="U33">
        <v>195.06825000000001</v>
      </c>
      <c r="V33">
        <v>19.986122000000002</v>
      </c>
      <c r="W33">
        <v>42.770803000000001</v>
      </c>
      <c r="X33">
        <v>142.10180199999999</v>
      </c>
      <c r="Y33">
        <v>0</v>
      </c>
      <c r="Z33">
        <v>0</v>
      </c>
      <c r="AA33">
        <v>0</v>
      </c>
      <c r="AB33">
        <v>25.998504000000001</v>
      </c>
      <c r="AC33">
        <v>19.084591</v>
      </c>
      <c r="AD33">
        <v>36.002436000000003</v>
      </c>
      <c r="AE33">
        <v>30.355509999999999</v>
      </c>
      <c r="AF33">
        <v>6.3052799999999998</v>
      </c>
      <c r="AG33">
        <v>40.192729</v>
      </c>
      <c r="AH33">
        <v>69.024973000000003</v>
      </c>
      <c r="AI33">
        <v>3.7655400000000001</v>
      </c>
      <c r="AJ33">
        <v>0</v>
      </c>
      <c r="AK33">
        <v>50.678730999999999</v>
      </c>
      <c r="AL33">
        <v>11.193546</v>
      </c>
      <c r="AM33">
        <v>5.2032069999999999</v>
      </c>
      <c r="AN33">
        <v>0.374338</v>
      </c>
      <c r="AO33">
        <v>12.319644</v>
      </c>
      <c r="AP33">
        <v>11.105886</v>
      </c>
      <c r="AQ33">
        <v>15.465782000000001</v>
      </c>
      <c r="AR33">
        <v>3.1904499999999998</v>
      </c>
      <c r="AS33">
        <v>10.366649000000001</v>
      </c>
      <c r="AT33">
        <v>14.446417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64.168666000000002</v>
      </c>
      <c r="BA33">
        <f t="shared" si="1"/>
        <v>1976.8000680000005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0.64001699999999995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1.93</v>
      </c>
      <c r="BP33">
        <v>2.08</v>
      </c>
      <c r="BQ33">
        <v>0</v>
      </c>
      <c r="BR33">
        <v>0</v>
      </c>
      <c r="BS33">
        <v>1.58</v>
      </c>
      <c r="BT33">
        <v>0</v>
      </c>
      <c r="BU33">
        <v>2.7870520000000001</v>
      </c>
      <c r="BV33">
        <v>1.2986500000000001</v>
      </c>
      <c r="BW33">
        <v>0</v>
      </c>
      <c r="BX33">
        <v>4.1195519999999997</v>
      </c>
      <c r="BY33">
        <v>0.25</v>
      </c>
      <c r="BZ33">
        <v>2.580139</v>
      </c>
      <c r="CA33">
        <v>3.4057840000000001</v>
      </c>
      <c r="CB33">
        <v>1.19</v>
      </c>
      <c r="CC33">
        <v>0.56000000000000005</v>
      </c>
      <c r="CD33">
        <v>1.86</v>
      </c>
      <c r="CE33">
        <v>0.76</v>
      </c>
      <c r="CF33">
        <v>0.08</v>
      </c>
      <c r="CG33">
        <v>3.52</v>
      </c>
      <c r="CH33">
        <v>0.37337500000000001</v>
      </c>
      <c r="CI33">
        <v>7.47</v>
      </c>
      <c r="CJ33">
        <v>1.79</v>
      </c>
      <c r="CK33">
        <v>1.67</v>
      </c>
      <c r="CL33">
        <v>4.7097660000000001</v>
      </c>
      <c r="CM33">
        <v>1.7818039999999999</v>
      </c>
      <c r="CN33">
        <v>0</v>
      </c>
      <c r="CO33">
        <v>2.8</v>
      </c>
      <c r="CP33">
        <v>0</v>
      </c>
      <c r="CQ33">
        <v>2.1662499999999998</v>
      </c>
      <c r="CR33">
        <v>3.28</v>
      </c>
      <c r="CS33">
        <v>1.8759300000000001</v>
      </c>
      <c r="CT33">
        <v>1.8561380000000001</v>
      </c>
      <c r="CU33">
        <v>1.8721140000000001</v>
      </c>
      <c r="CV33">
        <v>2.5972979999999999</v>
      </c>
      <c r="CW33">
        <v>1.284797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64.168666000000002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210.11267100000001</v>
      </c>
      <c r="L34">
        <v>359.40424400000001</v>
      </c>
      <c r="M34">
        <v>90.925887000000003</v>
      </c>
      <c r="N34">
        <v>116.228166</v>
      </c>
      <c r="O34">
        <v>121.836378</v>
      </c>
      <c r="P34">
        <v>134.19857500000001</v>
      </c>
      <c r="Q34">
        <v>0</v>
      </c>
      <c r="R34">
        <v>25.640927000000001</v>
      </c>
      <c r="S34">
        <v>20.882514</v>
      </c>
      <c r="T34">
        <v>0</v>
      </c>
      <c r="U34">
        <v>195.06825000000001</v>
      </c>
      <c r="V34">
        <v>19.986122000000002</v>
      </c>
      <c r="W34">
        <v>42.770803000000001</v>
      </c>
      <c r="X34">
        <v>142.10180199999999</v>
      </c>
      <c r="Y34">
        <v>0</v>
      </c>
      <c r="Z34">
        <v>0</v>
      </c>
      <c r="AA34">
        <v>0</v>
      </c>
      <c r="AB34">
        <v>25.998504000000001</v>
      </c>
      <c r="AC34">
        <v>9.5422960000000003</v>
      </c>
      <c r="AD34">
        <v>17.959572999999999</v>
      </c>
      <c r="AE34">
        <v>30.355509999999999</v>
      </c>
      <c r="AF34">
        <v>6.3052799999999998</v>
      </c>
      <c r="AG34">
        <v>40.192729</v>
      </c>
      <c r="AH34">
        <v>69.024973000000003</v>
      </c>
      <c r="AI34">
        <v>3.13795</v>
      </c>
      <c r="AJ34">
        <v>0</v>
      </c>
      <c r="AK34">
        <v>50.678730999999999</v>
      </c>
      <c r="AL34">
        <v>11.193546</v>
      </c>
      <c r="AM34">
        <v>5.2032069999999999</v>
      </c>
      <c r="AN34">
        <v>0.374338</v>
      </c>
      <c r="AO34">
        <v>12.319644</v>
      </c>
      <c r="AP34">
        <v>11.105886</v>
      </c>
      <c r="AQ34">
        <v>0</v>
      </c>
      <c r="AR34">
        <v>3.1904499999999998</v>
      </c>
      <c r="AS34">
        <v>10.366649000000001</v>
      </c>
      <c r="AT34">
        <v>14.446417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64.168666000000002</v>
      </c>
      <c r="BA34">
        <f t="shared" si="1"/>
        <v>1864.7206880000006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0.64001699999999995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1.93</v>
      </c>
      <c r="BP34">
        <v>2.08</v>
      </c>
      <c r="BQ34">
        <v>0</v>
      </c>
      <c r="BR34">
        <v>0</v>
      </c>
      <c r="BS34">
        <v>1.58</v>
      </c>
      <c r="BT34">
        <v>0</v>
      </c>
      <c r="BU34">
        <v>2.7870520000000001</v>
      </c>
      <c r="BV34">
        <v>1.2986500000000001</v>
      </c>
      <c r="BW34">
        <v>0</v>
      </c>
      <c r="BX34">
        <v>4.1195519999999997</v>
      </c>
      <c r="BY34">
        <v>0.25</v>
      </c>
      <c r="BZ34">
        <v>2.580139</v>
      </c>
      <c r="CA34">
        <v>3.4057840000000001</v>
      </c>
      <c r="CB34">
        <v>1.19</v>
      </c>
      <c r="CC34">
        <v>0.56000000000000005</v>
      </c>
      <c r="CD34">
        <v>1.86</v>
      </c>
      <c r="CE34">
        <v>0.76</v>
      </c>
      <c r="CF34">
        <v>0.08</v>
      </c>
      <c r="CG34">
        <v>3.52</v>
      </c>
      <c r="CH34">
        <v>0.37337500000000001</v>
      </c>
      <c r="CI34">
        <v>7.47</v>
      </c>
      <c r="CJ34">
        <v>1.79</v>
      </c>
      <c r="CK34">
        <v>1.67</v>
      </c>
      <c r="CL34">
        <v>4.7097660000000001</v>
      </c>
      <c r="CM34">
        <v>1.7818039999999999</v>
      </c>
      <c r="CN34">
        <v>0</v>
      </c>
      <c r="CO34">
        <v>2.8</v>
      </c>
      <c r="CP34">
        <v>0</v>
      </c>
      <c r="CQ34">
        <v>2.1662499999999998</v>
      </c>
      <c r="CR34">
        <v>3.28</v>
      </c>
      <c r="CS34">
        <v>1.8759300000000001</v>
      </c>
      <c r="CT34">
        <v>1.8561380000000001</v>
      </c>
      <c r="CU34">
        <v>1.8721140000000001</v>
      </c>
      <c r="CV34">
        <v>2.5972979999999999</v>
      </c>
      <c r="CW34">
        <v>1.284797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64.168666000000002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210.11267100000001</v>
      </c>
      <c r="L35">
        <v>343.28823499999999</v>
      </c>
      <c r="M35">
        <v>90.925887000000003</v>
      </c>
      <c r="N35">
        <v>116.228166</v>
      </c>
      <c r="O35">
        <v>121.836378</v>
      </c>
      <c r="P35">
        <v>134.19857500000001</v>
      </c>
      <c r="Q35">
        <v>0</v>
      </c>
      <c r="R35">
        <v>25.583129</v>
      </c>
      <c r="S35">
        <v>20.824715999999999</v>
      </c>
      <c r="T35">
        <v>0</v>
      </c>
      <c r="U35">
        <v>216.74250000000001</v>
      </c>
      <c r="V35">
        <v>14.911402000000001</v>
      </c>
      <c r="W35">
        <v>44.696233999999997</v>
      </c>
      <c r="X35">
        <v>142.10180199999999</v>
      </c>
      <c r="Y35">
        <v>0</v>
      </c>
      <c r="Z35">
        <v>0</v>
      </c>
      <c r="AA35">
        <v>0</v>
      </c>
      <c r="AB35">
        <v>12.933266</v>
      </c>
      <c r="AC35">
        <v>9.5422960000000003</v>
      </c>
      <c r="AD35">
        <v>8.9797860000000007</v>
      </c>
      <c r="AE35">
        <v>30.355509999999999</v>
      </c>
      <c r="AF35">
        <v>6.3052799999999998</v>
      </c>
      <c r="AG35">
        <v>40.192729</v>
      </c>
      <c r="AH35">
        <v>41.917999999999999</v>
      </c>
      <c r="AI35">
        <v>3.13795</v>
      </c>
      <c r="AJ35">
        <v>0</v>
      </c>
      <c r="AK35">
        <v>50.678730999999999</v>
      </c>
      <c r="AL35">
        <v>11.193546</v>
      </c>
      <c r="AM35">
        <v>5.2032069999999999</v>
      </c>
      <c r="AN35">
        <v>0.374338</v>
      </c>
      <c r="AO35">
        <v>12.319644</v>
      </c>
      <c r="AP35">
        <v>11.105886</v>
      </c>
      <c r="AQ35">
        <v>0</v>
      </c>
      <c r="AR35">
        <v>3.1904499999999998</v>
      </c>
      <c r="AS35">
        <v>10.366649000000001</v>
      </c>
      <c r="AT35">
        <v>14.446417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64.102244000000013</v>
      </c>
      <c r="BA35">
        <f t="shared" si="1"/>
        <v>1817.7956240000005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0.64001699999999995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1.93</v>
      </c>
      <c r="BP35">
        <v>2.08</v>
      </c>
      <c r="BQ35">
        <v>0</v>
      </c>
      <c r="BR35">
        <v>0</v>
      </c>
      <c r="BS35">
        <v>1.58</v>
      </c>
      <c r="BT35">
        <v>0</v>
      </c>
      <c r="BU35">
        <v>2.7870520000000001</v>
      </c>
      <c r="BV35">
        <v>1.2986500000000001</v>
      </c>
      <c r="BW35">
        <v>0</v>
      </c>
      <c r="BX35">
        <v>4.1195519999999997</v>
      </c>
      <c r="BY35">
        <v>0.25</v>
      </c>
      <c r="BZ35">
        <v>2.580139</v>
      </c>
      <c r="CA35">
        <v>3.4057840000000001</v>
      </c>
      <c r="CB35">
        <v>1.19</v>
      </c>
      <c r="CC35">
        <v>0.64</v>
      </c>
      <c r="CD35">
        <v>1.86</v>
      </c>
      <c r="CE35">
        <v>0.76</v>
      </c>
      <c r="CF35">
        <v>0.08</v>
      </c>
      <c r="CG35">
        <v>3.52</v>
      </c>
      <c r="CH35">
        <v>0.22695299999999999</v>
      </c>
      <c r="CI35">
        <v>7.47</v>
      </c>
      <c r="CJ35">
        <v>1.79</v>
      </c>
      <c r="CK35">
        <v>1.67</v>
      </c>
      <c r="CL35">
        <v>4.7097660000000001</v>
      </c>
      <c r="CM35">
        <v>1.7818039999999999</v>
      </c>
      <c r="CN35">
        <v>0</v>
      </c>
      <c r="CO35">
        <v>2.8</v>
      </c>
      <c r="CP35">
        <v>0</v>
      </c>
      <c r="CQ35">
        <v>2.1662499999999998</v>
      </c>
      <c r="CR35">
        <v>3.28</v>
      </c>
      <c r="CS35">
        <v>1.8759300000000001</v>
      </c>
      <c r="CT35">
        <v>1.8561380000000001</v>
      </c>
      <c r="CU35">
        <v>1.8721140000000001</v>
      </c>
      <c r="CV35">
        <v>2.5972979999999999</v>
      </c>
      <c r="CW35">
        <v>1.284797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64.102244000000013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210.11267100000001</v>
      </c>
      <c r="L36">
        <v>335.58183500000001</v>
      </c>
      <c r="M36">
        <v>90.925887000000003</v>
      </c>
      <c r="N36">
        <v>116.228166</v>
      </c>
      <c r="O36">
        <v>121.836378</v>
      </c>
      <c r="P36">
        <v>134.19857500000001</v>
      </c>
      <c r="Q36">
        <v>0</v>
      </c>
      <c r="R36">
        <v>25.534963999999999</v>
      </c>
      <c r="S36">
        <v>20.815083000000001</v>
      </c>
      <c r="T36">
        <v>0</v>
      </c>
      <c r="U36">
        <v>222.16106199999999</v>
      </c>
      <c r="V36">
        <v>14.911402000000001</v>
      </c>
      <c r="W36">
        <v>44.696233999999997</v>
      </c>
      <c r="X36">
        <v>142.10180199999999</v>
      </c>
      <c r="Y36">
        <v>0</v>
      </c>
      <c r="Z36">
        <v>0</v>
      </c>
      <c r="AA36">
        <v>0</v>
      </c>
      <c r="AB36">
        <v>12.933266</v>
      </c>
      <c r="AC36">
        <v>9.5422960000000003</v>
      </c>
      <c r="AD36">
        <v>8.9797860000000007</v>
      </c>
      <c r="AE36">
        <v>16.245256999999999</v>
      </c>
      <c r="AF36">
        <v>6.3052799999999998</v>
      </c>
      <c r="AG36">
        <v>40.192729</v>
      </c>
      <c r="AH36">
        <v>41.917999999999999</v>
      </c>
      <c r="AI36">
        <v>3.13795</v>
      </c>
      <c r="AJ36">
        <v>0</v>
      </c>
      <c r="AK36">
        <v>50.678730999999999</v>
      </c>
      <c r="AL36">
        <v>11.193546</v>
      </c>
      <c r="AM36">
        <v>0</v>
      </c>
      <c r="AN36">
        <v>0.374338</v>
      </c>
      <c r="AO36">
        <v>12.319644</v>
      </c>
      <c r="AP36">
        <v>11.105886</v>
      </c>
      <c r="AQ36">
        <v>0</v>
      </c>
      <c r="AR36">
        <v>3.1904499999999998</v>
      </c>
      <c r="AS36">
        <v>10.366649000000001</v>
      </c>
      <c r="AT36">
        <v>14.446417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64.102244000000013</v>
      </c>
      <c r="BA36">
        <f t="shared" si="1"/>
        <v>1796.1365280000002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0.64001699999999995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1.93</v>
      </c>
      <c r="BP36">
        <v>2.08</v>
      </c>
      <c r="BQ36">
        <v>0</v>
      </c>
      <c r="BR36">
        <v>0</v>
      </c>
      <c r="BS36">
        <v>1.58</v>
      </c>
      <c r="BT36">
        <v>0</v>
      </c>
      <c r="BU36">
        <v>2.7870520000000001</v>
      </c>
      <c r="BV36">
        <v>1.2986500000000001</v>
      </c>
      <c r="BW36">
        <v>0</v>
      </c>
      <c r="BX36">
        <v>4.1195519999999997</v>
      </c>
      <c r="BY36">
        <v>0.25</v>
      </c>
      <c r="BZ36">
        <v>2.580139</v>
      </c>
      <c r="CA36">
        <v>3.4057840000000001</v>
      </c>
      <c r="CB36">
        <v>1.19</v>
      </c>
      <c r="CC36">
        <v>0.64</v>
      </c>
      <c r="CD36">
        <v>1.86</v>
      </c>
      <c r="CE36">
        <v>0.76</v>
      </c>
      <c r="CF36">
        <v>0.08</v>
      </c>
      <c r="CG36">
        <v>3.52</v>
      </c>
      <c r="CH36">
        <v>0.22695299999999999</v>
      </c>
      <c r="CI36">
        <v>7.47</v>
      </c>
      <c r="CJ36">
        <v>1.79</v>
      </c>
      <c r="CK36">
        <v>1.67</v>
      </c>
      <c r="CL36">
        <v>4.7097660000000001</v>
      </c>
      <c r="CM36">
        <v>1.7818039999999999</v>
      </c>
      <c r="CN36">
        <v>0</v>
      </c>
      <c r="CO36">
        <v>2.8</v>
      </c>
      <c r="CP36">
        <v>0</v>
      </c>
      <c r="CQ36">
        <v>2.1662499999999998</v>
      </c>
      <c r="CR36">
        <v>3.28</v>
      </c>
      <c r="CS36">
        <v>1.8759300000000001</v>
      </c>
      <c r="CT36">
        <v>1.8561380000000001</v>
      </c>
      <c r="CU36">
        <v>1.8721140000000001</v>
      </c>
      <c r="CV36">
        <v>2.5972979999999999</v>
      </c>
      <c r="CW36">
        <v>1.284797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64.102244000000013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210.11267100000001</v>
      </c>
      <c r="L37">
        <v>313.42593499999998</v>
      </c>
      <c r="M37">
        <v>90.925887000000003</v>
      </c>
      <c r="N37">
        <v>116.228166</v>
      </c>
      <c r="O37">
        <v>121.836378</v>
      </c>
      <c r="P37">
        <v>134.19857500000001</v>
      </c>
      <c r="Q37">
        <v>0</v>
      </c>
      <c r="R37">
        <v>25.534963999999999</v>
      </c>
      <c r="S37">
        <v>20.815083000000001</v>
      </c>
      <c r="T37">
        <v>0</v>
      </c>
      <c r="U37">
        <v>222.16106199999999</v>
      </c>
      <c r="V37">
        <v>14.911402000000001</v>
      </c>
      <c r="W37">
        <v>44.696233999999997</v>
      </c>
      <c r="X37">
        <v>142.10180199999999</v>
      </c>
      <c r="Y37">
        <v>0</v>
      </c>
      <c r="Z37">
        <v>0</v>
      </c>
      <c r="AA37">
        <v>0</v>
      </c>
      <c r="AB37">
        <v>12.933266</v>
      </c>
      <c r="AC37">
        <v>0</v>
      </c>
      <c r="AD37">
        <v>8.9797860000000007</v>
      </c>
      <c r="AE37">
        <v>16.245256999999999</v>
      </c>
      <c r="AF37">
        <v>6.3052799999999998</v>
      </c>
      <c r="AG37">
        <v>40.192729</v>
      </c>
      <c r="AH37">
        <v>41.917999999999999</v>
      </c>
      <c r="AI37">
        <v>3.13795</v>
      </c>
      <c r="AJ37">
        <v>0</v>
      </c>
      <c r="AK37">
        <v>50.678730999999999</v>
      </c>
      <c r="AL37">
        <v>11.193546</v>
      </c>
      <c r="AM37">
        <v>0</v>
      </c>
      <c r="AN37">
        <v>0.374338</v>
      </c>
      <c r="AO37">
        <v>12.319644</v>
      </c>
      <c r="AP37">
        <v>11.105886</v>
      </c>
      <c r="AQ37">
        <v>0</v>
      </c>
      <c r="AR37">
        <v>3.1904499999999998</v>
      </c>
      <c r="AS37">
        <v>10.366649000000001</v>
      </c>
      <c r="AT37">
        <v>14.446417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64.852243999999999</v>
      </c>
      <c r="BA37">
        <f t="shared" si="1"/>
        <v>1765.1883319999999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0.64001699999999995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1.93</v>
      </c>
      <c r="BP37">
        <v>2.08</v>
      </c>
      <c r="BQ37">
        <v>0</v>
      </c>
      <c r="BR37">
        <v>0</v>
      </c>
      <c r="BS37">
        <v>1.58</v>
      </c>
      <c r="BT37">
        <v>0</v>
      </c>
      <c r="BU37">
        <v>2.7870520000000001</v>
      </c>
      <c r="BV37">
        <v>1.2986500000000001</v>
      </c>
      <c r="BW37">
        <v>0</v>
      </c>
      <c r="BX37">
        <v>4.1195519999999997</v>
      </c>
      <c r="BY37">
        <v>0.25</v>
      </c>
      <c r="BZ37">
        <v>2.580139</v>
      </c>
      <c r="CA37">
        <v>3.4057840000000001</v>
      </c>
      <c r="CB37">
        <v>1.21</v>
      </c>
      <c r="CC37">
        <v>0.81</v>
      </c>
      <c r="CD37">
        <v>1.86</v>
      </c>
      <c r="CE37">
        <v>1.32</v>
      </c>
      <c r="CF37">
        <v>0.08</v>
      </c>
      <c r="CG37">
        <v>3.52</v>
      </c>
      <c r="CH37">
        <v>0.22695299999999999</v>
      </c>
      <c r="CI37">
        <v>7.47</v>
      </c>
      <c r="CJ37">
        <v>1.79</v>
      </c>
      <c r="CK37">
        <v>1.67</v>
      </c>
      <c r="CL37">
        <v>4.7097660000000001</v>
      </c>
      <c r="CM37">
        <v>1.7818039999999999</v>
      </c>
      <c r="CN37">
        <v>0</v>
      </c>
      <c r="CO37">
        <v>2.8</v>
      </c>
      <c r="CP37">
        <v>0</v>
      </c>
      <c r="CQ37">
        <v>2.1662499999999998</v>
      </c>
      <c r="CR37">
        <v>3.28</v>
      </c>
      <c r="CS37">
        <v>1.8759300000000001</v>
      </c>
      <c r="CT37">
        <v>1.8561380000000001</v>
      </c>
      <c r="CU37">
        <v>1.8721140000000001</v>
      </c>
      <c r="CV37">
        <v>2.5972979999999999</v>
      </c>
      <c r="CW37">
        <v>1.284797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64.852243999999999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210.11267100000001</v>
      </c>
      <c r="L38">
        <v>300.90303499999999</v>
      </c>
      <c r="M38">
        <v>90.925887000000003</v>
      </c>
      <c r="N38">
        <v>116.228166</v>
      </c>
      <c r="O38">
        <v>121.836378</v>
      </c>
      <c r="P38">
        <v>134.19857500000001</v>
      </c>
      <c r="Q38">
        <v>0</v>
      </c>
      <c r="R38">
        <v>25.534963999999999</v>
      </c>
      <c r="S38">
        <v>20.815083000000001</v>
      </c>
      <c r="T38">
        <v>0</v>
      </c>
      <c r="U38">
        <v>232.998188</v>
      </c>
      <c r="V38">
        <v>14.911402000000001</v>
      </c>
      <c r="W38">
        <v>44.696233999999997</v>
      </c>
      <c r="X38">
        <v>142.10180199999999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8.9797860000000007</v>
      </c>
      <c r="AE38">
        <v>16.245256999999999</v>
      </c>
      <c r="AF38">
        <v>6.3052799999999998</v>
      </c>
      <c r="AG38">
        <v>40.192729</v>
      </c>
      <c r="AH38">
        <v>41.917999999999999</v>
      </c>
      <c r="AI38">
        <v>3.13795</v>
      </c>
      <c r="AJ38">
        <v>0</v>
      </c>
      <c r="AK38">
        <v>50.678730999999999</v>
      </c>
      <c r="AL38">
        <v>11.193546</v>
      </c>
      <c r="AM38">
        <v>0</v>
      </c>
      <c r="AN38">
        <v>0.374338</v>
      </c>
      <c r="AO38">
        <v>12.319644</v>
      </c>
      <c r="AP38">
        <v>11.105886</v>
      </c>
      <c r="AQ38">
        <v>0</v>
      </c>
      <c r="AR38">
        <v>51.047193999999998</v>
      </c>
      <c r="AS38">
        <v>23.713709999999999</v>
      </c>
      <c r="AT38">
        <v>14.446417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64.852243999999999</v>
      </c>
      <c r="BA38">
        <f t="shared" si="1"/>
        <v>1811.773097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0.64001699999999995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1.93</v>
      </c>
      <c r="BP38">
        <v>2.08</v>
      </c>
      <c r="BQ38">
        <v>0</v>
      </c>
      <c r="BR38">
        <v>0</v>
      </c>
      <c r="BS38">
        <v>1.58</v>
      </c>
      <c r="BT38">
        <v>0</v>
      </c>
      <c r="BU38">
        <v>2.7870520000000001</v>
      </c>
      <c r="BV38">
        <v>1.2986500000000001</v>
      </c>
      <c r="BW38">
        <v>0</v>
      </c>
      <c r="BX38">
        <v>4.1195519999999997</v>
      </c>
      <c r="BY38">
        <v>0.25</v>
      </c>
      <c r="BZ38">
        <v>2.580139</v>
      </c>
      <c r="CA38">
        <v>3.4057840000000001</v>
      </c>
      <c r="CB38">
        <v>1.21</v>
      </c>
      <c r="CC38">
        <v>0.81</v>
      </c>
      <c r="CD38">
        <v>1.86</v>
      </c>
      <c r="CE38">
        <v>1.32</v>
      </c>
      <c r="CF38">
        <v>0.08</v>
      </c>
      <c r="CG38">
        <v>3.52</v>
      </c>
      <c r="CH38">
        <v>0.22695299999999999</v>
      </c>
      <c r="CI38">
        <v>7.47</v>
      </c>
      <c r="CJ38">
        <v>1.79</v>
      </c>
      <c r="CK38">
        <v>1.67</v>
      </c>
      <c r="CL38">
        <v>4.7097660000000001</v>
      </c>
      <c r="CM38">
        <v>1.7818039999999999</v>
      </c>
      <c r="CN38">
        <v>0</v>
      </c>
      <c r="CO38">
        <v>2.8</v>
      </c>
      <c r="CP38">
        <v>0</v>
      </c>
      <c r="CQ38">
        <v>2.1662499999999998</v>
      </c>
      <c r="CR38">
        <v>3.28</v>
      </c>
      <c r="CS38">
        <v>1.8759300000000001</v>
      </c>
      <c r="CT38">
        <v>1.8561380000000001</v>
      </c>
      <c r="CU38">
        <v>1.8721140000000001</v>
      </c>
      <c r="CV38">
        <v>2.5972979999999999</v>
      </c>
      <c r="CW38">
        <v>1.284797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64.852243999999999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210.11267100000001</v>
      </c>
      <c r="L39">
        <v>305.71953500000001</v>
      </c>
      <c r="M39">
        <v>90.925887000000003</v>
      </c>
      <c r="N39">
        <v>116.228166</v>
      </c>
      <c r="O39">
        <v>121.836378</v>
      </c>
      <c r="P39">
        <v>134.19857500000001</v>
      </c>
      <c r="Q39">
        <v>0</v>
      </c>
      <c r="R39">
        <v>25.534963999999999</v>
      </c>
      <c r="S39">
        <v>20.815083000000001</v>
      </c>
      <c r="T39">
        <v>0</v>
      </c>
      <c r="U39">
        <v>243.83531199999999</v>
      </c>
      <c r="V39">
        <v>14.911402000000001</v>
      </c>
      <c r="W39">
        <v>44.696233999999997</v>
      </c>
      <c r="X39">
        <v>142.10180199999999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8.9797860000000007</v>
      </c>
      <c r="AE39">
        <v>16.245256999999999</v>
      </c>
      <c r="AF39">
        <v>0</v>
      </c>
      <c r="AG39">
        <v>40.192729</v>
      </c>
      <c r="AH39">
        <v>20.493244000000001</v>
      </c>
      <c r="AI39">
        <v>3.13795</v>
      </c>
      <c r="AJ39">
        <v>0</v>
      </c>
      <c r="AK39">
        <v>50.678730999999999</v>
      </c>
      <c r="AL39">
        <v>11.193546</v>
      </c>
      <c r="AM39">
        <v>0</v>
      </c>
      <c r="AN39">
        <v>0.39305499999999999</v>
      </c>
      <c r="AO39">
        <v>12.319644</v>
      </c>
      <c r="AP39">
        <v>11.105886</v>
      </c>
      <c r="AQ39">
        <v>0</v>
      </c>
      <c r="AR39">
        <v>51.047193999999998</v>
      </c>
      <c r="AS39">
        <v>23.713709999999999</v>
      </c>
      <c r="AT39">
        <v>14.446417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64.736936999999998</v>
      </c>
      <c r="BA39">
        <f t="shared" si="1"/>
        <v>1799.600095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0.64001699999999995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1.93</v>
      </c>
      <c r="BP39">
        <v>2.08</v>
      </c>
      <c r="BQ39">
        <v>0</v>
      </c>
      <c r="BR39">
        <v>0</v>
      </c>
      <c r="BS39">
        <v>1.58</v>
      </c>
      <c r="BT39">
        <v>0</v>
      </c>
      <c r="BU39">
        <v>2.7870520000000001</v>
      </c>
      <c r="BV39">
        <v>1.2986500000000001</v>
      </c>
      <c r="BW39">
        <v>0</v>
      </c>
      <c r="BX39">
        <v>4.1195519999999997</v>
      </c>
      <c r="BY39">
        <v>0.25</v>
      </c>
      <c r="BZ39">
        <v>2.580139</v>
      </c>
      <c r="CA39">
        <v>3.4057840000000001</v>
      </c>
      <c r="CB39">
        <v>1.21</v>
      </c>
      <c r="CC39">
        <v>0.81</v>
      </c>
      <c r="CD39">
        <v>1.86</v>
      </c>
      <c r="CE39">
        <v>1.32</v>
      </c>
      <c r="CF39">
        <v>0.08</v>
      </c>
      <c r="CG39">
        <v>3.52</v>
      </c>
      <c r="CH39">
        <v>0.111646</v>
      </c>
      <c r="CI39">
        <v>7.47</v>
      </c>
      <c r="CJ39">
        <v>1.79</v>
      </c>
      <c r="CK39">
        <v>1.67</v>
      </c>
      <c r="CL39">
        <v>4.7097660000000001</v>
      </c>
      <c r="CM39">
        <v>1.7818039999999999</v>
      </c>
      <c r="CN39">
        <v>0</v>
      </c>
      <c r="CO39">
        <v>2.8</v>
      </c>
      <c r="CP39">
        <v>0</v>
      </c>
      <c r="CQ39">
        <v>2.1662499999999998</v>
      </c>
      <c r="CR39">
        <v>3.28</v>
      </c>
      <c r="CS39">
        <v>1.8759300000000001</v>
      </c>
      <c r="CT39">
        <v>1.8561380000000001</v>
      </c>
      <c r="CU39">
        <v>1.8721140000000001</v>
      </c>
      <c r="CV39">
        <v>2.5972979999999999</v>
      </c>
      <c r="CW39">
        <v>1.284797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64.736936999999998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210.11267100000001</v>
      </c>
      <c r="L40">
        <v>308.60943500000002</v>
      </c>
      <c r="M40">
        <v>90.925887000000003</v>
      </c>
      <c r="N40">
        <v>116.228166</v>
      </c>
      <c r="O40">
        <v>121.836378</v>
      </c>
      <c r="P40">
        <v>134.19857500000001</v>
      </c>
      <c r="Q40">
        <v>0</v>
      </c>
      <c r="R40">
        <v>25.534963999999999</v>
      </c>
      <c r="S40">
        <v>20.815083000000001</v>
      </c>
      <c r="T40">
        <v>0</v>
      </c>
      <c r="U40">
        <v>254.672438</v>
      </c>
      <c r="V40">
        <v>14.911402000000001</v>
      </c>
      <c r="W40">
        <v>44.696233999999997</v>
      </c>
      <c r="X40">
        <v>142.10180199999999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8.9797860000000007</v>
      </c>
      <c r="AE40">
        <v>16.245256999999999</v>
      </c>
      <c r="AF40">
        <v>0</v>
      </c>
      <c r="AG40">
        <v>40.192729</v>
      </c>
      <c r="AH40">
        <v>20.493244000000001</v>
      </c>
      <c r="AI40">
        <v>3.13795</v>
      </c>
      <c r="AJ40">
        <v>0</v>
      </c>
      <c r="AK40">
        <v>50.678730999999999</v>
      </c>
      <c r="AL40">
        <v>11.193546</v>
      </c>
      <c r="AM40">
        <v>0</v>
      </c>
      <c r="AN40">
        <v>0.39305499999999999</v>
      </c>
      <c r="AO40">
        <v>12.319644</v>
      </c>
      <c r="AP40">
        <v>11.105886</v>
      </c>
      <c r="AQ40">
        <v>0</v>
      </c>
      <c r="AR40">
        <v>3.1904499999999998</v>
      </c>
      <c r="AS40">
        <v>23.713709999999999</v>
      </c>
      <c r="AT40">
        <v>14.446417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64.746937000000003</v>
      </c>
      <c r="BA40">
        <f t="shared" si="1"/>
        <v>1765.4803770000003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0.64001699999999995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1.93</v>
      </c>
      <c r="BP40">
        <v>2.08</v>
      </c>
      <c r="BQ40">
        <v>0</v>
      </c>
      <c r="BR40">
        <v>0</v>
      </c>
      <c r="BS40">
        <v>1.58</v>
      </c>
      <c r="BT40">
        <v>0</v>
      </c>
      <c r="BU40">
        <v>2.7870520000000001</v>
      </c>
      <c r="BV40">
        <v>1.2986500000000001</v>
      </c>
      <c r="BW40">
        <v>0</v>
      </c>
      <c r="BX40">
        <v>4.1195519999999997</v>
      </c>
      <c r="BY40">
        <v>0.25</v>
      </c>
      <c r="BZ40">
        <v>2.580139</v>
      </c>
      <c r="CA40">
        <v>3.4057840000000001</v>
      </c>
      <c r="CB40">
        <v>1.22</v>
      </c>
      <c r="CC40">
        <v>0.81</v>
      </c>
      <c r="CD40">
        <v>1.86</v>
      </c>
      <c r="CE40">
        <v>1.32</v>
      </c>
      <c r="CF40">
        <v>0.08</v>
      </c>
      <c r="CG40">
        <v>3.52</v>
      </c>
      <c r="CH40">
        <v>0.111646</v>
      </c>
      <c r="CI40">
        <v>7.47</v>
      </c>
      <c r="CJ40">
        <v>1.79</v>
      </c>
      <c r="CK40">
        <v>1.67</v>
      </c>
      <c r="CL40">
        <v>4.7097660000000001</v>
      </c>
      <c r="CM40">
        <v>1.7818039999999999</v>
      </c>
      <c r="CN40">
        <v>0</v>
      </c>
      <c r="CO40">
        <v>2.8</v>
      </c>
      <c r="CP40">
        <v>0</v>
      </c>
      <c r="CQ40">
        <v>2.1662499999999998</v>
      </c>
      <c r="CR40">
        <v>3.28</v>
      </c>
      <c r="CS40">
        <v>1.8759300000000001</v>
      </c>
      <c r="CT40">
        <v>1.8561380000000001</v>
      </c>
      <c r="CU40">
        <v>1.8721140000000001</v>
      </c>
      <c r="CV40">
        <v>2.5972979999999999</v>
      </c>
      <c r="CW40">
        <v>1.284797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64.746937000000003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210.11267100000001</v>
      </c>
      <c r="L41">
        <v>328.83873499999999</v>
      </c>
      <c r="M41">
        <v>90.925887000000003</v>
      </c>
      <c r="N41">
        <v>116.228166</v>
      </c>
      <c r="O41">
        <v>121.836378</v>
      </c>
      <c r="P41">
        <v>134.19857500000001</v>
      </c>
      <c r="Q41">
        <v>0</v>
      </c>
      <c r="R41">
        <v>25.534963999999999</v>
      </c>
      <c r="S41">
        <v>20.815083000000001</v>
      </c>
      <c r="T41">
        <v>0</v>
      </c>
      <c r="U41">
        <v>260.09100000000001</v>
      </c>
      <c r="V41">
        <v>14.911402000000001</v>
      </c>
      <c r="W41">
        <v>44.696233999999997</v>
      </c>
      <c r="X41">
        <v>142.10180199999999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8.9797860000000007</v>
      </c>
      <c r="AE41">
        <v>16.245256999999999</v>
      </c>
      <c r="AF41">
        <v>0</v>
      </c>
      <c r="AG41">
        <v>40.192729</v>
      </c>
      <c r="AH41">
        <v>20.493244000000001</v>
      </c>
      <c r="AI41">
        <v>3.13795</v>
      </c>
      <c r="AJ41">
        <v>0</v>
      </c>
      <c r="AK41">
        <v>50.678730999999999</v>
      </c>
      <c r="AL41">
        <v>11.193546</v>
      </c>
      <c r="AM41">
        <v>0</v>
      </c>
      <c r="AN41">
        <v>0.39305499999999999</v>
      </c>
      <c r="AO41">
        <v>12.319644</v>
      </c>
      <c r="AP41">
        <v>11.105886</v>
      </c>
      <c r="AQ41">
        <v>0</v>
      </c>
      <c r="AR41">
        <v>3.1904499999999998</v>
      </c>
      <c r="AS41">
        <v>23.713709999999999</v>
      </c>
      <c r="AT41">
        <v>14.446417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64.846936999999997</v>
      </c>
      <c r="BA41">
        <f t="shared" si="1"/>
        <v>1791.2282390000003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0.64001699999999995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1.93</v>
      </c>
      <c r="BP41">
        <v>2.08</v>
      </c>
      <c r="BQ41">
        <v>0</v>
      </c>
      <c r="BR41">
        <v>0</v>
      </c>
      <c r="BS41">
        <v>1.58</v>
      </c>
      <c r="BT41">
        <v>0</v>
      </c>
      <c r="BU41">
        <v>2.7870520000000001</v>
      </c>
      <c r="BV41">
        <v>1.2986500000000001</v>
      </c>
      <c r="BW41">
        <v>0</v>
      </c>
      <c r="BX41">
        <v>4.1195519999999997</v>
      </c>
      <c r="BY41">
        <v>0.25</v>
      </c>
      <c r="BZ41">
        <v>2.580139</v>
      </c>
      <c r="CA41">
        <v>3.4057840000000001</v>
      </c>
      <c r="CB41">
        <v>1.22</v>
      </c>
      <c r="CC41">
        <v>0.8</v>
      </c>
      <c r="CD41">
        <v>1.98</v>
      </c>
      <c r="CE41">
        <v>1.31</v>
      </c>
      <c r="CF41">
        <v>0.08</v>
      </c>
      <c r="CG41">
        <v>3.52</v>
      </c>
      <c r="CH41">
        <v>0.111646</v>
      </c>
      <c r="CI41">
        <v>7.47</v>
      </c>
      <c r="CJ41">
        <v>1.79</v>
      </c>
      <c r="CK41">
        <v>1.67</v>
      </c>
      <c r="CL41">
        <v>4.7097660000000001</v>
      </c>
      <c r="CM41">
        <v>1.7818039999999999</v>
      </c>
      <c r="CN41">
        <v>0</v>
      </c>
      <c r="CO41">
        <v>2.8</v>
      </c>
      <c r="CP41">
        <v>0</v>
      </c>
      <c r="CQ41">
        <v>2.1662499999999998</v>
      </c>
      <c r="CR41">
        <v>3.28</v>
      </c>
      <c r="CS41">
        <v>1.8759300000000001</v>
      </c>
      <c r="CT41">
        <v>1.8561380000000001</v>
      </c>
      <c r="CU41">
        <v>1.8721140000000001</v>
      </c>
      <c r="CV41">
        <v>2.5972979999999999</v>
      </c>
      <c r="CW41">
        <v>1.284797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64.846936999999997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210.11267100000001</v>
      </c>
      <c r="L42">
        <v>351.95793500000002</v>
      </c>
      <c r="M42">
        <v>90.925887000000003</v>
      </c>
      <c r="N42">
        <v>116.228166</v>
      </c>
      <c r="O42">
        <v>121.836378</v>
      </c>
      <c r="P42">
        <v>134.19857500000001</v>
      </c>
      <c r="Q42">
        <v>0</v>
      </c>
      <c r="R42">
        <v>25.534963999999999</v>
      </c>
      <c r="S42">
        <v>20.815083000000001</v>
      </c>
      <c r="T42">
        <v>0</v>
      </c>
      <c r="U42">
        <v>265.50956200000002</v>
      </c>
      <c r="V42">
        <v>14.911402000000001</v>
      </c>
      <c r="W42">
        <v>44.696233999999997</v>
      </c>
      <c r="X42">
        <v>142.10180199999999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8.9797860000000007</v>
      </c>
      <c r="AE42">
        <v>16.245256999999999</v>
      </c>
      <c r="AF42">
        <v>0</v>
      </c>
      <c r="AG42">
        <v>40.192729</v>
      </c>
      <c r="AH42">
        <v>20.493244000000001</v>
      </c>
      <c r="AI42">
        <v>3.13795</v>
      </c>
      <c r="AJ42">
        <v>0</v>
      </c>
      <c r="AK42">
        <v>50.678730999999999</v>
      </c>
      <c r="AL42">
        <v>11.193546</v>
      </c>
      <c r="AM42">
        <v>0</v>
      </c>
      <c r="AN42">
        <v>0.39305499999999999</v>
      </c>
      <c r="AO42">
        <v>12.319644</v>
      </c>
      <c r="AP42">
        <v>11.105886</v>
      </c>
      <c r="AQ42">
        <v>0</v>
      </c>
      <c r="AR42">
        <v>3.1904499999999998</v>
      </c>
      <c r="AS42">
        <v>23.713709999999999</v>
      </c>
      <c r="AT42">
        <v>14.446417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64.866937000000007</v>
      </c>
      <c r="BA42">
        <f t="shared" si="1"/>
        <v>1819.7860009999999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0.64001699999999995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1.93</v>
      </c>
      <c r="BP42">
        <v>2.08</v>
      </c>
      <c r="BQ42">
        <v>0</v>
      </c>
      <c r="BR42">
        <v>0</v>
      </c>
      <c r="BS42">
        <v>1.58</v>
      </c>
      <c r="BT42">
        <v>0</v>
      </c>
      <c r="BU42">
        <v>2.7870520000000001</v>
      </c>
      <c r="BV42">
        <v>1.2986500000000001</v>
      </c>
      <c r="BW42">
        <v>0</v>
      </c>
      <c r="BX42">
        <v>4.1195519999999997</v>
      </c>
      <c r="BY42">
        <v>0.25</v>
      </c>
      <c r="BZ42">
        <v>2.580139</v>
      </c>
      <c r="CA42">
        <v>3.4057840000000001</v>
      </c>
      <c r="CB42">
        <v>1.22</v>
      </c>
      <c r="CC42">
        <v>0.8</v>
      </c>
      <c r="CD42">
        <v>2</v>
      </c>
      <c r="CE42">
        <v>1.31</v>
      </c>
      <c r="CF42">
        <v>0.08</v>
      </c>
      <c r="CG42">
        <v>3.52</v>
      </c>
      <c r="CH42">
        <v>0.111646</v>
      </c>
      <c r="CI42">
        <v>7.47</v>
      </c>
      <c r="CJ42">
        <v>1.79</v>
      </c>
      <c r="CK42">
        <v>1.67</v>
      </c>
      <c r="CL42">
        <v>4.7097660000000001</v>
      </c>
      <c r="CM42">
        <v>1.7818039999999999</v>
      </c>
      <c r="CN42">
        <v>0</v>
      </c>
      <c r="CO42">
        <v>2.8</v>
      </c>
      <c r="CP42">
        <v>0</v>
      </c>
      <c r="CQ42">
        <v>2.1662499999999998</v>
      </c>
      <c r="CR42">
        <v>3.28</v>
      </c>
      <c r="CS42">
        <v>1.8759300000000001</v>
      </c>
      <c r="CT42">
        <v>1.8561380000000001</v>
      </c>
      <c r="CU42">
        <v>1.8721140000000001</v>
      </c>
      <c r="CV42">
        <v>2.5972979999999999</v>
      </c>
      <c r="CW42">
        <v>1.284797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64.866937000000007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210.11267100000001</v>
      </c>
      <c r="L43">
        <v>370.26063499999998</v>
      </c>
      <c r="M43">
        <v>90.925887000000003</v>
      </c>
      <c r="N43">
        <v>116.228166</v>
      </c>
      <c r="O43">
        <v>121.836378</v>
      </c>
      <c r="P43">
        <v>134.19857500000001</v>
      </c>
      <c r="Q43">
        <v>0</v>
      </c>
      <c r="R43">
        <v>25.534963999999999</v>
      </c>
      <c r="S43">
        <v>20.815083000000001</v>
      </c>
      <c r="T43">
        <v>0</v>
      </c>
      <c r="U43">
        <v>265.50956200000002</v>
      </c>
      <c r="V43">
        <v>14.911402000000001</v>
      </c>
      <c r="W43">
        <v>38.165281</v>
      </c>
      <c r="X43">
        <v>142.10180199999999</v>
      </c>
      <c r="Y43">
        <v>0</v>
      </c>
      <c r="Z43">
        <v>6.3132760000000001</v>
      </c>
      <c r="AA43">
        <v>0</v>
      </c>
      <c r="AB43">
        <v>0</v>
      </c>
      <c r="AC43">
        <v>0</v>
      </c>
      <c r="AD43">
        <v>8.9797860000000007</v>
      </c>
      <c r="AE43">
        <v>16.245256999999999</v>
      </c>
      <c r="AF43">
        <v>0</v>
      </c>
      <c r="AG43">
        <v>40.192729</v>
      </c>
      <c r="AH43">
        <v>20.493244000000001</v>
      </c>
      <c r="AI43">
        <v>2.5103599999999999</v>
      </c>
      <c r="AJ43">
        <v>0</v>
      </c>
      <c r="AK43">
        <v>50.678730999999999</v>
      </c>
      <c r="AL43">
        <v>11.193546</v>
      </c>
      <c r="AM43">
        <v>0</v>
      </c>
      <c r="AN43">
        <v>0.39305499999999999</v>
      </c>
      <c r="AO43">
        <v>12.319644</v>
      </c>
      <c r="AP43">
        <v>11.105886</v>
      </c>
      <c r="AQ43">
        <v>0</v>
      </c>
      <c r="AR43">
        <v>3.1904499999999998</v>
      </c>
      <c r="AS43">
        <v>23.713709999999999</v>
      </c>
      <c r="AT43">
        <v>14.446417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65.006937000000008</v>
      </c>
      <c r="BA43">
        <f t="shared" si="1"/>
        <v>1837.3834340000003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0.64001699999999995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1.93</v>
      </c>
      <c r="BP43">
        <v>2.08</v>
      </c>
      <c r="BQ43">
        <v>0</v>
      </c>
      <c r="BR43">
        <v>0</v>
      </c>
      <c r="BS43">
        <v>1.58</v>
      </c>
      <c r="BT43">
        <v>0</v>
      </c>
      <c r="BU43">
        <v>2.7870520000000001</v>
      </c>
      <c r="BV43">
        <v>1.2986500000000001</v>
      </c>
      <c r="BW43">
        <v>0</v>
      </c>
      <c r="BX43">
        <v>4.1195519999999997</v>
      </c>
      <c r="BY43">
        <v>0.25</v>
      </c>
      <c r="BZ43">
        <v>2.580139</v>
      </c>
      <c r="CA43">
        <v>3.4057840000000001</v>
      </c>
      <c r="CB43">
        <v>1.23</v>
      </c>
      <c r="CC43">
        <v>0.82</v>
      </c>
      <c r="CD43">
        <v>2</v>
      </c>
      <c r="CE43">
        <v>1.42</v>
      </c>
      <c r="CF43">
        <v>0.08</v>
      </c>
      <c r="CG43">
        <v>3.52</v>
      </c>
      <c r="CH43">
        <v>0.111646</v>
      </c>
      <c r="CI43">
        <v>7.47</v>
      </c>
      <c r="CJ43">
        <v>1.79</v>
      </c>
      <c r="CK43">
        <v>1.67</v>
      </c>
      <c r="CL43">
        <v>4.7097660000000001</v>
      </c>
      <c r="CM43">
        <v>1.7818039999999999</v>
      </c>
      <c r="CN43">
        <v>0</v>
      </c>
      <c r="CO43">
        <v>2.8</v>
      </c>
      <c r="CP43">
        <v>0</v>
      </c>
      <c r="CQ43">
        <v>2.1662499999999998</v>
      </c>
      <c r="CR43">
        <v>3.28</v>
      </c>
      <c r="CS43">
        <v>1.8759300000000001</v>
      </c>
      <c r="CT43">
        <v>1.8561380000000001</v>
      </c>
      <c r="CU43">
        <v>1.8721140000000001</v>
      </c>
      <c r="CV43">
        <v>2.5972979999999999</v>
      </c>
      <c r="CW43">
        <v>1.284797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65.006937000000008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210.11267100000001</v>
      </c>
      <c r="L44">
        <v>378.93033500000001</v>
      </c>
      <c r="M44">
        <v>90.925887000000003</v>
      </c>
      <c r="N44">
        <v>116.228166</v>
      </c>
      <c r="O44">
        <v>121.836378</v>
      </c>
      <c r="P44">
        <v>134.19857500000001</v>
      </c>
      <c r="Q44">
        <v>0</v>
      </c>
      <c r="R44">
        <v>25.534963999999999</v>
      </c>
      <c r="S44">
        <v>20.815083000000001</v>
      </c>
      <c r="T44">
        <v>0</v>
      </c>
      <c r="U44">
        <v>265.50956200000002</v>
      </c>
      <c r="V44">
        <v>14.911402000000001</v>
      </c>
      <c r="W44">
        <v>38.165281</v>
      </c>
      <c r="X44">
        <v>142.10180199999999</v>
      </c>
      <c r="Y44">
        <v>0</v>
      </c>
      <c r="Z44">
        <v>6.3132760000000001</v>
      </c>
      <c r="AA44">
        <v>0</v>
      </c>
      <c r="AB44">
        <v>0</v>
      </c>
      <c r="AC44">
        <v>0</v>
      </c>
      <c r="AD44">
        <v>8.9797860000000007</v>
      </c>
      <c r="AE44">
        <v>16.245256999999999</v>
      </c>
      <c r="AF44">
        <v>0</v>
      </c>
      <c r="AG44">
        <v>40.192729</v>
      </c>
      <c r="AH44">
        <v>20.493244000000001</v>
      </c>
      <c r="AI44">
        <v>2.5103599999999999</v>
      </c>
      <c r="AJ44">
        <v>0</v>
      </c>
      <c r="AK44">
        <v>50.678730999999999</v>
      </c>
      <c r="AL44">
        <v>11.193546</v>
      </c>
      <c r="AM44">
        <v>0</v>
      </c>
      <c r="AN44">
        <v>0.39305499999999999</v>
      </c>
      <c r="AO44">
        <v>12.319644</v>
      </c>
      <c r="AP44">
        <v>11.105886</v>
      </c>
      <c r="AQ44">
        <v>0</v>
      </c>
      <c r="AR44">
        <v>3.1904499999999998</v>
      </c>
      <c r="AS44">
        <v>10.366649000000001</v>
      </c>
      <c r="AT44">
        <v>14.446417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65.056937000000005</v>
      </c>
      <c r="BA44">
        <f t="shared" si="1"/>
        <v>1832.7560730000002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0.64001699999999995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1.93</v>
      </c>
      <c r="BP44">
        <v>2.08</v>
      </c>
      <c r="BQ44">
        <v>0</v>
      </c>
      <c r="BR44">
        <v>0</v>
      </c>
      <c r="BS44">
        <v>1.58</v>
      </c>
      <c r="BT44">
        <v>0</v>
      </c>
      <c r="BU44">
        <v>2.7870520000000001</v>
      </c>
      <c r="BV44">
        <v>1.2986500000000001</v>
      </c>
      <c r="BW44">
        <v>0</v>
      </c>
      <c r="BX44">
        <v>4.1195519999999997</v>
      </c>
      <c r="BY44">
        <v>0.25</v>
      </c>
      <c r="BZ44">
        <v>2.580139</v>
      </c>
      <c r="CA44">
        <v>3.4057840000000001</v>
      </c>
      <c r="CB44">
        <v>1.23</v>
      </c>
      <c r="CC44">
        <v>0.83</v>
      </c>
      <c r="CD44">
        <v>2.04</v>
      </c>
      <c r="CE44">
        <v>1.42</v>
      </c>
      <c r="CF44">
        <v>0.08</v>
      </c>
      <c r="CG44">
        <v>3.52</v>
      </c>
      <c r="CH44">
        <v>0.111646</v>
      </c>
      <c r="CI44">
        <v>7.47</v>
      </c>
      <c r="CJ44">
        <v>1.79</v>
      </c>
      <c r="CK44">
        <v>1.67</v>
      </c>
      <c r="CL44">
        <v>4.7097660000000001</v>
      </c>
      <c r="CM44">
        <v>1.7818039999999999</v>
      </c>
      <c r="CN44">
        <v>0</v>
      </c>
      <c r="CO44">
        <v>2.8</v>
      </c>
      <c r="CP44">
        <v>0</v>
      </c>
      <c r="CQ44">
        <v>2.1662499999999998</v>
      </c>
      <c r="CR44">
        <v>3.28</v>
      </c>
      <c r="CS44">
        <v>1.8759300000000001</v>
      </c>
      <c r="CT44">
        <v>1.8561380000000001</v>
      </c>
      <c r="CU44">
        <v>1.8721140000000001</v>
      </c>
      <c r="CV44">
        <v>2.5972979999999999</v>
      </c>
      <c r="CW44">
        <v>1.284797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65.056937000000005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210.11267100000001</v>
      </c>
      <c r="L45">
        <v>381.82023500000003</v>
      </c>
      <c r="M45">
        <v>90.925887000000003</v>
      </c>
      <c r="N45">
        <v>116.228166</v>
      </c>
      <c r="O45">
        <v>121.836378</v>
      </c>
      <c r="P45">
        <v>134.19857500000001</v>
      </c>
      <c r="Q45">
        <v>0</v>
      </c>
      <c r="R45">
        <v>25.534963999999999</v>
      </c>
      <c r="S45">
        <v>20.815083000000001</v>
      </c>
      <c r="T45">
        <v>0</v>
      </c>
      <c r="U45">
        <v>265.50956200000002</v>
      </c>
      <c r="V45">
        <v>14.911402000000001</v>
      </c>
      <c r="W45">
        <v>38.165281</v>
      </c>
      <c r="X45">
        <v>142.10180199999999</v>
      </c>
      <c r="Y45">
        <v>0</v>
      </c>
      <c r="Z45">
        <v>6.3132760000000001</v>
      </c>
      <c r="AA45">
        <v>0</v>
      </c>
      <c r="AB45">
        <v>0</v>
      </c>
      <c r="AC45">
        <v>0</v>
      </c>
      <c r="AD45">
        <v>8.9797860000000007</v>
      </c>
      <c r="AE45">
        <v>16.245256999999999</v>
      </c>
      <c r="AF45">
        <v>0</v>
      </c>
      <c r="AG45">
        <v>40.192729</v>
      </c>
      <c r="AH45">
        <v>0</v>
      </c>
      <c r="AI45">
        <v>0</v>
      </c>
      <c r="AJ45">
        <v>0</v>
      </c>
      <c r="AK45">
        <v>50.678730999999999</v>
      </c>
      <c r="AL45">
        <v>11.193546</v>
      </c>
      <c r="AM45">
        <v>0</v>
      </c>
      <c r="AN45">
        <v>0.39305499999999999</v>
      </c>
      <c r="AO45">
        <v>12.319644</v>
      </c>
      <c r="AP45">
        <v>11.105886</v>
      </c>
      <c r="AQ45">
        <v>0</v>
      </c>
      <c r="AR45">
        <v>3.1904499999999998</v>
      </c>
      <c r="AS45">
        <v>10.366649000000001</v>
      </c>
      <c r="AT45">
        <v>14.446417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64.945290999999997</v>
      </c>
      <c r="BA45">
        <f t="shared" si="1"/>
        <v>1812.5307230000003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0.64001699999999995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1.93</v>
      </c>
      <c r="BP45">
        <v>2.08</v>
      </c>
      <c r="BQ45">
        <v>0</v>
      </c>
      <c r="BR45">
        <v>0</v>
      </c>
      <c r="BS45">
        <v>1.58</v>
      </c>
      <c r="BT45">
        <v>0</v>
      </c>
      <c r="BU45">
        <v>2.7870520000000001</v>
      </c>
      <c r="BV45">
        <v>1.2986500000000001</v>
      </c>
      <c r="BW45">
        <v>0</v>
      </c>
      <c r="BX45">
        <v>4.1195519999999997</v>
      </c>
      <c r="BY45">
        <v>0.25</v>
      </c>
      <c r="BZ45">
        <v>2.580139</v>
      </c>
      <c r="CA45">
        <v>3.4057840000000001</v>
      </c>
      <c r="CB45">
        <v>1.23</v>
      </c>
      <c r="CC45">
        <v>0.83</v>
      </c>
      <c r="CD45">
        <v>2.04</v>
      </c>
      <c r="CE45">
        <v>1.4</v>
      </c>
      <c r="CF45">
        <v>0.1</v>
      </c>
      <c r="CG45">
        <v>3.52</v>
      </c>
      <c r="CH45">
        <v>0</v>
      </c>
      <c r="CI45">
        <v>7.47</v>
      </c>
      <c r="CJ45">
        <v>1.79</v>
      </c>
      <c r="CK45">
        <v>1.67</v>
      </c>
      <c r="CL45">
        <v>4.7097660000000001</v>
      </c>
      <c r="CM45">
        <v>1.7818039999999999</v>
      </c>
      <c r="CN45">
        <v>0</v>
      </c>
      <c r="CO45">
        <v>2.8</v>
      </c>
      <c r="CP45">
        <v>0</v>
      </c>
      <c r="CQ45">
        <v>2.1662499999999998</v>
      </c>
      <c r="CR45">
        <v>3.28</v>
      </c>
      <c r="CS45">
        <v>1.8759300000000001</v>
      </c>
      <c r="CT45">
        <v>1.8561380000000001</v>
      </c>
      <c r="CU45">
        <v>1.8721140000000001</v>
      </c>
      <c r="CV45">
        <v>2.5972979999999999</v>
      </c>
      <c r="CW45">
        <v>1.284797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64.945290999999997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210.11267100000001</v>
      </c>
      <c r="L46">
        <v>381.82023500000003</v>
      </c>
      <c r="M46">
        <v>90.925887000000003</v>
      </c>
      <c r="N46">
        <v>116.228166</v>
      </c>
      <c r="O46">
        <v>121.836378</v>
      </c>
      <c r="P46">
        <v>134.19857500000001</v>
      </c>
      <c r="Q46">
        <v>0</v>
      </c>
      <c r="R46">
        <v>25.534963999999999</v>
      </c>
      <c r="S46">
        <v>20.815083000000001</v>
      </c>
      <c r="T46">
        <v>0</v>
      </c>
      <c r="U46">
        <v>265.50956200000002</v>
      </c>
      <c r="V46">
        <v>14.911402000000001</v>
      </c>
      <c r="W46">
        <v>38.165281</v>
      </c>
      <c r="X46">
        <v>142.10180199999999</v>
      </c>
      <c r="Y46">
        <v>0</v>
      </c>
      <c r="Z46">
        <v>6.3132760000000001</v>
      </c>
      <c r="AA46">
        <v>0</v>
      </c>
      <c r="AB46">
        <v>0</v>
      </c>
      <c r="AC46">
        <v>0</v>
      </c>
      <c r="AD46">
        <v>8.9797860000000007</v>
      </c>
      <c r="AE46">
        <v>16.245256999999999</v>
      </c>
      <c r="AF46">
        <v>0</v>
      </c>
      <c r="AG46">
        <v>40.192729</v>
      </c>
      <c r="AH46">
        <v>0</v>
      </c>
      <c r="AI46">
        <v>0</v>
      </c>
      <c r="AJ46">
        <v>0</v>
      </c>
      <c r="AK46">
        <v>50.678730999999999</v>
      </c>
      <c r="AL46">
        <v>11.193546</v>
      </c>
      <c r="AM46">
        <v>0</v>
      </c>
      <c r="AN46">
        <v>0.39305499999999999</v>
      </c>
      <c r="AO46">
        <v>12.319644</v>
      </c>
      <c r="AP46">
        <v>11.105886</v>
      </c>
      <c r="AQ46">
        <v>0</v>
      </c>
      <c r="AR46">
        <v>3.1904499999999998</v>
      </c>
      <c r="AS46">
        <v>10.366649000000001</v>
      </c>
      <c r="AT46">
        <v>14.446417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64.955291000000003</v>
      </c>
      <c r="BA46">
        <f t="shared" si="1"/>
        <v>1812.5407230000003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0.64001699999999995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1.93</v>
      </c>
      <c r="BP46">
        <v>2.08</v>
      </c>
      <c r="BQ46">
        <v>0</v>
      </c>
      <c r="BR46">
        <v>0</v>
      </c>
      <c r="BS46">
        <v>1.58</v>
      </c>
      <c r="BT46">
        <v>0</v>
      </c>
      <c r="BU46">
        <v>2.7870520000000001</v>
      </c>
      <c r="BV46">
        <v>1.2986500000000001</v>
      </c>
      <c r="BW46">
        <v>0</v>
      </c>
      <c r="BX46">
        <v>4.1195519999999997</v>
      </c>
      <c r="BY46">
        <v>0.25</v>
      </c>
      <c r="BZ46">
        <v>2.580139</v>
      </c>
      <c r="CA46">
        <v>3.4057840000000001</v>
      </c>
      <c r="CB46">
        <v>1.23</v>
      </c>
      <c r="CC46">
        <v>0.83</v>
      </c>
      <c r="CD46">
        <v>2.04</v>
      </c>
      <c r="CE46">
        <v>1.41</v>
      </c>
      <c r="CF46">
        <v>0.1</v>
      </c>
      <c r="CG46">
        <v>3.52</v>
      </c>
      <c r="CH46">
        <v>0</v>
      </c>
      <c r="CI46">
        <v>7.47</v>
      </c>
      <c r="CJ46">
        <v>1.79</v>
      </c>
      <c r="CK46">
        <v>1.67</v>
      </c>
      <c r="CL46">
        <v>4.7097660000000001</v>
      </c>
      <c r="CM46">
        <v>1.7818039999999999</v>
      </c>
      <c r="CN46">
        <v>0</v>
      </c>
      <c r="CO46">
        <v>2.8</v>
      </c>
      <c r="CP46">
        <v>0</v>
      </c>
      <c r="CQ46">
        <v>2.1662499999999998</v>
      </c>
      <c r="CR46">
        <v>3.28</v>
      </c>
      <c r="CS46">
        <v>1.8759300000000001</v>
      </c>
      <c r="CT46">
        <v>1.8561380000000001</v>
      </c>
      <c r="CU46">
        <v>1.8721140000000001</v>
      </c>
      <c r="CV46">
        <v>2.5972979999999999</v>
      </c>
      <c r="CW46">
        <v>1.284797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64.955291000000003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210.11267100000001</v>
      </c>
      <c r="L47">
        <v>375.077135</v>
      </c>
      <c r="M47">
        <v>90.925887000000003</v>
      </c>
      <c r="N47">
        <v>116.228166</v>
      </c>
      <c r="O47">
        <v>121.836378</v>
      </c>
      <c r="P47">
        <v>134.19857500000001</v>
      </c>
      <c r="Q47">
        <v>0</v>
      </c>
      <c r="R47">
        <v>25.534963999999999</v>
      </c>
      <c r="S47">
        <v>20.815083000000001</v>
      </c>
      <c r="T47">
        <v>0</v>
      </c>
      <c r="U47">
        <v>265.50956200000002</v>
      </c>
      <c r="V47">
        <v>14.911402000000001</v>
      </c>
      <c r="W47">
        <v>38.165281</v>
      </c>
      <c r="X47">
        <v>142.10180199999999</v>
      </c>
      <c r="Y47">
        <v>0</v>
      </c>
      <c r="Z47">
        <v>6.3132760000000001</v>
      </c>
      <c r="AA47">
        <v>0</v>
      </c>
      <c r="AB47">
        <v>0</v>
      </c>
      <c r="AC47">
        <v>0</v>
      </c>
      <c r="AD47">
        <v>8.9797860000000007</v>
      </c>
      <c r="AE47">
        <v>16.245256999999999</v>
      </c>
      <c r="AF47">
        <v>0</v>
      </c>
      <c r="AG47">
        <v>40.192729</v>
      </c>
      <c r="AH47">
        <v>0</v>
      </c>
      <c r="AI47">
        <v>0</v>
      </c>
      <c r="AJ47">
        <v>0</v>
      </c>
      <c r="AK47">
        <v>50.678730999999999</v>
      </c>
      <c r="AL47">
        <v>11.193546</v>
      </c>
      <c r="AM47">
        <v>0</v>
      </c>
      <c r="AN47">
        <v>0.43048900000000001</v>
      </c>
      <c r="AO47">
        <v>12.319644</v>
      </c>
      <c r="AP47">
        <v>11.105886</v>
      </c>
      <c r="AQ47">
        <v>0</v>
      </c>
      <c r="AR47">
        <v>3.1904499999999998</v>
      </c>
      <c r="AS47">
        <v>10.366649000000001</v>
      </c>
      <c r="AT47">
        <v>14.446417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64.925291000000001</v>
      </c>
      <c r="BA47">
        <f t="shared" si="1"/>
        <v>1805.8050570000003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0.64001699999999995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1.93</v>
      </c>
      <c r="BP47">
        <v>2.08</v>
      </c>
      <c r="BQ47">
        <v>0</v>
      </c>
      <c r="BR47">
        <v>0</v>
      </c>
      <c r="BS47">
        <v>1.58</v>
      </c>
      <c r="BT47">
        <v>0</v>
      </c>
      <c r="BU47">
        <v>2.7870520000000001</v>
      </c>
      <c r="BV47">
        <v>1.2986500000000001</v>
      </c>
      <c r="BW47">
        <v>0</v>
      </c>
      <c r="BX47">
        <v>4.1195519999999997</v>
      </c>
      <c r="BY47">
        <v>0.25</v>
      </c>
      <c r="BZ47">
        <v>2.580139</v>
      </c>
      <c r="CA47">
        <v>3.4057840000000001</v>
      </c>
      <c r="CB47">
        <v>1.23</v>
      </c>
      <c r="CC47">
        <v>0.82</v>
      </c>
      <c r="CD47">
        <v>2.04</v>
      </c>
      <c r="CE47">
        <v>1.41</v>
      </c>
      <c r="CF47">
        <v>0.08</v>
      </c>
      <c r="CG47">
        <v>3.52</v>
      </c>
      <c r="CH47">
        <v>0</v>
      </c>
      <c r="CI47">
        <v>7.47</v>
      </c>
      <c r="CJ47">
        <v>1.79</v>
      </c>
      <c r="CK47">
        <v>1.67</v>
      </c>
      <c r="CL47">
        <v>4.7097660000000001</v>
      </c>
      <c r="CM47">
        <v>1.7818039999999999</v>
      </c>
      <c r="CN47">
        <v>0</v>
      </c>
      <c r="CO47">
        <v>2.8</v>
      </c>
      <c r="CP47">
        <v>0</v>
      </c>
      <c r="CQ47">
        <v>2.1662499999999998</v>
      </c>
      <c r="CR47">
        <v>3.28</v>
      </c>
      <c r="CS47">
        <v>1.8759300000000001</v>
      </c>
      <c r="CT47">
        <v>1.8561380000000001</v>
      </c>
      <c r="CU47">
        <v>1.8721140000000001</v>
      </c>
      <c r="CV47">
        <v>2.5972979999999999</v>
      </c>
      <c r="CW47">
        <v>1.284797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64.925291000000001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210.11267100000001</v>
      </c>
      <c r="L48">
        <v>371.22393499999998</v>
      </c>
      <c r="M48">
        <v>90.925887000000003</v>
      </c>
      <c r="N48">
        <v>116.228166</v>
      </c>
      <c r="O48">
        <v>121.836378</v>
      </c>
      <c r="P48">
        <v>134.19857500000001</v>
      </c>
      <c r="Q48">
        <v>0</v>
      </c>
      <c r="R48">
        <v>25.534963999999999</v>
      </c>
      <c r="S48">
        <v>20.815083000000001</v>
      </c>
      <c r="T48">
        <v>0</v>
      </c>
      <c r="U48">
        <v>265.50956200000002</v>
      </c>
      <c r="V48">
        <v>14.911402000000001</v>
      </c>
      <c r="W48">
        <v>38.165281</v>
      </c>
      <c r="X48">
        <v>142.10180199999999</v>
      </c>
      <c r="Y48">
        <v>0</v>
      </c>
      <c r="Z48">
        <v>6.3132760000000001</v>
      </c>
      <c r="AA48">
        <v>0</v>
      </c>
      <c r="AB48">
        <v>0</v>
      </c>
      <c r="AC48">
        <v>0</v>
      </c>
      <c r="AD48">
        <v>8.9797860000000007</v>
      </c>
      <c r="AE48">
        <v>16.245256999999999</v>
      </c>
      <c r="AF48">
        <v>0</v>
      </c>
      <c r="AG48">
        <v>40.192729</v>
      </c>
      <c r="AH48">
        <v>0</v>
      </c>
      <c r="AI48">
        <v>0</v>
      </c>
      <c r="AJ48">
        <v>0</v>
      </c>
      <c r="AK48">
        <v>50.678730999999999</v>
      </c>
      <c r="AL48">
        <v>11.193546</v>
      </c>
      <c r="AM48">
        <v>0</v>
      </c>
      <c r="AN48">
        <v>0.43048900000000001</v>
      </c>
      <c r="AO48">
        <v>12.319644</v>
      </c>
      <c r="AP48">
        <v>11.105886</v>
      </c>
      <c r="AQ48">
        <v>0</v>
      </c>
      <c r="AR48">
        <v>3.1904499999999998</v>
      </c>
      <c r="AS48">
        <v>10.366649000000001</v>
      </c>
      <c r="AT48">
        <v>14.446417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64.925291000000001</v>
      </c>
      <c r="BA48">
        <f t="shared" si="1"/>
        <v>1801.9518570000002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0.64001699999999995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1.93</v>
      </c>
      <c r="BP48">
        <v>2.08</v>
      </c>
      <c r="BQ48">
        <v>0</v>
      </c>
      <c r="BR48">
        <v>0</v>
      </c>
      <c r="BS48">
        <v>1.58</v>
      </c>
      <c r="BT48">
        <v>0</v>
      </c>
      <c r="BU48">
        <v>2.7870520000000001</v>
      </c>
      <c r="BV48">
        <v>1.2986500000000001</v>
      </c>
      <c r="BW48">
        <v>0</v>
      </c>
      <c r="BX48">
        <v>4.1195519999999997</v>
      </c>
      <c r="BY48">
        <v>0.25</v>
      </c>
      <c r="BZ48">
        <v>2.580139</v>
      </c>
      <c r="CA48">
        <v>3.4057840000000001</v>
      </c>
      <c r="CB48">
        <v>1.23</v>
      </c>
      <c r="CC48">
        <v>0.82</v>
      </c>
      <c r="CD48">
        <v>2.04</v>
      </c>
      <c r="CE48">
        <v>1.41</v>
      </c>
      <c r="CF48">
        <v>0.08</v>
      </c>
      <c r="CG48">
        <v>3.52</v>
      </c>
      <c r="CH48">
        <v>0</v>
      </c>
      <c r="CI48">
        <v>7.47</v>
      </c>
      <c r="CJ48">
        <v>1.79</v>
      </c>
      <c r="CK48">
        <v>1.67</v>
      </c>
      <c r="CL48">
        <v>4.7097660000000001</v>
      </c>
      <c r="CM48">
        <v>1.7818039999999999</v>
      </c>
      <c r="CN48">
        <v>0</v>
      </c>
      <c r="CO48">
        <v>2.8</v>
      </c>
      <c r="CP48">
        <v>0</v>
      </c>
      <c r="CQ48">
        <v>2.1662499999999998</v>
      </c>
      <c r="CR48">
        <v>3.28</v>
      </c>
      <c r="CS48">
        <v>1.8759300000000001</v>
      </c>
      <c r="CT48">
        <v>1.8561380000000001</v>
      </c>
      <c r="CU48">
        <v>1.8721140000000001</v>
      </c>
      <c r="CV48">
        <v>2.5972979999999999</v>
      </c>
      <c r="CW48">
        <v>1.284797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64.925291000000001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210.11267100000001</v>
      </c>
      <c r="L49">
        <v>372.18723499999999</v>
      </c>
      <c r="M49">
        <v>90.925887000000003</v>
      </c>
      <c r="N49">
        <v>116.228166</v>
      </c>
      <c r="O49">
        <v>121.836378</v>
      </c>
      <c r="P49">
        <v>134.19857500000001</v>
      </c>
      <c r="Q49">
        <v>0</v>
      </c>
      <c r="R49">
        <v>25.534963999999999</v>
      </c>
      <c r="S49">
        <v>20.815083000000001</v>
      </c>
      <c r="T49">
        <v>0</v>
      </c>
      <c r="U49">
        <v>265.50956200000002</v>
      </c>
      <c r="V49">
        <v>14.911402000000001</v>
      </c>
      <c r="W49">
        <v>38.165281</v>
      </c>
      <c r="X49">
        <v>142.10180199999999</v>
      </c>
      <c r="Y49">
        <v>0</v>
      </c>
      <c r="Z49">
        <v>6.3132760000000001</v>
      </c>
      <c r="AA49">
        <v>0</v>
      </c>
      <c r="AB49">
        <v>0</v>
      </c>
      <c r="AC49">
        <v>0</v>
      </c>
      <c r="AD49">
        <v>8.9797860000000007</v>
      </c>
      <c r="AE49">
        <v>16.245256999999999</v>
      </c>
      <c r="AF49">
        <v>0</v>
      </c>
      <c r="AG49">
        <v>40.192729</v>
      </c>
      <c r="AH49">
        <v>0</v>
      </c>
      <c r="AI49">
        <v>0</v>
      </c>
      <c r="AJ49">
        <v>0</v>
      </c>
      <c r="AK49">
        <v>50.678730999999999</v>
      </c>
      <c r="AL49">
        <v>11.193546</v>
      </c>
      <c r="AM49">
        <v>0</v>
      </c>
      <c r="AN49">
        <v>0.43048900000000001</v>
      </c>
      <c r="AO49">
        <v>12.319644</v>
      </c>
      <c r="AP49">
        <v>11.105886</v>
      </c>
      <c r="AQ49">
        <v>0</v>
      </c>
      <c r="AR49">
        <v>51.047193999999998</v>
      </c>
      <c r="AS49">
        <v>10.366649000000001</v>
      </c>
      <c r="AT49">
        <v>14.446417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64.774523000000002</v>
      </c>
      <c r="BA49">
        <f t="shared" si="1"/>
        <v>1850.6211330000001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0.64001699999999995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1.93</v>
      </c>
      <c r="BP49">
        <v>2.08</v>
      </c>
      <c r="BQ49">
        <v>0</v>
      </c>
      <c r="BR49">
        <v>0</v>
      </c>
      <c r="BS49">
        <v>1.58</v>
      </c>
      <c r="BT49">
        <v>0</v>
      </c>
      <c r="BU49">
        <v>2.7870520000000001</v>
      </c>
      <c r="BV49">
        <v>1.2986500000000001</v>
      </c>
      <c r="BW49">
        <v>0</v>
      </c>
      <c r="BX49">
        <v>4.1195519999999997</v>
      </c>
      <c r="BY49">
        <v>0.25</v>
      </c>
      <c r="BZ49">
        <v>2.580139</v>
      </c>
      <c r="CA49">
        <v>3.4057840000000001</v>
      </c>
      <c r="CB49">
        <v>1.23</v>
      </c>
      <c r="CC49">
        <v>0.82</v>
      </c>
      <c r="CD49">
        <v>2.04</v>
      </c>
      <c r="CE49">
        <v>1.41</v>
      </c>
      <c r="CF49">
        <v>0.08</v>
      </c>
      <c r="CG49">
        <v>3.52</v>
      </c>
      <c r="CH49">
        <v>0</v>
      </c>
      <c r="CI49">
        <v>7.47</v>
      </c>
      <c r="CJ49">
        <v>1.79</v>
      </c>
      <c r="CK49">
        <v>1.67</v>
      </c>
      <c r="CL49">
        <v>4.7097660000000001</v>
      </c>
      <c r="CM49">
        <v>1.7818039999999999</v>
      </c>
      <c r="CN49">
        <v>0</v>
      </c>
      <c r="CO49">
        <v>2.8</v>
      </c>
      <c r="CP49">
        <v>0</v>
      </c>
      <c r="CQ49">
        <v>2.1662499999999998</v>
      </c>
      <c r="CR49">
        <v>3.28</v>
      </c>
      <c r="CS49">
        <v>1.8759300000000001</v>
      </c>
      <c r="CT49">
        <v>1.7053700000000001</v>
      </c>
      <c r="CU49">
        <v>1.8721140000000001</v>
      </c>
      <c r="CV49">
        <v>2.5972979999999999</v>
      </c>
      <c r="CW49">
        <v>1.284797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64.774523000000002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210.11267100000001</v>
      </c>
      <c r="L50">
        <v>369.29733499999998</v>
      </c>
      <c r="M50">
        <v>90.925887000000003</v>
      </c>
      <c r="N50">
        <v>116.228166</v>
      </c>
      <c r="O50">
        <v>121.836378</v>
      </c>
      <c r="P50">
        <v>134.19857500000001</v>
      </c>
      <c r="Q50">
        <v>0</v>
      </c>
      <c r="R50">
        <v>25.534963999999999</v>
      </c>
      <c r="S50">
        <v>20.815083000000001</v>
      </c>
      <c r="T50">
        <v>0</v>
      </c>
      <c r="U50">
        <v>265.50956200000002</v>
      </c>
      <c r="V50">
        <v>14.911402000000001</v>
      </c>
      <c r="W50">
        <v>38.165281</v>
      </c>
      <c r="X50">
        <v>142.10180199999999</v>
      </c>
      <c r="Y50">
        <v>0</v>
      </c>
      <c r="Z50">
        <v>6.3132760000000001</v>
      </c>
      <c r="AA50">
        <v>0</v>
      </c>
      <c r="AB50">
        <v>0</v>
      </c>
      <c r="AC50">
        <v>0</v>
      </c>
      <c r="AD50">
        <v>8.9797860000000007</v>
      </c>
      <c r="AE50">
        <v>16.245256999999999</v>
      </c>
      <c r="AF50">
        <v>0</v>
      </c>
      <c r="AG50">
        <v>40.192729</v>
      </c>
      <c r="AH50">
        <v>0</v>
      </c>
      <c r="AI50">
        <v>0</v>
      </c>
      <c r="AJ50">
        <v>0</v>
      </c>
      <c r="AK50">
        <v>50.678730999999999</v>
      </c>
      <c r="AL50">
        <v>11.193546</v>
      </c>
      <c r="AM50">
        <v>0</v>
      </c>
      <c r="AN50">
        <v>0.43048900000000001</v>
      </c>
      <c r="AO50">
        <v>12.319644</v>
      </c>
      <c r="AP50">
        <v>11.105886</v>
      </c>
      <c r="AQ50">
        <v>0</v>
      </c>
      <c r="AR50">
        <v>51.047193999999998</v>
      </c>
      <c r="AS50">
        <v>10.366649000000001</v>
      </c>
      <c r="AT50">
        <v>14.446417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64.62475400000001</v>
      </c>
      <c r="BA50">
        <f t="shared" si="1"/>
        <v>1847.5814640000001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0.64001699999999995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1.93</v>
      </c>
      <c r="BP50">
        <v>2.08</v>
      </c>
      <c r="BQ50">
        <v>0</v>
      </c>
      <c r="BR50">
        <v>0</v>
      </c>
      <c r="BS50">
        <v>1.58</v>
      </c>
      <c r="BT50">
        <v>0</v>
      </c>
      <c r="BU50">
        <v>2.7870520000000001</v>
      </c>
      <c r="BV50">
        <v>1.2986500000000001</v>
      </c>
      <c r="BW50">
        <v>0</v>
      </c>
      <c r="BX50">
        <v>4.1195519999999997</v>
      </c>
      <c r="BY50">
        <v>0.25</v>
      </c>
      <c r="BZ50">
        <v>2.580139</v>
      </c>
      <c r="CA50">
        <v>3.4057840000000001</v>
      </c>
      <c r="CB50">
        <v>1.23</v>
      </c>
      <c r="CC50">
        <v>0.82</v>
      </c>
      <c r="CD50">
        <v>2.04</v>
      </c>
      <c r="CE50">
        <v>1.41</v>
      </c>
      <c r="CF50">
        <v>0.08</v>
      </c>
      <c r="CG50">
        <v>3.52</v>
      </c>
      <c r="CH50">
        <v>0</v>
      </c>
      <c r="CI50">
        <v>7.47</v>
      </c>
      <c r="CJ50">
        <v>1.79</v>
      </c>
      <c r="CK50">
        <v>1.67</v>
      </c>
      <c r="CL50">
        <v>4.7097660000000001</v>
      </c>
      <c r="CM50">
        <v>1.7818039999999999</v>
      </c>
      <c r="CN50">
        <v>0</v>
      </c>
      <c r="CO50">
        <v>2.8</v>
      </c>
      <c r="CP50">
        <v>0</v>
      </c>
      <c r="CQ50">
        <v>2.1662499999999998</v>
      </c>
      <c r="CR50">
        <v>3.28</v>
      </c>
      <c r="CS50">
        <v>1.8759300000000001</v>
      </c>
      <c r="CT50">
        <v>1.555601</v>
      </c>
      <c r="CU50">
        <v>1.8721140000000001</v>
      </c>
      <c r="CV50">
        <v>2.5972979999999999</v>
      </c>
      <c r="CW50">
        <v>1.284797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64.62475400000001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210.11267100000001</v>
      </c>
      <c r="L51">
        <v>365.47303399999998</v>
      </c>
      <c r="M51">
        <v>90.925887000000003</v>
      </c>
      <c r="N51">
        <v>116.228166</v>
      </c>
      <c r="O51">
        <v>121.836378</v>
      </c>
      <c r="P51">
        <v>134.19857500000001</v>
      </c>
      <c r="Q51">
        <v>0</v>
      </c>
      <c r="R51">
        <v>25.534963999999999</v>
      </c>
      <c r="S51">
        <v>20.815083000000001</v>
      </c>
      <c r="T51">
        <v>0</v>
      </c>
      <c r="U51">
        <v>265.50956200000002</v>
      </c>
      <c r="V51">
        <v>14.911402000000001</v>
      </c>
      <c r="W51">
        <v>44.368932999999998</v>
      </c>
      <c r="X51">
        <v>142.10180199999999</v>
      </c>
      <c r="Y51">
        <v>0</v>
      </c>
      <c r="Z51">
        <v>6.3132760000000001</v>
      </c>
      <c r="AA51">
        <v>0</v>
      </c>
      <c r="AB51">
        <v>0</v>
      </c>
      <c r="AC51">
        <v>0</v>
      </c>
      <c r="AD51">
        <v>8.9797860000000007</v>
      </c>
      <c r="AE51">
        <v>16.245256999999999</v>
      </c>
      <c r="AF51">
        <v>8.7303879999999996</v>
      </c>
      <c r="AG51">
        <v>40.192729</v>
      </c>
      <c r="AH51">
        <v>0</v>
      </c>
      <c r="AI51">
        <v>0</v>
      </c>
      <c r="AJ51">
        <v>0</v>
      </c>
      <c r="AK51">
        <v>50.678730999999999</v>
      </c>
      <c r="AL51">
        <v>11.193546</v>
      </c>
      <c r="AM51">
        <v>0</v>
      </c>
      <c r="AN51">
        <v>0.43048900000000001</v>
      </c>
      <c r="AO51">
        <v>12.319644</v>
      </c>
      <c r="AP51">
        <v>11.105886</v>
      </c>
      <c r="AQ51">
        <v>0</v>
      </c>
      <c r="AR51">
        <v>3.1904499999999998</v>
      </c>
      <c r="AS51">
        <v>10.366649000000001</v>
      </c>
      <c r="AT51">
        <v>14.446417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64.644754000000006</v>
      </c>
      <c r="BA51">
        <f t="shared" si="1"/>
        <v>1810.8544590000001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0.64001699999999995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1.93</v>
      </c>
      <c r="BP51">
        <v>2.08</v>
      </c>
      <c r="BQ51">
        <v>0</v>
      </c>
      <c r="BR51">
        <v>0</v>
      </c>
      <c r="BS51">
        <v>1.58</v>
      </c>
      <c r="BT51">
        <v>0</v>
      </c>
      <c r="BU51">
        <v>2.7870520000000001</v>
      </c>
      <c r="BV51">
        <v>1.2986500000000001</v>
      </c>
      <c r="BW51">
        <v>0</v>
      </c>
      <c r="BX51">
        <v>4.1195519999999997</v>
      </c>
      <c r="BY51">
        <v>0.25</v>
      </c>
      <c r="BZ51">
        <v>2.580139</v>
      </c>
      <c r="CA51">
        <v>3.4057840000000001</v>
      </c>
      <c r="CB51">
        <v>1.23</v>
      </c>
      <c r="CC51">
        <v>0.82</v>
      </c>
      <c r="CD51">
        <v>2.04</v>
      </c>
      <c r="CE51">
        <v>1.41</v>
      </c>
      <c r="CF51">
        <v>0.1</v>
      </c>
      <c r="CG51">
        <v>3.52</v>
      </c>
      <c r="CH51">
        <v>0</v>
      </c>
      <c r="CI51">
        <v>7.47</v>
      </c>
      <c r="CJ51">
        <v>1.79</v>
      </c>
      <c r="CK51">
        <v>1.67</v>
      </c>
      <c r="CL51">
        <v>4.7097660000000001</v>
      </c>
      <c r="CM51">
        <v>1.7818039999999999</v>
      </c>
      <c r="CN51">
        <v>0</v>
      </c>
      <c r="CO51">
        <v>2.8</v>
      </c>
      <c r="CP51">
        <v>0</v>
      </c>
      <c r="CQ51">
        <v>2.1662499999999998</v>
      </c>
      <c r="CR51">
        <v>3.28</v>
      </c>
      <c r="CS51">
        <v>1.8759300000000001</v>
      </c>
      <c r="CT51">
        <v>1.555601</v>
      </c>
      <c r="CU51">
        <v>1.8721140000000001</v>
      </c>
      <c r="CV51">
        <v>2.5972979999999999</v>
      </c>
      <c r="CW51">
        <v>1.284797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64.644754000000006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210.11267100000001</v>
      </c>
      <c r="L52">
        <v>361.61983400000003</v>
      </c>
      <c r="M52">
        <v>90.925887000000003</v>
      </c>
      <c r="N52">
        <v>116.228166</v>
      </c>
      <c r="O52">
        <v>121.836378</v>
      </c>
      <c r="P52">
        <v>134.19857500000001</v>
      </c>
      <c r="Q52">
        <v>0</v>
      </c>
      <c r="R52">
        <v>25.534963999999999</v>
      </c>
      <c r="S52">
        <v>20.815083000000001</v>
      </c>
      <c r="T52">
        <v>0</v>
      </c>
      <c r="U52">
        <v>265.50956200000002</v>
      </c>
      <c r="V52">
        <v>14.911402000000001</v>
      </c>
      <c r="W52">
        <v>44.368932999999998</v>
      </c>
      <c r="X52">
        <v>142.10180199999999</v>
      </c>
      <c r="Y52">
        <v>0</v>
      </c>
      <c r="Z52">
        <v>6.3132760000000001</v>
      </c>
      <c r="AA52">
        <v>0</v>
      </c>
      <c r="AB52">
        <v>0</v>
      </c>
      <c r="AC52">
        <v>0</v>
      </c>
      <c r="AD52">
        <v>8.9797860000000007</v>
      </c>
      <c r="AE52">
        <v>16.245256999999999</v>
      </c>
      <c r="AF52">
        <v>8.7303879999999996</v>
      </c>
      <c r="AG52">
        <v>40.192729</v>
      </c>
      <c r="AH52">
        <v>0</v>
      </c>
      <c r="AI52">
        <v>0</v>
      </c>
      <c r="AJ52">
        <v>0</v>
      </c>
      <c r="AK52">
        <v>50.678730999999999</v>
      </c>
      <c r="AL52">
        <v>11.193546</v>
      </c>
      <c r="AM52">
        <v>0</v>
      </c>
      <c r="AN52">
        <v>0.43048900000000001</v>
      </c>
      <c r="AO52">
        <v>12.319644</v>
      </c>
      <c r="AP52">
        <v>11.105886</v>
      </c>
      <c r="AQ52">
        <v>0</v>
      </c>
      <c r="AR52">
        <v>3.1904499999999998</v>
      </c>
      <c r="AS52">
        <v>10.366649000000001</v>
      </c>
      <c r="AT52">
        <v>14.446417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64.644754000000006</v>
      </c>
      <c r="BA52">
        <f t="shared" si="1"/>
        <v>1807.0012590000001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0.64001699999999995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1.93</v>
      </c>
      <c r="BP52">
        <v>2.08</v>
      </c>
      <c r="BQ52">
        <v>0</v>
      </c>
      <c r="BR52">
        <v>0</v>
      </c>
      <c r="BS52">
        <v>1.58</v>
      </c>
      <c r="BT52">
        <v>0</v>
      </c>
      <c r="BU52">
        <v>2.7870520000000001</v>
      </c>
      <c r="BV52">
        <v>1.2986500000000001</v>
      </c>
      <c r="BW52">
        <v>0</v>
      </c>
      <c r="BX52">
        <v>4.1195519999999997</v>
      </c>
      <c r="BY52">
        <v>0.25</v>
      </c>
      <c r="BZ52">
        <v>2.580139</v>
      </c>
      <c r="CA52">
        <v>3.4057840000000001</v>
      </c>
      <c r="CB52">
        <v>1.23</v>
      </c>
      <c r="CC52">
        <v>0.82</v>
      </c>
      <c r="CD52">
        <v>2.04</v>
      </c>
      <c r="CE52">
        <v>1.41</v>
      </c>
      <c r="CF52">
        <v>0.1</v>
      </c>
      <c r="CG52">
        <v>3.52</v>
      </c>
      <c r="CH52">
        <v>0</v>
      </c>
      <c r="CI52">
        <v>7.47</v>
      </c>
      <c r="CJ52">
        <v>1.79</v>
      </c>
      <c r="CK52">
        <v>1.67</v>
      </c>
      <c r="CL52">
        <v>4.7097660000000001</v>
      </c>
      <c r="CM52">
        <v>1.7818039999999999</v>
      </c>
      <c r="CN52">
        <v>0</v>
      </c>
      <c r="CO52">
        <v>2.8</v>
      </c>
      <c r="CP52">
        <v>0</v>
      </c>
      <c r="CQ52">
        <v>2.1662499999999998</v>
      </c>
      <c r="CR52">
        <v>3.28</v>
      </c>
      <c r="CS52">
        <v>1.8759300000000001</v>
      </c>
      <c r="CT52">
        <v>1.555601</v>
      </c>
      <c r="CU52">
        <v>1.8721140000000001</v>
      </c>
      <c r="CV52">
        <v>2.5972979999999999</v>
      </c>
      <c r="CW52">
        <v>1.284797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64.644754000000006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210.11267100000001</v>
      </c>
      <c r="L53">
        <v>354.876734</v>
      </c>
      <c r="M53">
        <v>90.925887000000003</v>
      </c>
      <c r="N53">
        <v>116.228166</v>
      </c>
      <c r="O53">
        <v>121.836378</v>
      </c>
      <c r="P53">
        <v>134.19857500000001</v>
      </c>
      <c r="Q53">
        <v>0</v>
      </c>
      <c r="R53">
        <v>25.534963999999999</v>
      </c>
      <c r="S53">
        <v>20.815083000000001</v>
      </c>
      <c r="T53">
        <v>0</v>
      </c>
      <c r="U53">
        <v>265.50956200000002</v>
      </c>
      <c r="V53">
        <v>14.911402000000001</v>
      </c>
      <c r="W53">
        <v>44.368932999999998</v>
      </c>
      <c r="X53">
        <v>142.10180199999999</v>
      </c>
      <c r="Y53">
        <v>0</v>
      </c>
      <c r="Z53">
        <v>6.3132760000000001</v>
      </c>
      <c r="AA53">
        <v>0</v>
      </c>
      <c r="AB53">
        <v>0</v>
      </c>
      <c r="AC53">
        <v>0</v>
      </c>
      <c r="AD53">
        <v>8.9797860000000007</v>
      </c>
      <c r="AE53">
        <v>16.245256999999999</v>
      </c>
      <c r="AF53">
        <v>8.7303879999999996</v>
      </c>
      <c r="AG53">
        <v>40.192729</v>
      </c>
      <c r="AH53">
        <v>0</v>
      </c>
      <c r="AI53">
        <v>0</v>
      </c>
      <c r="AJ53">
        <v>0</v>
      </c>
      <c r="AK53">
        <v>50.678730999999999</v>
      </c>
      <c r="AL53">
        <v>22.387091999999999</v>
      </c>
      <c r="AM53">
        <v>0</v>
      </c>
      <c r="AN53">
        <v>0.43048900000000001</v>
      </c>
      <c r="AO53">
        <v>12.319644</v>
      </c>
      <c r="AP53">
        <v>11.105886</v>
      </c>
      <c r="AQ53">
        <v>0</v>
      </c>
      <c r="AR53">
        <v>3.1904499999999998</v>
      </c>
      <c r="AS53">
        <v>10.366649000000001</v>
      </c>
      <c r="AT53">
        <v>14.446417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64.554907999999998</v>
      </c>
      <c r="BA53">
        <f t="shared" si="1"/>
        <v>1811.3618590000001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0.64001699999999995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1.93</v>
      </c>
      <c r="BP53">
        <v>2.08</v>
      </c>
      <c r="BQ53">
        <v>0</v>
      </c>
      <c r="BR53">
        <v>0</v>
      </c>
      <c r="BS53">
        <v>1.58</v>
      </c>
      <c r="BT53">
        <v>0</v>
      </c>
      <c r="BU53">
        <v>2.7870520000000001</v>
      </c>
      <c r="BV53">
        <v>1.2986500000000001</v>
      </c>
      <c r="BW53">
        <v>0</v>
      </c>
      <c r="BX53">
        <v>4.1195519999999997</v>
      </c>
      <c r="BY53">
        <v>0.25</v>
      </c>
      <c r="BZ53">
        <v>2.580139</v>
      </c>
      <c r="CA53">
        <v>3.4057840000000001</v>
      </c>
      <c r="CB53">
        <v>1.24</v>
      </c>
      <c r="CC53">
        <v>0.82</v>
      </c>
      <c r="CD53">
        <v>2.04</v>
      </c>
      <c r="CE53">
        <v>1.41</v>
      </c>
      <c r="CF53">
        <v>0.1</v>
      </c>
      <c r="CG53">
        <v>3.52</v>
      </c>
      <c r="CH53">
        <v>0</v>
      </c>
      <c r="CI53">
        <v>7.47</v>
      </c>
      <c r="CJ53">
        <v>1.79</v>
      </c>
      <c r="CK53">
        <v>1.67</v>
      </c>
      <c r="CL53">
        <v>4.7097660000000001</v>
      </c>
      <c r="CM53">
        <v>1.7818039999999999</v>
      </c>
      <c r="CN53">
        <v>0</v>
      </c>
      <c r="CO53">
        <v>2.8</v>
      </c>
      <c r="CP53">
        <v>0</v>
      </c>
      <c r="CQ53">
        <v>2.1662499999999998</v>
      </c>
      <c r="CR53">
        <v>3.28</v>
      </c>
      <c r="CS53">
        <v>1.8759300000000001</v>
      </c>
      <c r="CT53">
        <v>1.4557549999999999</v>
      </c>
      <c r="CU53">
        <v>1.8721140000000001</v>
      </c>
      <c r="CV53">
        <v>2.5972979999999999</v>
      </c>
      <c r="CW53">
        <v>1.284797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64.554907999999998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210.11267100000001</v>
      </c>
      <c r="L54">
        <v>320.19793399999998</v>
      </c>
      <c r="M54">
        <v>90.925887000000003</v>
      </c>
      <c r="N54">
        <v>116.228166</v>
      </c>
      <c r="O54">
        <v>121.836378</v>
      </c>
      <c r="P54">
        <v>134.19857500000001</v>
      </c>
      <c r="Q54">
        <v>0</v>
      </c>
      <c r="R54">
        <v>25.534963999999999</v>
      </c>
      <c r="S54">
        <v>20.815083000000001</v>
      </c>
      <c r="T54">
        <v>0</v>
      </c>
      <c r="U54">
        <v>265.50956200000002</v>
      </c>
      <c r="V54">
        <v>14.911402000000001</v>
      </c>
      <c r="W54">
        <v>44.368932999999998</v>
      </c>
      <c r="X54">
        <v>142.10180199999999</v>
      </c>
      <c r="Y54">
        <v>0</v>
      </c>
      <c r="Z54">
        <v>6.3132760000000001</v>
      </c>
      <c r="AA54">
        <v>0</v>
      </c>
      <c r="AB54">
        <v>0</v>
      </c>
      <c r="AC54">
        <v>0</v>
      </c>
      <c r="AD54">
        <v>8.9797860000000007</v>
      </c>
      <c r="AE54">
        <v>16.245256999999999</v>
      </c>
      <c r="AF54">
        <v>8.7303879999999996</v>
      </c>
      <c r="AG54">
        <v>40.192729</v>
      </c>
      <c r="AH54">
        <v>0</v>
      </c>
      <c r="AI54">
        <v>0</v>
      </c>
      <c r="AJ54">
        <v>0</v>
      </c>
      <c r="AK54">
        <v>50.678730999999999</v>
      </c>
      <c r="AL54">
        <v>22.387091999999999</v>
      </c>
      <c r="AM54">
        <v>0</v>
      </c>
      <c r="AN54">
        <v>0.43048900000000001</v>
      </c>
      <c r="AO54">
        <v>12.319644</v>
      </c>
      <c r="AP54">
        <v>11.105886</v>
      </c>
      <c r="AQ54">
        <v>0</v>
      </c>
      <c r="AR54">
        <v>3.1904499999999998</v>
      </c>
      <c r="AS54">
        <v>10.366649000000001</v>
      </c>
      <c r="AT54">
        <v>14.446417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64.514907999999991</v>
      </c>
      <c r="BA54">
        <f t="shared" si="1"/>
        <v>1776.643059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0.64001699999999995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1.93</v>
      </c>
      <c r="BP54">
        <v>2.08</v>
      </c>
      <c r="BQ54">
        <v>0</v>
      </c>
      <c r="BR54">
        <v>0</v>
      </c>
      <c r="BS54">
        <v>1.58</v>
      </c>
      <c r="BT54">
        <v>0</v>
      </c>
      <c r="BU54">
        <v>2.7870520000000001</v>
      </c>
      <c r="BV54">
        <v>1.2986500000000001</v>
      </c>
      <c r="BW54">
        <v>0</v>
      </c>
      <c r="BX54">
        <v>4.1195519999999997</v>
      </c>
      <c r="BY54">
        <v>0.25</v>
      </c>
      <c r="BZ54">
        <v>2.580139</v>
      </c>
      <c r="CA54">
        <v>3.4057840000000001</v>
      </c>
      <c r="CB54">
        <v>1.24</v>
      </c>
      <c r="CC54">
        <v>0.83</v>
      </c>
      <c r="CD54">
        <v>1.99</v>
      </c>
      <c r="CE54">
        <v>1.41</v>
      </c>
      <c r="CF54">
        <v>0.1</v>
      </c>
      <c r="CG54">
        <v>3.52</v>
      </c>
      <c r="CH54">
        <v>0</v>
      </c>
      <c r="CI54">
        <v>7.47</v>
      </c>
      <c r="CJ54">
        <v>1.79</v>
      </c>
      <c r="CK54">
        <v>1.67</v>
      </c>
      <c r="CL54">
        <v>4.7097660000000001</v>
      </c>
      <c r="CM54">
        <v>1.7818039999999999</v>
      </c>
      <c r="CN54">
        <v>0</v>
      </c>
      <c r="CO54">
        <v>2.8</v>
      </c>
      <c r="CP54">
        <v>0</v>
      </c>
      <c r="CQ54">
        <v>2.1662499999999998</v>
      </c>
      <c r="CR54">
        <v>3.28</v>
      </c>
      <c r="CS54">
        <v>1.8759300000000001</v>
      </c>
      <c r="CT54">
        <v>1.4557549999999999</v>
      </c>
      <c r="CU54">
        <v>1.8721140000000001</v>
      </c>
      <c r="CV54">
        <v>2.5972979999999999</v>
      </c>
      <c r="CW54">
        <v>1.284797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64.514907999999991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210.11267100000001</v>
      </c>
      <c r="L55">
        <v>274.92283400000002</v>
      </c>
      <c r="M55">
        <v>90.925887000000003</v>
      </c>
      <c r="N55">
        <v>116.228166</v>
      </c>
      <c r="O55">
        <v>121.836378</v>
      </c>
      <c r="P55">
        <v>134.19857500000001</v>
      </c>
      <c r="Q55">
        <v>0</v>
      </c>
      <c r="R55">
        <v>25.534963999999999</v>
      </c>
      <c r="S55">
        <v>14.94271</v>
      </c>
      <c r="T55">
        <v>0</v>
      </c>
      <c r="U55">
        <v>268.93409400000002</v>
      </c>
      <c r="V55">
        <v>8.7789380000000001</v>
      </c>
      <c r="W55">
        <v>38.184547000000002</v>
      </c>
      <c r="X55">
        <v>123.379368</v>
      </c>
      <c r="Y55">
        <v>0</v>
      </c>
      <c r="Z55">
        <v>6.3132760000000001</v>
      </c>
      <c r="AA55">
        <v>0</v>
      </c>
      <c r="AB55">
        <v>0</v>
      </c>
      <c r="AC55">
        <v>0</v>
      </c>
      <c r="AD55">
        <v>8.9797860000000007</v>
      </c>
      <c r="AE55">
        <v>16.245256999999999</v>
      </c>
      <c r="AF55">
        <v>8.7303879999999996</v>
      </c>
      <c r="AG55">
        <v>40.192729</v>
      </c>
      <c r="AH55">
        <v>23.008324000000002</v>
      </c>
      <c r="AI55">
        <v>0</v>
      </c>
      <c r="AJ55">
        <v>0</v>
      </c>
      <c r="AK55">
        <v>50.678730999999999</v>
      </c>
      <c r="AL55">
        <v>22.387091999999999</v>
      </c>
      <c r="AM55">
        <v>0</v>
      </c>
      <c r="AN55">
        <v>0.43048900000000001</v>
      </c>
      <c r="AO55">
        <v>12.319644</v>
      </c>
      <c r="AP55">
        <v>11.105886</v>
      </c>
      <c r="AQ55">
        <v>0</v>
      </c>
      <c r="AR55">
        <v>3.1904499999999998</v>
      </c>
      <c r="AS55">
        <v>10.366649000000001</v>
      </c>
      <c r="AT55">
        <v>14.446417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64.639365999999995</v>
      </c>
      <c r="BA55">
        <f t="shared" si="1"/>
        <v>1721.0136160000002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0.64001699999999995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1.93</v>
      </c>
      <c r="BP55">
        <v>2.08</v>
      </c>
      <c r="BQ55">
        <v>0</v>
      </c>
      <c r="BR55">
        <v>0</v>
      </c>
      <c r="BS55">
        <v>1.58</v>
      </c>
      <c r="BT55">
        <v>0</v>
      </c>
      <c r="BU55">
        <v>2.7870520000000001</v>
      </c>
      <c r="BV55">
        <v>1.2986500000000001</v>
      </c>
      <c r="BW55">
        <v>0</v>
      </c>
      <c r="BX55">
        <v>4.1195519999999997</v>
      </c>
      <c r="BY55">
        <v>0.25</v>
      </c>
      <c r="BZ55">
        <v>2.580139</v>
      </c>
      <c r="CA55">
        <v>3.4057840000000001</v>
      </c>
      <c r="CB55">
        <v>1.24</v>
      </c>
      <c r="CC55">
        <v>0.83</v>
      </c>
      <c r="CD55">
        <v>1.99</v>
      </c>
      <c r="CE55">
        <v>1.41</v>
      </c>
      <c r="CF55">
        <v>0.1</v>
      </c>
      <c r="CG55">
        <v>3.52</v>
      </c>
      <c r="CH55">
        <v>0.124458</v>
      </c>
      <c r="CI55">
        <v>7.47</v>
      </c>
      <c r="CJ55">
        <v>1.79</v>
      </c>
      <c r="CK55">
        <v>1.67</v>
      </c>
      <c r="CL55">
        <v>4.7097660000000001</v>
      </c>
      <c r="CM55">
        <v>1.7818039999999999</v>
      </c>
      <c r="CN55">
        <v>0</v>
      </c>
      <c r="CO55">
        <v>2.8</v>
      </c>
      <c r="CP55">
        <v>0</v>
      </c>
      <c r="CQ55">
        <v>2.1662499999999998</v>
      </c>
      <c r="CR55">
        <v>3.28</v>
      </c>
      <c r="CS55">
        <v>1.8759300000000001</v>
      </c>
      <c r="CT55">
        <v>1.4557549999999999</v>
      </c>
      <c r="CU55">
        <v>1.8721140000000001</v>
      </c>
      <c r="CV55">
        <v>2.5972979999999999</v>
      </c>
      <c r="CW55">
        <v>1.284797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64.639365999999995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210.11267100000001</v>
      </c>
      <c r="L56">
        <v>274.92283400000002</v>
      </c>
      <c r="M56">
        <v>90.925887000000003</v>
      </c>
      <c r="N56">
        <v>116.228166</v>
      </c>
      <c r="O56">
        <v>121.836378</v>
      </c>
      <c r="P56">
        <v>134.19857500000001</v>
      </c>
      <c r="Q56">
        <v>0</v>
      </c>
      <c r="R56">
        <v>25.534963999999999</v>
      </c>
      <c r="S56">
        <v>14.94271</v>
      </c>
      <c r="T56">
        <v>0</v>
      </c>
      <c r="U56">
        <v>268.93409400000002</v>
      </c>
      <c r="V56">
        <v>8.7789380000000001</v>
      </c>
      <c r="W56">
        <v>38.184547000000002</v>
      </c>
      <c r="X56">
        <v>123.379368</v>
      </c>
      <c r="Y56">
        <v>0</v>
      </c>
      <c r="Z56">
        <v>6.3132760000000001</v>
      </c>
      <c r="AA56">
        <v>0</v>
      </c>
      <c r="AB56">
        <v>0</v>
      </c>
      <c r="AC56">
        <v>0</v>
      </c>
      <c r="AD56">
        <v>8.9797860000000007</v>
      </c>
      <c r="AE56">
        <v>16.245256999999999</v>
      </c>
      <c r="AF56">
        <v>8.7303879999999996</v>
      </c>
      <c r="AG56">
        <v>40.192729</v>
      </c>
      <c r="AH56">
        <v>23.008324000000002</v>
      </c>
      <c r="AI56">
        <v>0</v>
      </c>
      <c r="AJ56">
        <v>0</v>
      </c>
      <c r="AK56">
        <v>50.678730999999999</v>
      </c>
      <c r="AL56">
        <v>22.387091999999999</v>
      </c>
      <c r="AM56">
        <v>0</v>
      </c>
      <c r="AN56">
        <v>0.43048900000000001</v>
      </c>
      <c r="AO56">
        <v>12.319644</v>
      </c>
      <c r="AP56">
        <v>11.105886</v>
      </c>
      <c r="AQ56">
        <v>0</v>
      </c>
      <c r="AR56">
        <v>3.1904499999999998</v>
      </c>
      <c r="AS56">
        <v>10.366649000000001</v>
      </c>
      <c r="AT56">
        <v>14.446417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64.639365999999995</v>
      </c>
      <c r="BA56">
        <f t="shared" si="1"/>
        <v>1721.0136160000002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0.64001699999999995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1.93</v>
      </c>
      <c r="BP56">
        <v>2.08</v>
      </c>
      <c r="BQ56">
        <v>0</v>
      </c>
      <c r="BR56">
        <v>0</v>
      </c>
      <c r="BS56">
        <v>1.58</v>
      </c>
      <c r="BT56">
        <v>0</v>
      </c>
      <c r="BU56">
        <v>2.7870520000000001</v>
      </c>
      <c r="BV56">
        <v>1.2986500000000001</v>
      </c>
      <c r="BW56">
        <v>0</v>
      </c>
      <c r="BX56">
        <v>4.1195519999999997</v>
      </c>
      <c r="BY56">
        <v>0.25</v>
      </c>
      <c r="BZ56">
        <v>2.580139</v>
      </c>
      <c r="CA56">
        <v>3.4057840000000001</v>
      </c>
      <c r="CB56">
        <v>1.24</v>
      </c>
      <c r="CC56">
        <v>0.83</v>
      </c>
      <c r="CD56">
        <v>1.99</v>
      </c>
      <c r="CE56">
        <v>1.41</v>
      </c>
      <c r="CF56">
        <v>0.1</v>
      </c>
      <c r="CG56">
        <v>3.52</v>
      </c>
      <c r="CH56">
        <v>0.124458</v>
      </c>
      <c r="CI56">
        <v>7.47</v>
      </c>
      <c r="CJ56">
        <v>1.79</v>
      </c>
      <c r="CK56">
        <v>1.67</v>
      </c>
      <c r="CL56">
        <v>4.7097660000000001</v>
      </c>
      <c r="CM56">
        <v>1.7818039999999999</v>
      </c>
      <c r="CN56">
        <v>0</v>
      </c>
      <c r="CO56">
        <v>2.8</v>
      </c>
      <c r="CP56">
        <v>0</v>
      </c>
      <c r="CQ56">
        <v>2.1662499999999998</v>
      </c>
      <c r="CR56">
        <v>3.28</v>
      </c>
      <c r="CS56">
        <v>1.8759300000000001</v>
      </c>
      <c r="CT56">
        <v>1.4557549999999999</v>
      </c>
      <c r="CU56">
        <v>1.8721140000000001</v>
      </c>
      <c r="CV56">
        <v>2.5972979999999999</v>
      </c>
      <c r="CW56">
        <v>1.284797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64.639365999999995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210.11267100000001</v>
      </c>
      <c r="L57">
        <v>274.92283400000002</v>
      </c>
      <c r="M57">
        <v>90.925887000000003</v>
      </c>
      <c r="N57">
        <v>116.228166</v>
      </c>
      <c r="O57">
        <v>121.836378</v>
      </c>
      <c r="P57">
        <v>134.19857500000001</v>
      </c>
      <c r="Q57">
        <v>0</v>
      </c>
      <c r="R57">
        <v>25.534963999999999</v>
      </c>
      <c r="S57">
        <v>14.94271</v>
      </c>
      <c r="T57">
        <v>0</v>
      </c>
      <c r="U57">
        <v>268.93409400000002</v>
      </c>
      <c r="V57">
        <v>8.7789380000000001</v>
      </c>
      <c r="W57">
        <v>38.184547000000002</v>
      </c>
      <c r="X57">
        <v>123.379368</v>
      </c>
      <c r="Y57">
        <v>0</v>
      </c>
      <c r="Z57">
        <v>6.3132760000000001</v>
      </c>
      <c r="AA57">
        <v>0</v>
      </c>
      <c r="AB57">
        <v>0</v>
      </c>
      <c r="AC57">
        <v>0</v>
      </c>
      <c r="AD57">
        <v>8.9797860000000007</v>
      </c>
      <c r="AE57">
        <v>16.245256999999999</v>
      </c>
      <c r="AF57">
        <v>8.7303879999999996</v>
      </c>
      <c r="AG57">
        <v>40.192729</v>
      </c>
      <c r="AH57">
        <v>23.008324000000002</v>
      </c>
      <c r="AI57">
        <v>0</v>
      </c>
      <c r="AJ57">
        <v>0</v>
      </c>
      <c r="AK57">
        <v>50.678730999999999</v>
      </c>
      <c r="AL57">
        <v>22.387091999999999</v>
      </c>
      <c r="AM57">
        <v>0</v>
      </c>
      <c r="AN57">
        <v>0</v>
      </c>
      <c r="AO57">
        <v>12.319644</v>
      </c>
      <c r="AP57">
        <v>11.105886</v>
      </c>
      <c r="AQ57">
        <v>0</v>
      </c>
      <c r="AR57">
        <v>3.1904499999999998</v>
      </c>
      <c r="AS57">
        <v>10.366649000000001</v>
      </c>
      <c r="AT57">
        <v>14.446417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64.916410999999997</v>
      </c>
      <c r="BA57">
        <f t="shared" si="1"/>
        <v>1720.8601720000001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0.64001699999999995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1.93</v>
      </c>
      <c r="BP57">
        <v>2.08</v>
      </c>
      <c r="BQ57">
        <v>0</v>
      </c>
      <c r="BR57">
        <v>0</v>
      </c>
      <c r="BS57">
        <v>1.58</v>
      </c>
      <c r="BT57">
        <v>0</v>
      </c>
      <c r="BU57">
        <v>2.7870520000000001</v>
      </c>
      <c r="BV57">
        <v>1.2986500000000001</v>
      </c>
      <c r="BW57">
        <v>0</v>
      </c>
      <c r="BX57">
        <v>4.1195519999999997</v>
      </c>
      <c r="BY57">
        <v>0.25</v>
      </c>
      <c r="BZ57">
        <v>2.580139</v>
      </c>
      <c r="CA57">
        <v>3.4057840000000001</v>
      </c>
      <c r="CB57">
        <v>1.24</v>
      </c>
      <c r="CC57">
        <v>0.83</v>
      </c>
      <c r="CD57">
        <v>1.99</v>
      </c>
      <c r="CE57">
        <v>1.41</v>
      </c>
      <c r="CF57">
        <v>0.1</v>
      </c>
      <c r="CG57">
        <v>3.52</v>
      </c>
      <c r="CH57">
        <v>0.124458</v>
      </c>
      <c r="CI57">
        <v>7.47</v>
      </c>
      <c r="CJ57">
        <v>1.79</v>
      </c>
      <c r="CK57">
        <v>1.67</v>
      </c>
      <c r="CL57">
        <v>4.9868110000000003</v>
      </c>
      <c r="CM57">
        <v>1.7818039999999999</v>
      </c>
      <c r="CN57">
        <v>0</v>
      </c>
      <c r="CO57">
        <v>2.8</v>
      </c>
      <c r="CP57">
        <v>0</v>
      </c>
      <c r="CQ57">
        <v>2.1662499999999998</v>
      </c>
      <c r="CR57">
        <v>3.28</v>
      </c>
      <c r="CS57">
        <v>1.8759300000000001</v>
      </c>
      <c r="CT57">
        <v>1.4557549999999999</v>
      </c>
      <c r="CU57">
        <v>1.8721140000000001</v>
      </c>
      <c r="CV57">
        <v>2.5972979999999999</v>
      </c>
      <c r="CW57">
        <v>1.284797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64.916410999999997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210.11267100000001</v>
      </c>
      <c r="L58">
        <v>293.22553399999998</v>
      </c>
      <c r="M58">
        <v>90.925887000000003</v>
      </c>
      <c r="N58">
        <v>116.228166</v>
      </c>
      <c r="O58">
        <v>121.836378</v>
      </c>
      <c r="P58">
        <v>134.19857500000001</v>
      </c>
      <c r="Q58">
        <v>0</v>
      </c>
      <c r="R58">
        <v>25.534963999999999</v>
      </c>
      <c r="S58">
        <v>20.815083000000001</v>
      </c>
      <c r="T58">
        <v>0</v>
      </c>
      <c r="U58">
        <v>268.93409400000002</v>
      </c>
      <c r="V58">
        <v>14.911402000000001</v>
      </c>
      <c r="W58">
        <v>44.368932999999998</v>
      </c>
      <c r="X58">
        <v>142.077021</v>
      </c>
      <c r="Y58">
        <v>0</v>
      </c>
      <c r="Z58">
        <v>6.3132760000000001</v>
      </c>
      <c r="AA58">
        <v>0</v>
      </c>
      <c r="AB58">
        <v>0</v>
      </c>
      <c r="AC58">
        <v>0</v>
      </c>
      <c r="AD58">
        <v>8.9797860000000007</v>
      </c>
      <c r="AE58">
        <v>16.245256999999999</v>
      </c>
      <c r="AF58">
        <v>8.7303879999999996</v>
      </c>
      <c r="AG58">
        <v>40.192729</v>
      </c>
      <c r="AH58">
        <v>23.008324000000002</v>
      </c>
      <c r="AI58">
        <v>0</v>
      </c>
      <c r="AJ58">
        <v>0</v>
      </c>
      <c r="AK58">
        <v>50.678730999999999</v>
      </c>
      <c r="AL58">
        <v>22.387091999999999</v>
      </c>
      <c r="AM58">
        <v>0</v>
      </c>
      <c r="AN58">
        <v>0</v>
      </c>
      <c r="AO58">
        <v>12.319644</v>
      </c>
      <c r="AP58">
        <v>11.105886</v>
      </c>
      <c r="AQ58">
        <v>0</v>
      </c>
      <c r="AR58">
        <v>3.1904499999999998</v>
      </c>
      <c r="AS58">
        <v>10.366649000000001</v>
      </c>
      <c r="AT58">
        <v>14.446417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64.916410999999997</v>
      </c>
      <c r="BA58">
        <f t="shared" si="1"/>
        <v>1776.0497480000001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0.64001699999999995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1.93</v>
      </c>
      <c r="BP58">
        <v>2.08</v>
      </c>
      <c r="BQ58">
        <v>0</v>
      </c>
      <c r="BR58">
        <v>0</v>
      </c>
      <c r="BS58">
        <v>1.58</v>
      </c>
      <c r="BT58">
        <v>0</v>
      </c>
      <c r="BU58">
        <v>2.7870520000000001</v>
      </c>
      <c r="BV58">
        <v>1.2986500000000001</v>
      </c>
      <c r="BW58">
        <v>0</v>
      </c>
      <c r="BX58">
        <v>4.1195519999999997</v>
      </c>
      <c r="BY58">
        <v>0.25</v>
      </c>
      <c r="BZ58">
        <v>2.580139</v>
      </c>
      <c r="CA58">
        <v>3.4057840000000001</v>
      </c>
      <c r="CB58">
        <v>1.24</v>
      </c>
      <c r="CC58">
        <v>0.83</v>
      </c>
      <c r="CD58">
        <v>1.99</v>
      </c>
      <c r="CE58">
        <v>1.41</v>
      </c>
      <c r="CF58">
        <v>0.1</v>
      </c>
      <c r="CG58">
        <v>3.52</v>
      </c>
      <c r="CH58">
        <v>0.124458</v>
      </c>
      <c r="CI58">
        <v>7.47</v>
      </c>
      <c r="CJ58">
        <v>1.79</v>
      </c>
      <c r="CK58">
        <v>1.67</v>
      </c>
      <c r="CL58">
        <v>4.9868110000000003</v>
      </c>
      <c r="CM58">
        <v>1.7818039999999999</v>
      </c>
      <c r="CN58">
        <v>0</v>
      </c>
      <c r="CO58">
        <v>2.8</v>
      </c>
      <c r="CP58">
        <v>0</v>
      </c>
      <c r="CQ58">
        <v>2.1662499999999998</v>
      </c>
      <c r="CR58">
        <v>3.28</v>
      </c>
      <c r="CS58">
        <v>1.8759300000000001</v>
      </c>
      <c r="CT58">
        <v>1.4557549999999999</v>
      </c>
      <c r="CU58">
        <v>1.8721140000000001</v>
      </c>
      <c r="CV58">
        <v>2.5972979999999999</v>
      </c>
      <c r="CW58">
        <v>1.284797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64.916410999999997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210.11267100000001</v>
      </c>
      <c r="L59">
        <v>312.491534</v>
      </c>
      <c r="M59">
        <v>90.925887000000003</v>
      </c>
      <c r="N59">
        <v>116.228166</v>
      </c>
      <c r="O59">
        <v>121.836378</v>
      </c>
      <c r="P59">
        <v>134.19857500000001</v>
      </c>
      <c r="Q59">
        <v>0</v>
      </c>
      <c r="R59">
        <v>25.534963999999999</v>
      </c>
      <c r="S59">
        <v>20.52985</v>
      </c>
      <c r="T59">
        <v>0</v>
      </c>
      <c r="U59">
        <v>268.93409400000002</v>
      </c>
      <c r="V59">
        <v>14.911402000000001</v>
      </c>
      <c r="W59">
        <v>44.368932999999998</v>
      </c>
      <c r="X59">
        <v>142.077021</v>
      </c>
      <c r="Y59">
        <v>0</v>
      </c>
      <c r="Z59">
        <v>6.3132760000000001</v>
      </c>
      <c r="AA59">
        <v>0</v>
      </c>
      <c r="AB59">
        <v>0</v>
      </c>
      <c r="AC59">
        <v>0</v>
      </c>
      <c r="AD59">
        <v>8.9797860000000007</v>
      </c>
      <c r="AE59">
        <v>15.177754999999999</v>
      </c>
      <c r="AF59">
        <v>8.7303879999999996</v>
      </c>
      <c r="AG59">
        <v>40.192729</v>
      </c>
      <c r="AH59">
        <v>23.008324000000002</v>
      </c>
      <c r="AI59">
        <v>0</v>
      </c>
      <c r="AJ59">
        <v>0</v>
      </c>
      <c r="AK59">
        <v>50.678730999999999</v>
      </c>
      <c r="AL59">
        <v>22.387091999999999</v>
      </c>
      <c r="AM59">
        <v>0</v>
      </c>
      <c r="AN59">
        <v>0</v>
      </c>
      <c r="AO59">
        <v>12.319644</v>
      </c>
      <c r="AP59">
        <v>11.105886</v>
      </c>
      <c r="AQ59">
        <v>0</v>
      </c>
      <c r="AR59">
        <v>3.1904499999999998</v>
      </c>
      <c r="AS59">
        <v>5.183325</v>
      </c>
      <c r="AT59">
        <v>14.446417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64.916410999999997</v>
      </c>
      <c r="BA59">
        <f t="shared" si="1"/>
        <v>1788.7796889999997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0.64001699999999995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1.93</v>
      </c>
      <c r="BP59">
        <v>2.08</v>
      </c>
      <c r="BQ59">
        <v>0</v>
      </c>
      <c r="BR59">
        <v>0</v>
      </c>
      <c r="BS59">
        <v>1.58</v>
      </c>
      <c r="BT59">
        <v>0</v>
      </c>
      <c r="BU59">
        <v>2.7870520000000001</v>
      </c>
      <c r="BV59">
        <v>1.2986500000000001</v>
      </c>
      <c r="BW59">
        <v>0</v>
      </c>
      <c r="BX59">
        <v>4.1195519999999997</v>
      </c>
      <c r="BY59">
        <v>0.25</v>
      </c>
      <c r="BZ59">
        <v>2.580139</v>
      </c>
      <c r="CA59">
        <v>3.4057840000000001</v>
      </c>
      <c r="CB59">
        <v>1.24</v>
      </c>
      <c r="CC59">
        <v>0.83</v>
      </c>
      <c r="CD59">
        <v>1.99</v>
      </c>
      <c r="CE59">
        <v>1.41</v>
      </c>
      <c r="CF59">
        <v>0.1</v>
      </c>
      <c r="CG59">
        <v>3.52</v>
      </c>
      <c r="CH59">
        <v>0.124458</v>
      </c>
      <c r="CI59">
        <v>7.47</v>
      </c>
      <c r="CJ59">
        <v>1.79</v>
      </c>
      <c r="CK59">
        <v>1.67</v>
      </c>
      <c r="CL59">
        <v>4.9868110000000003</v>
      </c>
      <c r="CM59">
        <v>1.7818039999999999</v>
      </c>
      <c r="CN59">
        <v>0</v>
      </c>
      <c r="CO59">
        <v>2.8</v>
      </c>
      <c r="CP59">
        <v>0</v>
      </c>
      <c r="CQ59">
        <v>2.1662499999999998</v>
      </c>
      <c r="CR59">
        <v>3.28</v>
      </c>
      <c r="CS59">
        <v>1.8759300000000001</v>
      </c>
      <c r="CT59">
        <v>1.4557549999999999</v>
      </c>
      <c r="CU59">
        <v>1.8721140000000001</v>
      </c>
      <c r="CV59">
        <v>2.5972979999999999</v>
      </c>
      <c r="CW59">
        <v>1.284797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64.916410999999997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210.11267100000001</v>
      </c>
      <c r="L60">
        <v>329.83093400000001</v>
      </c>
      <c r="M60">
        <v>90.925887000000003</v>
      </c>
      <c r="N60">
        <v>116.228166</v>
      </c>
      <c r="O60">
        <v>121.836378</v>
      </c>
      <c r="P60">
        <v>134.19857500000001</v>
      </c>
      <c r="Q60">
        <v>0</v>
      </c>
      <c r="R60">
        <v>25.534963999999999</v>
      </c>
      <c r="S60">
        <v>20.52985</v>
      </c>
      <c r="T60">
        <v>0</v>
      </c>
      <c r="U60">
        <v>268.93409400000002</v>
      </c>
      <c r="V60">
        <v>14.911402000000001</v>
      </c>
      <c r="W60">
        <v>44.368932999999998</v>
      </c>
      <c r="X60">
        <v>142.077021</v>
      </c>
      <c r="Y60">
        <v>0</v>
      </c>
      <c r="Z60">
        <v>6.3132760000000001</v>
      </c>
      <c r="AA60">
        <v>0</v>
      </c>
      <c r="AB60">
        <v>0</v>
      </c>
      <c r="AC60">
        <v>0</v>
      </c>
      <c r="AD60">
        <v>8.9797860000000007</v>
      </c>
      <c r="AE60">
        <v>15.177754999999999</v>
      </c>
      <c r="AF60">
        <v>8.7303879999999996</v>
      </c>
      <c r="AG60">
        <v>40.192729</v>
      </c>
      <c r="AH60">
        <v>23.008324000000002</v>
      </c>
      <c r="AI60">
        <v>0</v>
      </c>
      <c r="AJ60">
        <v>0</v>
      </c>
      <c r="AK60">
        <v>50.678730999999999</v>
      </c>
      <c r="AL60">
        <v>22.387091999999999</v>
      </c>
      <c r="AM60">
        <v>0</v>
      </c>
      <c r="AN60">
        <v>0</v>
      </c>
      <c r="AO60">
        <v>12.319644</v>
      </c>
      <c r="AP60">
        <v>11.105886</v>
      </c>
      <c r="AQ60">
        <v>0</v>
      </c>
      <c r="AR60">
        <v>3.1904499999999998</v>
      </c>
      <c r="AS60">
        <v>5.183325</v>
      </c>
      <c r="AT60">
        <v>14.446417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64.916410999999997</v>
      </c>
      <c r="BA60">
        <f t="shared" si="1"/>
        <v>1806.1190889999998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0.64001699999999995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1.93</v>
      </c>
      <c r="BP60">
        <v>2.08</v>
      </c>
      <c r="BQ60">
        <v>0</v>
      </c>
      <c r="BR60">
        <v>0</v>
      </c>
      <c r="BS60">
        <v>1.58</v>
      </c>
      <c r="BT60">
        <v>0</v>
      </c>
      <c r="BU60">
        <v>2.7870520000000001</v>
      </c>
      <c r="BV60">
        <v>1.2986500000000001</v>
      </c>
      <c r="BW60">
        <v>0</v>
      </c>
      <c r="BX60">
        <v>4.1195519999999997</v>
      </c>
      <c r="BY60">
        <v>0.25</v>
      </c>
      <c r="BZ60">
        <v>2.580139</v>
      </c>
      <c r="CA60">
        <v>3.4057840000000001</v>
      </c>
      <c r="CB60">
        <v>1.24</v>
      </c>
      <c r="CC60">
        <v>0.83</v>
      </c>
      <c r="CD60">
        <v>1.99</v>
      </c>
      <c r="CE60">
        <v>1.41</v>
      </c>
      <c r="CF60">
        <v>0.1</v>
      </c>
      <c r="CG60">
        <v>3.52</v>
      </c>
      <c r="CH60">
        <v>0.124458</v>
      </c>
      <c r="CI60">
        <v>7.47</v>
      </c>
      <c r="CJ60">
        <v>1.79</v>
      </c>
      <c r="CK60">
        <v>1.67</v>
      </c>
      <c r="CL60">
        <v>4.9868110000000003</v>
      </c>
      <c r="CM60">
        <v>1.7818039999999999</v>
      </c>
      <c r="CN60">
        <v>0</v>
      </c>
      <c r="CO60">
        <v>2.8</v>
      </c>
      <c r="CP60">
        <v>0</v>
      </c>
      <c r="CQ60">
        <v>2.1662499999999998</v>
      </c>
      <c r="CR60">
        <v>3.28</v>
      </c>
      <c r="CS60">
        <v>1.8759300000000001</v>
      </c>
      <c r="CT60">
        <v>1.4557549999999999</v>
      </c>
      <c r="CU60">
        <v>1.8721140000000001</v>
      </c>
      <c r="CV60">
        <v>2.5972979999999999</v>
      </c>
      <c r="CW60">
        <v>1.284797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64.916410999999997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210.11267100000001</v>
      </c>
      <c r="L61">
        <v>335.61073399999998</v>
      </c>
      <c r="M61">
        <v>90.925887000000003</v>
      </c>
      <c r="N61">
        <v>116.228166</v>
      </c>
      <c r="O61">
        <v>121.836378</v>
      </c>
      <c r="P61">
        <v>134.19857500000001</v>
      </c>
      <c r="Q61">
        <v>0</v>
      </c>
      <c r="R61">
        <v>25.534963999999999</v>
      </c>
      <c r="S61">
        <v>20.52985</v>
      </c>
      <c r="T61">
        <v>0</v>
      </c>
      <c r="U61">
        <v>268.93409400000002</v>
      </c>
      <c r="V61">
        <v>14.911402000000001</v>
      </c>
      <c r="W61">
        <v>44.368932999999998</v>
      </c>
      <c r="X61">
        <v>142.077021</v>
      </c>
      <c r="Y61">
        <v>0</v>
      </c>
      <c r="Z61">
        <v>6.3132760000000001</v>
      </c>
      <c r="AA61">
        <v>0</v>
      </c>
      <c r="AB61">
        <v>0</v>
      </c>
      <c r="AC61">
        <v>0</v>
      </c>
      <c r="AD61">
        <v>17.959572999999999</v>
      </c>
      <c r="AE61">
        <v>15.177754999999999</v>
      </c>
      <c r="AF61">
        <v>8.7303879999999996</v>
      </c>
      <c r="AG61">
        <v>40.192729</v>
      </c>
      <c r="AH61">
        <v>23.008324000000002</v>
      </c>
      <c r="AI61">
        <v>0</v>
      </c>
      <c r="AJ61">
        <v>0</v>
      </c>
      <c r="AK61">
        <v>50.678730999999999</v>
      </c>
      <c r="AL61">
        <v>67.161276000000001</v>
      </c>
      <c r="AM61">
        <v>0</v>
      </c>
      <c r="AN61">
        <v>0</v>
      </c>
      <c r="AO61">
        <v>12.319644</v>
      </c>
      <c r="AP61">
        <v>11.105886</v>
      </c>
      <c r="AQ61">
        <v>0</v>
      </c>
      <c r="AR61">
        <v>3.1904499999999998</v>
      </c>
      <c r="AS61">
        <v>5.183325</v>
      </c>
      <c r="AT61">
        <v>14.446417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64.886410999999995</v>
      </c>
      <c r="BA61">
        <f t="shared" si="1"/>
        <v>1865.6228599999999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0.64001699999999995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1.93</v>
      </c>
      <c r="BP61">
        <v>2.08</v>
      </c>
      <c r="BQ61">
        <v>0</v>
      </c>
      <c r="BR61">
        <v>0</v>
      </c>
      <c r="BS61">
        <v>1.58</v>
      </c>
      <c r="BT61">
        <v>0</v>
      </c>
      <c r="BU61">
        <v>2.7870520000000001</v>
      </c>
      <c r="BV61">
        <v>1.2986500000000001</v>
      </c>
      <c r="BW61">
        <v>0</v>
      </c>
      <c r="BX61">
        <v>4.1195519999999997</v>
      </c>
      <c r="BY61">
        <v>0.25</v>
      </c>
      <c r="BZ61">
        <v>2.580139</v>
      </c>
      <c r="CA61">
        <v>3.4057840000000001</v>
      </c>
      <c r="CB61">
        <v>1.23</v>
      </c>
      <c r="CC61">
        <v>0.83</v>
      </c>
      <c r="CD61">
        <v>1.99</v>
      </c>
      <c r="CE61">
        <v>1.41</v>
      </c>
      <c r="CF61">
        <v>0.08</v>
      </c>
      <c r="CG61">
        <v>3.52</v>
      </c>
      <c r="CH61">
        <v>0.124458</v>
      </c>
      <c r="CI61">
        <v>7.47</v>
      </c>
      <c r="CJ61">
        <v>1.79</v>
      </c>
      <c r="CK61">
        <v>1.67</v>
      </c>
      <c r="CL61">
        <v>4.9868110000000003</v>
      </c>
      <c r="CM61">
        <v>1.7818039999999999</v>
      </c>
      <c r="CN61">
        <v>0</v>
      </c>
      <c r="CO61">
        <v>2.8</v>
      </c>
      <c r="CP61">
        <v>0</v>
      </c>
      <c r="CQ61">
        <v>2.1662499999999998</v>
      </c>
      <c r="CR61">
        <v>3.28</v>
      </c>
      <c r="CS61">
        <v>1.8759300000000001</v>
      </c>
      <c r="CT61">
        <v>1.4557549999999999</v>
      </c>
      <c r="CU61">
        <v>1.8721140000000001</v>
      </c>
      <c r="CV61">
        <v>2.5972979999999999</v>
      </c>
      <c r="CW61">
        <v>1.284797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64.886410999999995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210.11267100000001</v>
      </c>
      <c r="L62">
        <v>343.31713400000001</v>
      </c>
      <c r="M62">
        <v>90.925887000000003</v>
      </c>
      <c r="N62">
        <v>116.228166</v>
      </c>
      <c r="O62">
        <v>121.836378</v>
      </c>
      <c r="P62">
        <v>134.19857500000001</v>
      </c>
      <c r="Q62">
        <v>0</v>
      </c>
      <c r="R62">
        <v>25.534963999999999</v>
      </c>
      <c r="S62">
        <v>20.52985</v>
      </c>
      <c r="T62">
        <v>0</v>
      </c>
      <c r="U62">
        <v>268.93409400000002</v>
      </c>
      <c r="V62">
        <v>14.911402000000001</v>
      </c>
      <c r="W62">
        <v>44.368932999999998</v>
      </c>
      <c r="X62">
        <v>142.077021</v>
      </c>
      <c r="Y62">
        <v>0</v>
      </c>
      <c r="Z62">
        <v>6.3132760000000001</v>
      </c>
      <c r="AA62">
        <v>0</v>
      </c>
      <c r="AB62">
        <v>0</v>
      </c>
      <c r="AC62">
        <v>9.5422960000000003</v>
      </c>
      <c r="AD62">
        <v>17.959572999999999</v>
      </c>
      <c r="AE62">
        <v>15.177754999999999</v>
      </c>
      <c r="AF62">
        <v>8.7303879999999996</v>
      </c>
      <c r="AG62">
        <v>40.192729</v>
      </c>
      <c r="AH62">
        <v>46.016648000000004</v>
      </c>
      <c r="AI62">
        <v>0</v>
      </c>
      <c r="AJ62">
        <v>0</v>
      </c>
      <c r="AK62">
        <v>50.678730999999999</v>
      </c>
      <c r="AL62">
        <v>67.161276000000001</v>
      </c>
      <c r="AM62">
        <v>0</v>
      </c>
      <c r="AN62">
        <v>0</v>
      </c>
      <c r="AO62">
        <v>12.319644</v>
      </c>
      <c r="AP62">
        <v>11.105886</v>
      </c>
      <c r="AQ62">
        <v>0</v>
      </c>
      <c r="AR62">
        <v>3.1904499999999998</v>
      </c>
      <c r="AS62">
        <v>5.183325</v>
      </c>
      <c r="AT62">
        <v>14.446417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65.403621999999999</v>
      </c>
      <c r="BA62">
        <f t="shared" si="1"/>
        <v>1906.3970910000003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0.64001699999999995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1.93</v>
      </c>
      <c r="BP62">
        <v>2.08</v>
      </c>
      <c r="BQ62">
        <v>0</v>
      </c>
      <c r="BR62">
        <v>0</v>
      </c>
      <c r="BS62">
        <v>1.58</v>
      </c>
      <c r="BT62">
        <v>0.242752</v>
      </c>
      <c r="BU62">
        <v>2.7870520000000001</v>
      </c>
      <c r="BV62">
        <v>1.2986500000000001</v>
      </c>
      <c r="BW62">
        <v>0</v>
      </c>
      <c r="BX62">
        <v>4.1195519999999997</v>
      </c>
      <c r="BY62">
        <v>0.25</v>
      </c>
      <c r="BZ62">
        <v>2.580139</v>
      </c>
      <c r="CA62">
        <v>3.4057840000000001</v>
      </c>
      <c r="CB62">
        <v>1.23</v>
      </c>
      <c r="CC62">
        <v>1</v>
      </c>
      <c r="CD62">
        <v>1.97</v>
      </c>
      <c r="CE62">
        <v>1.41</v>
      </c>
      <c r="CF62">
        <v>0.08</v>
      </c>
      <c r="CG62">
        <v>3.52</v>
      </c>
      <c r="CH62">
        <v>0.248917</v>
      </c>
      <c r="CI62">
        <v>7.47</v>
      </c>
      <c r="CJ62">
        <v>1.79</v>
      </c>
      <c r="CK62">
        <v>1.67</v>
      </c>
      <c r="CL62">
        <v>4.9868110000000003</v>
      </c>
      <c r="CM62">
        <v>1.7818039999999999</v>
      </c>
      <c r="CN62">
        <v>0</v>
      </c>
      <c r="CO62">
        <v>2.8</v>
      </c>
      <c r="CP62">
        <v>0</v>
      </c>
      <c r="CQ62">
        <v>2.1662499999999998</v>
      </c>
      <c r="CR62">
        <v>3.28</v>
      </c>
      <c r="CS62">
        <v>1.8759300000000001</v>
      </c>
      <c r="CT62">
        <v>1.4557549999999999</v>
      </c>
      <c r="CU62">
        <v>1.8721140000000001</v>
      </c>
      <c r="CV62">
        <v>2.5972979999999999</v>
      </c>
      <c r="CW62">
        <v>1.284797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65.403621999999999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210.11267100000001</v>
      </c>
      <c r="L63">
        <v>367.39963399999999</v>
      </c>
      <c r="M63">
        <v>90.925887000000003</v>
      </c>
      <c r="N63">
        <v>116.228166</v>
      </c>
      <c r="O63">
        <v>121.836378</v>
      </c>
      <c r="P63">
        <v>134.19857500000001</v>
      </c>
      <c r="Q63">
        <v>0</v>
      </c>
      <c r="R63">
        <v>25.534963999999999</v>
      </c>
      <c r="S63">
        <v>20.52985</v>
      </c>
      <c r="T63">
        <v>0</v>
      </c>
      <c r="U63">
        <v>268.93409400000002</v>
      </c>
      <c r="V63">
        <v>14.911402000000001</v>
      </c>
      <c r="W63">
        <v>44.368932999999998</v>
      </c>
      <c r="X63">
        <v>142.077021</v>
      </c>
      <c r="Y63">
        <v>0</v>
      </c>
      <c r="Z63">
        <v>6.3132760000000001</v>
      </c>
      <c r="AA63">
        <v>0</v>
      </c>
      <c r="AB63">
        <v>12.933266</v>
      </c>
      <c r="AC63">
        <v>9.5422960000000003</v>
      </c>
      <c r="AD63">
        <v>17.959572999999999</v>
      </c>
      <c r="AE63">
        <v>15.177754999999999</v>
      </c>
      <c r="AF63">
        <v>8.7303879999999996</v>
      </c>
      <c r="AG63">
        <v>40.192729</v>
      </c>
      <c r="AH63">
        <v>46.016648000000004</v>
      </c>
      <c r="AI63">
        <v>0</v>
      </c>
      <c r="AJ63">
        <v>0</v>
      </c>
      <c r="AK63">
        <v>50.678730999999999</v>
      </c>
      <c r="AL63">
        <v>67.161276000000001</v>
      </c>
      <c r="AM63">
        <v>0</v>
      </c>
      <c r="AN63">
        <v>0.374338</v>
      </c>
      <c r="AO63">
        <v>12.319644</v>
      </c>
      <c r="AP63">
        <v>11.105886</v>
      </c>
      <c r="AQ63">
        <v>0</v>
      </c>
      <c r="AR63">
        <v>3.1904499999999998</v>
      </c>
      <c r="AS63">
        <v>10.366649000000001</v>
      </c>
      <c r="AT63">
        <v>14.446417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65.19743600000001</v>
      </c>
      <c r="BA63">
        <f t="shared" si="1"/>
        <v>1948.7643330000001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0.64001699999999995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1.93</v>
      </c>
      <c r="BP63">
        <v>2.08</v>
      </c>
      <c r="BQ63">
        <v>0</v>
      </c>
      <c r="BR63">
        <v>0</v>
      </c>
      <c r="BS63">
        <v>1.58</v>
      </c>
      <c r="BT63">
        <v>0.24679699999999999</v>
      </c>
      <c r="BU63">
        <v>2.7870520000000001</v>
      </c>
      <c r="BV63">
        <v>1.2986500000000001</v>
      </c>
      <c r="BW63">
        <v>0</v>
      </c>
      <c r="BX63">
        <v>4.1195519999999997</v>
      </c>
      <c r="BY63">
        <v>0.25</v>
      </c>
      <c r="BZ63">
        <v>2.580139</v>
      </c>
      <c r="CA63">
        <v>3.4057840000000001</v>
      </c>
      <c r="CB63">
        <v>1.19</v>
      </c>
      <c r="CC63">
        <v>1</v>
      </c>
      <c r="CD63">
        <v>1.97</v>
      </c>
      <c r="CE63">
        <v>1.0900000000000001</v>
      </c>
      <c r="CF63">
        <v>0.08</v>
      </c>
      <c r="CG63">
        <v>3.52</v>
      </c>
      <c r="CH63">
        <v>0.248917</v>
      </c>
      <c r="CI63">
        <v>7.47</v>
      </c>
      <c r="CJ63">
        <v>1.79</v>
      </c>
      <c r="CK63">
        <v>1.67</v>
      </c>
      <c r="CL63">
        <v>4.9868110000000003</v>
      </c>
      <c r="CM63">
        <v>1.7818039999999999</v>
      </c>
      <c r="CN63">
        <v>0</v>
      </c>
      <c r="CO63">
        <v>2.8</v>
      </c>
      <c r="CP63">
        <v>0</v>
      </c>
      <c r="CQ63">
        <v>2.1662499999999998</v>
      </c>
      <c r="CR63">
        <v>3.28</v>
      </c>
      <c r="CS63">
        <v>1.8759300000000001</v>
      </c>
      <c r="CT63">
        <v>1.605524</v>
      </c>
      <c r="CU63">
        <v>1.8721140000000001</v>
      </c>
      <c r="CV63">
        <v>2.5972979999999999</v>
      </c>
      <c r="CW63">
        <v>1.284797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65.19743600000001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210.11267100000001</v>
      </c>
      <c r="L64">
        <v>377.03263399999997</v>
      </c>
      <c r="M64">
        <v>90.925887000000003</v>
      </c>
      <c r="N64">
        <v>116.228166</v>
      </c>
      <c r="O64">
        <v>121.836378</v>
      </c>
      <c r="P64">
        <v>134.19857500000001</v>
      </c>
      <c r="Q64">
        <v>0</v>
      </c>
      <c r="R64">
        <v>25.534963999999999</v>
      </c>
      <c r="S64">
        <v>20.52985</v>
      </c>
      <c r="T64">
        <v>0</v>
      </c>
      <c r="U64">
        <v>268.93409400000002</v>
      </c>
      <c r="V64">
        <v>14.911402000000001</v>
      </c>
      <c r="W64">
        <v>44.368932999999998</v>
      </c>
      <c r="X64">
        <v>142.077021</v>
      </c>
      <c r="Y64">
        <v>0</v>
      </c>
      <c r="Z64">
        <v>6.3132760000000001</v>
      </c>
      <c r="AA64">
        <v>0</v>
      </c>
      <c r="AB64">
        <v>12.933266</v>
      </c>
      <c r="AC64">
        <v>9.5422960000000003</v>
      </c>
      <c r="AD64">
        <v>17.959572999999999</v>
      </c>
      <c r="AE64">
        <v>15.177754999999999</v>
      </c>
      <c r="AF64">
        <v>8.7303879999999996</v>
      </c>
      <c r="AG64">
        <v>40.192729</v>
      </c>
      <c r="AH64">
        <v>46.016648000000004</v>
      </c>
      <c r="AI64">
        <v>0</v>
      </c>
      <c r="AJ64">
        <v>0</v>
      </c>
      <c r="AK64">
        <v>50.678730999999999</v>
      </c>
      <c r="AL64">
        <v>67.161276000000001</v>
      </c>
      <c r="AM64">
        <v>0</v>
      </c>
      <c r="AN64">
        <v>0.374338</v>
      </c>
      <c r="AO64">
        <v>12.319644</v>
      </c>
      <c r="AP64">
        <v>11.105886</v>
      </c>
      <c r="AQ64">
        <v>0</v>
      </c>
      <c r="AR64">
        <v>3.1904499999999998</v>
      </c>
      <c r="AS64">
        <v>10.366649000000001</v>
      </c>
      <c r="AT64">
        <v>14.446417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65.267435000000006</v>
      </c>
      <c r="BA64">
        <f t="shared" si="1"/>
        <v>1958.4673320000004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0.64001699999999995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1.93</v>
      </c>
      <c r="BP64">
        <v>2.08</v>
      </c>
      <c r="BQ64">
        <v>0</v>
      </c>
      <c r="BR64">
        <v>0</v>
      </c>
      <c r="BS64">
        <v>1.58</v>
      </c>
      <c r="BT64">
        <v>0.26702700000000001</v>
      </c>
      <c r="BU64">
        <v>2.7870520000000001</v>
      </c>
      <c r="BV64">
        <v>1.2986500000000001</v>
      </c>
      <c r="BW64">
        <v>0</v>
      </c>
      <c r="BX64">
        <v>4.1195519999999997</v>
      </c>
      <c r="BY64">
        <v>0.25</v>
      </c>
      <c r="BZ64">
        <v>2.580139</v>
      </c>
      <c r="CA64">
        <v>3.4057840000000001</v>
      </c>
      <c r="CB64">
        <v>1.19</v>
      </c>
      <c r="CC64">
        <v>1</v>
      </c>
      <c r="CD64">
        <v>1.97</v>
      </c>
      <c r="CE64">
        <v>0.99</v>
      </c>
      <c r="CF64">
        <v>0.08</v>
      </c>
      <c r="CG64">
        <v>3.52</v>
      </c>
      <c r="CH64">
        <v>0.248917</v>
      </c>
      <c r="CI64">
        <v>7.47</v>
      </c>
      <c r="CJ64">
        <v>1.79</v>
      </c>
      <c r="CK64">
        <v>1.67</v>
      </c>
      <c r="CL64">
        <v>4.9868110000000003</v>
      </c>
      <c r="CM64">
        <v>1.7818039999999999</v>
      </c>
      <c r="CN64">
        <v>0</v>
      </c>
      <c r="CO64">
        <v>2.8</v>
      </c>
      <c r="CP64">
        <v>0</v>
      </c>
      <c r="CQ64">
        <v>2.1662499999999998</v>
      </c>
      <c r="CR64">
        <v>3.28</v>
      </c>
      <c r="CS64">
        <v>1.8759300000000001</v>
      </c>
      <c r="CT64">
        <v>1.755293</v>
      </c>
      <c r="CU64">
        <v>1.8721140000000001</v>
      </c>
      <c r="CV64">
        <v>2.5972979999999999</v>
      </c>
      <c r="CW64">
        <v>1.284797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65.267435000000006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210.11267100000001</v>
      </c>
      <c r="L65">
        <v>397.70505200000002</v>
      </c>
      <c r="M65">
        <v>90.925887000000003</v>
      </c>
      <c r="N65">
        <v>116.228166</v>
      </c>
      <c r="O65">
        <v>121.836378</v>
      </c>
      <c r="P65">
        <v>134.19857500000001</v>
      </c>
      <c r="Q65">
        <v>0</v>
      </c>
      <c r="R65">
        <v>25.756523000000001</v>
      </c>
      <c r="S65">
        <v>20.674344999999999</v>
      </c>
      <c r="T65">
        <v>0</v>
      </c>
      <c r="U65">
        <v>268.93409400000002</v>
      </c>
      <c r="V65">
        <v>14.911402000000001</v>
      </c>
      <c r="W65">
        <v>44.368932999999998</v>
      </c>
      <c r="X65">
        <v>142.077021</v>
      </c>
      <c r="Y65">
        <v>0</v>
      </c>
      <c r="Z65">
        <v>6.3132760000000001</v>
      </c>
      <c r="AA65">
        <v>0</v>
      </c>
      <c r="AB65">
        <v>12.933266</v>
      </c>
      <c r="AC65">
        <v>9.5422960000000003</v>
      </c>
      <c r="AD65">
        <v>17.959572999999999</v>
      </c>
      <c r="AE65">
        <v>15.177754999999999</v>
      </c>
      <c r="AF65">
        <v>8.7303879999999996</v>
      </c>
      <c r="AG65">
        <v>40.192729</v>
      </c>
      <c r="AH65">
        <v>46.016648000000004</v>
      </c>
      <c r="AI65">
        <v>0</v>
      </c>
      <c r="AJ65">
        <v>0</v>
      </c>
      <c r="AK65">
        <v>50.678730999999999</v>
      </c>
      <c r="AL65">
        <v>67.161276000000001</v>
      </c>
      <c r="AM65">
        <v>0</v>
      </c>
      <c r="AN65">
        <v>0.374338</v>
      </c>
      <c r="AO65">
        <v>12.319644</v>
      </c>
      <c r="AP65">
        <v>11.105886</v>
      </c>
      <c r="AQ65">
        <v>0</v>
      </c>
      <c r="AR65">
        <v>3.1904499999999998</v>
      </c>
      <c r="AS65">
        <v>10.366649000000001</v>
      </c>
      <c r="AT65">
        <v>14.446417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65.018455000000003</v>
      </c>
      <c r="BA65">
        <f t="shared" si="1"/>
        <v>1979.2568240000003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0.64001699999999995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1.93</v>
      </c>
      <c r="BP65">
        <v>2.08</v>
      </c>
      <c r="BQ65">
        <v>0</v>
      </c>
      <c r="BR65">
        <v>0</v>
      </c>
      <c r="BS65">
        <v>1.58</v>
      </c>
      <c r="BT65">
        <v>0.26702700000000001</v>
      </c>
      <c r="BU65">
        <v>2.5272269999999999</v>
      </c>
      <c r="BV65">
        <v>1.2986500000000001</v>
      </c>
      <c r="BW65">
        <v>0</v>
      </c>
      <c r="BX65">
        <v>4.1195519999999997</v>
      </c>
      <c r="BY65">
        <v>0.25</v>
      </c>
      <c r="BZ65">
        <v>2.580139</v>
      </c>
      <c r="CA65">
        <v>3.4057840000000001</v>
      </c>
      <c r="CB65">
        <v>1.19</v>
      </c>
      <c r="CC65">
        <v>1</v>
      </c>
      <c r="CD65">
        <v>1.97</v>
      </c>
      <c r="CE65">
        <v>0.9</v>
      </c>
      <c r="CF65">
        <v>0.08</v>
      </c>
      <c r="CG65">
        <v>3.52</v>
      </c>
      <c r="CH65">
        <v>0.248917</v>
      </c>
      <c r="CI65">
        <v>7.47</v>
      </c>
      <c r="CJ65">
        <v>1.79</v>
      </c>
      <c r="CK65">
        <v>1.67</v>
      </c>
      <c r="CL65">
        <v>4.9868110000000003</v>
      </c>
      <c r="CM65">
        <v>1.7818039999999999</v>
      </c>
      <c r="CN65">
        <v>0</v>
      </c>
      <c r="CO65">
        <v>2.8</v>
      </c>
      <c r="CP65">
        <v>0</v>
      </c>
      <c r="CQ65">
        <v>2.1662499999999998</v>
      </c>
      <c r="CR65">
        <v>3.28</v>
      </c>
      <c r="CS65">
        <v>1.8759300000000001</v>
      </c>
      <c r="CT65">
        <v>1.8561380000000001</v>
      </c>
      <c r="CU65">
        <v>1.8721140000000001</v>
      </c>
      <c r="CV65">
        <v>2.5972979999999999</v>
      </c>
      <c r="CW65">
        <v>1.284797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65.018455000000003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210.11267100000001</v>
      </c>
      <c r="L66">
        <v>420.82603399999999</v>
      </c>
      <c r="M66">
        <v>90.925887000000003</v>
      </c>
      <c r="N66">
        <v>116.228166</v>
      </c>
      <c r="O66">
        <v>121.836378</v>
      </c>
      <c r="P66">
        <v>134.19857500000001</v>
      </c>
      <c r="Q66">
        <v>0</v>
      </c>
      <c r="R66">
        <v>25.756523000000001</v>
      </c>
      <c r="S66">
        <v>20.674344999999999</v>
      </c>
      <c r="T66">
        <v>0</v>
      </c>
      <c r="U66">
        <v>268.93409400000002</v>
      </c>
      <c r="V66">
        <v>14.911402000000001</v>
      </c>
      <c r="W66">
        <v>44.368932999999998</v>
      </c>
      <c r="X66">
        <v>142.077021</v>
      </c>
      <c r="Y66">
        <v>0</v>
      </c>
      <c r="Z66">
        <v>6.3132760000000001</v>
      </c>
      <c r="AA66">
        <v>0</v>
      </c>
      <c r="AB66">
        <v>13.038843</v>
      </c>
      <c r="AC66">
        <v>9.5422960000000003</v>
      </c>
      <c r="AD66">
        <v>17.959572999999999</v>
      </c>
      <c r="AE66">
        <v>15.177754999999999</v>
      </c>
      <c r="AF66">
        <v>8.7303879999999996</v>
      </c>
      <c r="AG66">
        <v>40.192729</v>
      </c>
      <c r="AH66">
        <v>46.016648000000004</v>
      </c>
      <c r="AI66">
        <v>0</v>
      </c>
      <c r="AJ66">
        <v>0</v>
      </c>
      <c r="AK66">
        <v>50.678730999999999</v>
      </c>
      <c r="AL66">
        <v>67.161276000000001</v>
      </c>
      <c r="AM66">
        <v>0</v>
      </c>
      <c r="AN66">
        <v>0.374338</v>
      </c>
      <c r="AO66">
        <v>12.319644</v>
      </c>
      <c r="AP66">
        <v>11.105886</v>
      </c>
      <c r="AQ66">
        <v>0</v>
      </c>
      <c r="AR66">
        <v>3.1904499999999998</v>
      </c>
      <c r="AS66">
        <v>10.366649000000001</v>
      </c>
      <c r="AT66">
        <v>14.446417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65.018455000000003</v>
      </c>
      <c r="BA66">
        <f t="shared" si="1"/>
        <v>2002.4833830000005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0.64001699999999995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1.93</v>
      </c>
      <c r="BP66">
        <v>2.08</v>
      </c>
      <c r="BQ66">
        <v>0</v>
      </c>
      <c r="BR66">
        <v>0</v>
      </c>
      <c r="BS66">
        <v>1.58</v>
      </c>
      <c r="BT66">
        <v>0.26702700000000001</v>
      </c>
      <c r="BU66">
        <v>2.5272269999999999</v>
      </c>
      <c r="BV66">
        <v>1.2986500000000001</v>
      </c>
      <c r="BW66">
        <v>0</v>
      </c>
      <c r="BX66">
        <v>4.1195519999999997</v>
      </c>
      <c r="BY66">
        <v>0.25</v>
      </c>
      <c r="BZ66">
        <v>2.580139</v>
      </c>
      <c r="CA66">
        <v>3.4057840000000001</v>
      </c>
      <c r="CB66">
        <v>1.19</v>
      </c>
      <c r="CC66">
        <v>1</v>
      </c>
      <c r="CD66">
        <v>1.97</v>
      </c>
      <c r="CE66">
        <v>0.9</v>
      </c>
      <c r="CF66">
        <v>0.08</v>
      </c>
      <c r="CG66">
        <v>3.52</v>
      </c>
      <c r="CH66">
        <v>0.248917</v>
      </c>
      <c r="CI66">
        <v>7.47</v>
      </c>
      <c r="CJ66">
        <v>1.79</v>
      </c>
      <c r="CK66">
        <v>1.67</v>
      </c>
      <c r="CL66">
        <v>4.9868110000000003</v>
      </c>
      <c r="CM66">
        <v>1.7818039999999999</v>
      </c>
      <c r="CN66">
        <v>0</v>
      </c>
      <c r="CO66">
        <v>2.8</v>
      </c>
      <c r="CP66">
        <v>0</v>
      </c>
      <c r="CQ66">
        <v>2.1662499999999998</v>
      </c>
      <c r="CR66">
        <v>3.28</v>
      </c>
      <c r="CS66">
        <v>1.8759300000000001</v>
      </c>
      <c r="CT66">
        <v>1.8561380000000001</v>
      </c>
      <c r="CU66">
        <v>1.8721140000000001</v>
      </c>
      <c r="CV66">
        <v>2.5972979999999999</v>
      </c>
      <c r="CW66">
        <v>1.284797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65.018455000000003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210.11267100000001</v>
      </c>
      <c r="L67">
        <v>420.82603399999999</v>
      </c>
      <c r="M67">
        <v>90.925887000000003</v>
      </c>
      <c r="N67">
        <v>116.228166</v>
      </c>
      <c r="O67">
        <v>121.836378</v>
      </c>
      <c r="P67">
        <v>134.19857500000001</v>
      </c>
      <c r="Q67">
        <v>0</v>
      </c>
      <c r="R67">
        <v>33.469473000000001</v>
      </c>
      <c r="S67">
        <v>20.674344999999999</v>
      </c>
      <c r="T67">
        <v>0</v>
      </c>
      <c r="U67">
        <v>268.93409400000002</v>
      </c>
      <c r="V67">
        <v>14.911402000000001</v>
      </c>
      <c r="W67">
        <v>44.368932999999998</v>
      </c>
      <c r="X67">
        <v>142.10180199999999</v>
      </c>
      <c r="Y67">
        <v>0</v>
      </c>
      <c r="Z67">
        <v>6.3132760000000001</v>
      </c>
      <c r="AA67">
        <v>0</v>
      </c>
      <c r="AB67">
        <v>13.038843</v>
      </c>
      <c r="AC67">
        <v>9.5422960000000003</v>
      </c>
      <c r="AD67">
        <v>17.959572999999999</v>
      </c>
      <c r="AE67">
        <v>30.355509999999999</v>
      </c>
      <c r="AF67">
        <v>8.7303879999999996</v>
      </c>
      <c r="AG67">
        <v>40.192729</v>
      </c>
      <c r="AH67">
        <v>46.016648000000004</v>
      </c>
      <c r="AI67">
        <v>0</v>
      </c>
      <c r="AJ67">
        <v>0</v>
      </c>
      <c r="AK67">
        <v>50.678730999999999</v>
      </c>
      <c r="AL67">
        <v>33.580638</v>
      </c>
      <c r="AM67">
        <v>0</v>
      </c>
      <c r="AN67">
        <v>0.374338</v>
      </c>
      <c r="AO67">
        <v>12.319644</v>
      </c>
      <c r="AP67">
        <v>11.105886</v>
      </c>
      <c r="AQ67">
        <v>0</v>
      </c>
      <c r="AR67">
        <v>3.1904499999999998</v>
      </c>
      <c r="AS67">
        <v>10.366649000000001</v>
      </c>
      <c r="AT67">
        <v>14.446417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65.008454999999998</v>
      </c>
      <c r="BA67">
        <f t="shared" si="1"/>
        <v>1991.8082310000004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0.64001699999999995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1.93</v>
      </c>
      <c r="BP67">
        <v>2.08</v>
      </c>
      <c r="BQ67">
        <v>0</v>
      </c>
      <c r="BR67">
        <v>0</v>
      </c>
      <c r="BS67">
        <v>1.58</v>
      </c>
      <c r="BT67">
        <v>0.26702700000000001</v>
      </c>
      <c r="BU67">
        <v>2.5272269999999999</v>
      </c>
      <c r="BV67">
        <v>1.2986500000000001</v>
      </c>
      <c r="BW67">
        <v>0</v>
      </c>
      <c r="BX67">
        <v>4.1195519999999997</v>
      </c>
      <c r="BY67">
        <v>0.25</v>
      </c>
      <c r="BZ67">
        <v>2.580139</v>
      </c>
      <c r="CA67">
        <v>3.4057840000000001</v>
      </c>
      <c r="CB67">
        <v>1.19</v>
      </c>
      <c r="CC67">
        <v>1</v>
      </c>
      <c r="CD67">
        <v>1.97</v>
      </c>
      <c r="CE67">
        <v>0.89</v>
      </c>
      <c r="CF67">
        <v>0.08</v>
      </c>
      <c r="CG67">
        <v>3.52</v>
      </c>
      <c r="CH67">
        <v>0.248917</v>
      </c>
      <c r="CI67">
        <v>7.47</v>
      </c>
      <c r="CJ67">
        <v>1.79</v>
      </c>
      <c r="CK67">
        <v>1.67</v>
      </c>
      <c r="CL67">
        <v>4.9868110000000003</v>
      </c>
      <c r="CM67">
        <v>1.7818039999999999</v>
      </c>
      <c r="CN67">
        <v>0</v>
      </c>
      <c r="CO67">
        <v>2.8</v>
      </c>
      <c r="CP67">
        <v>0</v>
      </c>
      <c r="CQ67">
        <v>2.1662499999999998</v>
      </c>
      <c r="CR67">
        <v>3.28</v>
      </c>
      <c r="CS67">
        <v>1.8759300000000001</v>
      </c>
      <c r="CT67">
        <v>1.8561380000000001</v>
      </c>
      <c r="CU67">
        <v>1.8721140000000001</v>
      </c>
      <c r="CV67">
        <v>2.5972979999999999</v>
      </c>
      <c r="CW67">
        <v>1.284797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65.008454999999998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210.11267100000001</v>
      </c>
      <c r="L68">
        <v>420.82603399999999</v>
      </c>
      <c r="M68">
        <v>90.925887000000003</v>
      </c>
      <c r="N68">
        <v>116.228166</v>
      </c>
      <c r="O68">
        <v>121.836378</v>
      </c>
      <c r="P68">
        <v>134.19857500000001</v>
      </c>
      <c r="Q68">
        <v>0</v>
      </c>
      <c r="R68">
        <v>33.469473000000001</v>
      </c>
      <c r="S68">
        <v>20.674344999999999</v>
      </c>
      <c r="T68">
        <v>0</v>
      </c>
      <c r="U68">
        <v>268.93409400000002</v>
      </c>
      <c r="V68">
        <v>14.911402000000001</v>
      </c>
      <c r="W68">
        <v>44.368932999999998</v>
      </c>
      <c r="X68">
        <v>142.10180199999999</v>
      </c>
      <c r="Y68">
        <v>0</v>
      </c>
      <c r="Z68">
        <v>6.3132760000000001</v>
      </c>
      <c r="AA68">
        <v>0</v>
      </c>
      <c r="AB68">
        <v>13.038843</v>
      </c>
      <c r="AC68">
        <v>9.5422960000000003</v>
      </c>
      <c r="AD68">
        <v>17.959572999999999</v>
      </c>
      <c r="AE68">
        <v>30.355509999999999</v>
      </c>
      <c r="AF68">
        <v>8.7303879999999996</v>
      </c>
      <c r="AG68">
        <v>40.192729</v>
      </c>
      <c r="AH68">
        <v>46.016648000000004</v>
      </c>
      <c r="AI68">
        <v>0</v>
      </c>
      <c r="AJ68">
        <v>0</v>
      </c>
      <c r="AK68">
        <v>50.678730999999999</v>
      </c>
      <c r="AL68">
        <v>11.193546</v>
      </c>
      <c r="AM68">
        <v>0</v>
      </c>
      <c r="AN68">
        <v>0.374338</v>
      </c>
      <c r="AO68">
        <v>12.319644</v>
      </c>
      <c r="AP68">
        <v>11.105886</v>
      </c>
      <c r="AQ68">
        <v>0</v>
      </c>
      <c r="AR68">
        <v>3.1904499999999998</v>
      </c>
      <c r="AS68">
        <v>10.366649000000001</v>
      </c>
      <c r="AT68">
        <v>14.446417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64.878455000000002</v>
      </c>
      <c r="BA68">
        <f t="shared" ref="BA68:BA99" si="4">SUM(B68:AZ68)</f>
        <v>1969.2911390000006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0.64001699999999995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1.93</v>
      </c>
      <c r="BP68">
        <v>2.08</v>
      </c>
      <c r="BQ68">
        <v>0</v>
      </c>
      <c r="BR68">
        <v>0</v>
      </c>
      <c r="BS68">
        <v>1.58</v>
      </c>
      <c r="BT68">
        <v>0.26702700000000001</v>
      </c>
      <c r="BU68">
        <v>2.5272269999999999</v>
      </c>
      <c r="BV68">
        <v>1.2986500000000001</v>
      </c>
      <c r="BW68">
        <v>0</v>
      </c>
      <c r="BX68">
        <v>4.1195519999999997</v>
      </c>
      <c r="BY68">
        <v>0.25</v>
      </c>
      <c r="BZ68">
        <v>2.580139</v>
      </c>
      <c r="CA68">
        <v>3.4057840000000001</v>
      </c>
      <c r="CB68">
        <v>1.19</v>
      </c>
      <c r="CC68">
        <v>1</v>
      </c>
      <c r="CD68">
        <v>1.97</v>
      </c>
      <c r="CE68">
        <v>0.76</v>
      </c>
      <c r="CF68">
        <v>0.08</v>
      </c>
      <c r="CG68">
        <v>3.52</v>
      </c>
      <c r="CH68">
        <v>0.248917</v>
      </c>
      <c r="CI68">
        <v>7.47</v>
      </c>
      <c r="CJ68">
        <v>1.79</v>
      </c>
      <c r="CK68">
        <v>1.67</v>
      </c>
      <c r="CL68">
        <v>4.9868110000000003</v>
      </c>
      <c r="CM68">
        <v>1.7818039999999999</v>
      </c>
      <c r="CN68">
        <v>0</v>
      </c>
      <c r="CO68">
        <v>2.8</v>
      </c>
      <c r="CP68">
        <v>0</v>
      </c>
      <c r="CQ68">
        <v>2.1662499999999998</v>
      </c>
      <c r="CR68">
        <v>3.28</v>
      </c>
      <c r="CS68">
        <v>1.8759300000000001</v>
      </c>
      <c r="CT68">
        <v>1.8561380000000001</v>
      </c>
      <c r="CU68">
        <v>1.8721140000000001</v>
      </c>
      <c r="CV68">
        <v>2.5972979999999999</v>
      </c>
      <c r="CW68">
        <v>1.284797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64.878455000000002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210.11267100000001</v>
      </c>
      <c r="L69">
        <v>420.82603399999999</v>
      </c>
      <c r="M69">
        <v>90.925887000000003</v>
      </c>
      <c r="N69">
        <v>116.228166</v>
      </c>
      <c r="O69">
        <v>121.836378</v>
      </c>
      <c r="P69">
        <v>134.19857500000001</v>
      </c>
      <c r="Q69">
        <v>0</v>
      </c>
      <c r="R69">
        <v>33.469473000000001</v>
      </c>
      <c r="S69">
        <v>20.674344999999999</v>
      </c>
      <c r="T69">
        <v>0</v>
      </c>
      <c r="U69">
        <v>268.93409400000002</v>
      </c>
      <c r="V69">
        <v>14.911402000000001</v>
      </c>
      <c r="W69">
        <v>44.696233999999997</v>
      </c>
      <c r="X69">
        <v>142.10180199999999</v>
      </c>
      <c r="Y69">
        <v>0</v>
      </c>
      <c r="Z69">
        <v>0</v>
      </c>
      <c r="AA69">
        <v>0</v>
      </c>
      <c r="AB69">
        <v>13.038843</v>
      </c>
      <c r="AC69">
        <v>9.5422960000000003</v>
      </c>
      <c r="AD69">
        <v>17.959572999999999</v>
      </c>
      <c r="AE69">
        <v>30.355509999999999</v>
      </c>
      <c r="AF69">
        <v>8.7303879999999996</v>
      </c>
      <c r="AG69">
        <v>40.192729</v>
      </c>
      <c r="AH69">
        <v>46.016648000000004</v>
      </c>
      <c r="AI69">
        <v>0</v>
      </c>
      <c r="AJ69">
        <v>0</v>
      </c>
      <c r="AK69">
        <v>50.678730999999999</v>
      </c>
      <c r="AL69">
        <v>11.193546</v>
      </c>
      <c r="AM69">
        <v>0</v>
      </c>
      <c r="AN69">
        <v>0.56150800000000001</v>
      </c>
      <c r="AO69">
        <v>11.328408</v>
      </c>
      <c r="AP69">
        <v>11.105886</v>
      </c>
      <c r="AQ69">
        <v>0</v>
      </c>
      <c r="AR69">
        <v>51.047193999999998</v>
      </c>
      <c r="AS69">
        <v>10.366649000000001</v>
      </c>
      <c r="AT69">
        <v>14.446417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65.145482000000001</v>
      </c>
      <c r="BA69">
        <f t="shared" si="4"/>
        <v>2010.6248690000004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0.64001699999999995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1.93</v>
      </c>
      <c r="BP69">
        <v>2.08</v>
      </c>
      <c r="BQ69">
        <v>0</v>
      </c>
      <c r="BR69">
        <v>0</v>
      </c>
      <c r="BS69">
        <v>1.58</v>
      </c>
      <c r="BT69">
        <v>0.53405400000000003</v>
      </c>
      <c r="BU69">
        <v>2.5272269999999999</v>
      </c>
      <c r="BV69">
        <v>1.2986500000000001</v>
      </c>
      <c r="BW69">
        <v>0</v>
      </c>
      <c r="BX69">
        <v>4.1195519999999997</v>
      </c>
      <c r="BY69">
        <v>0.25</v>
      </c>
      <c r="BZ69">
        <v>2.580139</v>
      </c>
      <c r="CA69">
        <v>3.4057840000000001</v>
      </c>
      <c r="CB69">
        <v>1.19</v>
      </c>
      <c r="CC69">
        <v>1</v>
      </c>
      <c r="CD69">
        <v>1.97</v>
      </c>
      <c r="CE69">
        <v>0.76</v>
      </c>
      <c r="CF69">
        <v>0.08</v>
      </c>
      <c r="CG69">
        <v>3.52</v>
      </c>
      <c r="CH69">
        <v>0.248917</v>
      </c>
      <c r="CI69">
        <v>7.47</v>
      </c>
      <c r="CJ69">
        <v>1.79</v>
      </c>
      <c r="CK69">
        <v>1.67</v>
      </c>
      <c r="CL69">
        <v>4.9868110000000003</v>
      </c>
      <c r="CM69">
        <v>1.7818039999999999</v>
      </c>
      <c r="CN69">
        <v>0</v>
      </c>
      <c r="CO69">
        <v>2.8</v>
      </c>
      <c r="CP69">
        <v>0</v>
      </c>
      <c r="CQ69">
        <v>2.1662499999999998</v>
      </c>
      <c r="CR69">
        <v>3.28</v>
      </c>
      <c r="CS69">
        <v>1.8759300000000001</v>
      </c>
      <c r="CT69">
        <v>1.8561380000000001</v>
      </c>
      <c r="CU69">
        <v>1.8721140000000001</v>
      </c>
      <c r="CV69">
        <v>2.5972979999999999</v>
      </c>
      <c r="CW69">
        <v>1.284797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65.145482000000001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210.11267100000001</v>
      </c>
      <c r="L70">
        <v>420.82603399999999</v>
      </c>
      <c r="M70">
        <v>90.925887000000003</v>
      </c>
      <c r="N70">
        <v>116.228166</v>
      </c>
      <c r="O70">
        <v>121.836378</v>
      </c>
      <c r="P70">
        <v>134.19857500000001</v>
      </c>
      <c r="Q70">
        <v>0</v>
      </c>
      <c r="R70">
        <v>33.469473000000001</v>
      </c>
      <c r="S70">
        <v>20.674344999999999</v>
      </c>
      <c r="T70">
        <v>0</v>
      </c>
      <c r="U70">
        <v>268.93409400000002</v>
      </c>
      <c r="V70">
        <v>19.986122000000002</v>
      </c>
      <c r="W70">
        <v>44.696233999999997</v>
      </c>
      <c r="X70">
        <v>142.10180199999999</v>
      </c>
      <c r="Y70">
        <v>0</v>
      </c>
      <c r="Z70">
        <v>0</v>
      </c>
      <c r="AA70">
        <v>0</v>
      </c>
      <c r="AB70">
        <v>13.038843</v>
      </c>
      <c r="AC70">
        <v>9.5422960000000003</v>
      </c>
      <c r="AD70">
        <v>17.959572999999999</v>
      </c>
      <c r="AE70">
        <v>30.355509999999999</v>
      </c>
      <c r="AF70">
        <v>8.7303879999999996</v>
      </c>
      <c r="AG70">
        <v>40.192729</v>
      </c>
      <c r="AH70">
        <v>69.024973000000003</v>
      </c>
      <c r="AI70">
        <v>0</v>
      </c>
      <c r="AJ70">
        <v>0</v>
      </c>
      <c r="AK70">
        <v>50.678730999999999</v>
      </c>
      <c r="AL70">
        <v>11.193546</v>
      </c>
      <c r="AM70">
        <v>0</v>
      </c>
      <c r="AN70">
        <v>0.56150800000000001</v>
      </c>
      <c r="AO70">
        <v>11.328408</v>
      </c>
      <c r="AP70">
        <v>11.105886</v>
      </c>
      <c r="AQ70">
        <v>6.574522</v>
      </c>
      <c r="AR70">
        <v>3.1904499999999998</v>
      </c>
      <c r="AS70">
        <v>10.366649000000001</v>
      </c>
      <c r="AT70">
        <v>14.446417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65.269940000000005</v>
      </c>
      <c r="BA70">
        <f t="shared" si="4"/>
        <v>1997.5501500000005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0.64001699999999995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1.93</v>
      </c>
      <c r="BP70">
        <v>2.08</v>
      </c>
      <c r="BQ70">
        <v>0</v>
      </c>
      <c r="BR70">
        <v>0</v>
      </c>
      <c r="BS70">
        <v>1.58</v>
      </c>
      <c r="BT70">
        <v>0.53405400000000003</v>
      </c>
      <c r="BU70">
        <v>2.5272269999999999</v>
      </c>
      <c r="BV70">
        <v>1.2986500000000001</v>
      </c>
      <c r="BW70">
        <v>0</v>
      </c>
      <c r="BX70">
        <v>4.1195519999999997</v>
      </c>
      <c r="BY70">
        <v>0.25</v>
      </c>
      <c r="BZ70">
        <v>2.580139</v>
      </c>
      <c r="CA70">
        <v>3.4057840000000001</v>
      </c>
      <c r="CB70">
        <v>1.19</v>
      </c>
      <c r="CC70">
        <v>1</v>
      </c>
      <c r="CD70">
        <v>1.97</v>
      </c>
      <c r="CE70">
        <v>0.76</v>
      </c>
      <c r="CF70">
        <v>0.08</v>
      </c>
      <c r="CG70">
        <v>3.52</v>
      </c>
      <c r="CH70">
        <v>0.37337500000000001</v>
      </c>
      <c r="CI70">
        <v>7.47</v>
      </c>
      <c r="CJ70">
        <v>1.79</v>
      </c>
      <c r="CK70">
        <v>1.67</v>
      </c>
      <c r="CL70">
        <v>4.9868110000000003</v>
      </c>
      <c r="CM70">
        <v>1.7818039999999999</v>
      </c>
      <c r="CN70">
        <v>0</v>
      </c>
      <c r="CO70">
        <v>2.8</v>
      </c>
      <c r="CP70">
        <v>0</v>
      </c>
      <c r="CQ70">
        <v>2.1662499999999998</v>
      </c>
      <c r="CR70">
        <v>3.28</v>
      </c>
      <c r="CS70">
        <v>1.8759300000000001</v>
      </c>
      <c r="CT70">
        <v>1.8561380000000001</v>
      </c>
      <c r="CU70">
        <v>1.8721140000000001</v>
      </c>
      <c r="CV70">
        <v>2.5972979999999999</v>
      </c>
      <c r="CW70">
        <v>1.284797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65.269940000000005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210.11267100000001</v>
      </c>
      <c r="L71">
        <v>420.82603399999999</v>
      </c>
      <c r="M71">
        <v>90.925887000000003</v>
      </c>
      <c r="N71">
        <v>116.228166</v>
      </c>
      <c r="O71">
        <v>121.836378</v>
      </c>
      <c r="P71">
        <v>134.19857500000001</v>
      </c>
      <c r="Q71">
        <v>0</v>
      </c>
      <c r="R71">
        <v>33.469473000000001</v>
      </c>
      <c r="S71">
        <v>20.674344999999999</v>
      </c>
      <c r="T71">
        <v>0</v>
      </c>
      <c r="U71">
        <v>268.93409400000002</v>
      </c>
      <c r="V71">
        <v>19.986122000000002</v>
      </c>
      <c r="W71">
        <v>33.977257999999999</v>
      </c>
      <c r="X71">
        <v>142.10180199999999</v>
      </c>
      <c r="Y71">
        <v>0</v>
      </c>
      <c r="Z71">
        <v>0</v>
      </c>
      <c r="AA71">
        <v>0</v>
      </c>
      <c r="AB71">
        <v>13.038843</v>
      </c>
      <c r="AC71">
        <v>9.5422960000000003</v>
      </c>
      <c r="AD71">
        <v>17.959572999999999</v>
      </c>
      <c r="AE71">
        <v>30.355509999999999</v>
      </c>
      <c r="AF71">
        <v>8.7303879999999996</v>
      </c>
      <c r="AG71">
        <v>40.192729</v>
      </c>
      <c r="AH71">
        <v>69.024973000000003</v>
      </c>
      <c r="AI71">
        <v>0</v>
      </c>
      <c r="AJ71">
        <v>0</v>
      </c>
      <c r="AK71">
        <v>50.678730999999999</v>
      </c>
      <c r="AL71">
        <v>11.193546</v>
      </c>
      <c r="AM71">
        <v>11.037106</v>
      </c>
      <c r="AN71">
        <v>0.69252599999999997</v>
      </c>
      <c r="AO71">
        <v>10.761988000000001</v>
      </c>
      <c r="AP71">
        <v>11.105886</v>
      </c>
      <c r="AQ71">
        <v>15.465782000000001</v>
      </c>
      <c r="AR71">
        <v>3.1904499999999998</v>
      </c>
      <c r="AS71">
        <v>10.366649000000001</v>
      </c>
      <c r="AT71">
        <v>14.446417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64.821170000000009</v>
      </c>
      <c r="BA71">
        <f t="shared" si="4"/>
        <v>2005.8753680000004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0.64001699999999995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1.93</v>
      </c>
      <c r="BP71">
        <v>2.08</v>
      </c>
      <c r="BQ71">
        <v>0</v>
      </c>
      <c r="BR71">
        <v>0</v>
      </c>
      <c r="BS71">
        <v>1.58</v>
      </c>
      <c r="BT71">
        <v>0.53405400000000003</v>
      </c>
      <c r="BU71">
        <v>2.5272269999999999</v>
      </c>
      <c r="BV71">
        <v>1.2986500000000001</v>
      </c>
      <c r="BW71">
        <v>0</v>
      </c>
      <c r="BX71">
        <v>4.1195519999999997</v>
      </c>
      <c r="BY71">
        <v>0</v>
      </c>
      <c r="BZ71">
        <v>2.580139</v>
      </c>
      <c r="CA71">
        <v>3.4057840000000001</v>
      </c>
      <c r="CB71">
        <v>1.19</v>
      </c>
      <c r="CC71">
        <v>0.89</v>
      </c>
      <c r="CD71">
        <v>1.84</v>
      </c>
      <c r="CE71">
        <v>0.76</v>
      </c>
      <c r="CF71">
        <v>0.08</v>
      </c>
      <c r="CG71">
        <v>3.52</v>
      </c>
      <c r="CH71">
        <v>0.37337500000000001</v>
      </c>
      <c r="CI71">
        <v>7.47</v>
      </c>
      <c r="CJ71">
        <v>1.79</v>
      </c>
      <c r="CK71">
        <v>1.67</v>
      </c>
      <c r="CL71">
        <v>4.9868110000000003</v>
      </c>
      <c r="CM71">
        <v>1.7818039999999999</v>
      </c>
      <c r="CN71">
        <v>0</v>
      </c>
      <c r="CO71">
        <v>2.8</v>
      </c>
      <c r="CP71">
        <v>0</v>
      </c>
      <c r="CQ71">
        <v>2.1662499999999998</v>
      </c>
      <c r="CR71">
        <v>3.28</v>
      </c>
      <c r="CS71">
        <v>1.91716</v>
      </c>
      <c r="CT71">
        <v>1.8561380000000001</v>
      </c>
      <c r="CU71">
        <v>1.8721140000000001</v>
      </c>
      <c r="CV71">
        <v>2.5972979999999999</v>
      </c>
      <c r="CW71">
        <v>1.284797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64.821170000000009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210.11267100000001</v>
      </c>
      <c r="L72">
        <v>420.82603399999999</v>
      </c>
      <c r="M72">
        <v>90.925887000000003</v>
      </c>
      <c r="N72">
        <v>116.228166</v>
      </c>
      <c r="O72">
        <v>121.836378</v>
      </c>
      <c r="P72">
        <v>134.19857500000001</v>
      </c>
      <c r="Q72">
        <v>0</v>
      </c>
      <c r="R72">
        <v>33.469473000000001</v>
      </c>
      <c r="S72">
        <v>20.674344999999999</v>
      </c>
      <c r="T72">
        <v>0</v>
      </c>
      <c r="U72">
        <v>268.93409400000002</v>
      </c>
      <c r="V72">
        <v>19.986122000000002</v>
      </c>
      <c r="W72">
        <v>33.977257999999999</v>
      </c>
      <c r="X72">
        <v>142.10180199999999</v>
      </c>
      <c r="Y72">
        <v>0</v>
      </c>
      <c r="Z72">
        <v>0</v>
      </c>
      <c r="AA72">
        <v>0</v>
      </c>
      <c r="AB72">
        <v>25.998504000000001</v>
      </c>
      <c r="AC72">
        <v>9.5422960000000003</v>
      </c>
      <c r="AD72">
        <v>17.959572999999999</v>
      </c>
      <c r="AE72">
        <v>30.355509999999999</v>
      </c>
      <c r="AF72">
        <v>8.7303879999999996</v>
      </c>
      <c r="AG72">
        <v>40.192729</v>
      </c>
      <c r="AH72">
        <v>69.024973000000003</v>
      </c>
      <c r="AI72">
        <v>0</v>
      </c>
      <c r="AJ72">
        <v>0</v>
      </c>
      <c r="AK72">
        <v>50.678730999999999</v>
      </c>
      <c r="AL72">
        <v>11.193546</v>
      </c>
      <c r="AM72">
        <v>15.515018</v>
      </c>
      <c r="AN72">
        <v>0.69252599999999997</v>
      </c>
      <c r="AO72">
        <v>10.761988000000001</v>
      </c>
      <c r="AP72">
        <v>11.105886</v>
      </c>
      <c r="AQ72">
        <v>30.931563000000001</v>
      </c>
      <c r="AR72">
        <v>3.1904499999999998</v>
      </c>
      <c r="AS72">
        <v>10.366649000000001</v>
      </c>
      <c r="AT72">
        <v>14.446417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64.821170000000009</v>
      </c>
      <c r="BA72">
        <f t="shared" si="4"/>
        <v>2038.7787220000005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0.64001699999999995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1.93</v>
      </c>
      <c r="BP72">
        <v>2.08</v>
      </c>
      <c r="BQ72">
        <v>0</v>
      </c>
      <c r="BR72">
        <v>0</v>
      </c>
      <c r="BS72">
        <v>1.58</v>
      </c>
      <c r="BT72">
        <v>0.53405400000000003</v>
      </c>
      <c r="BU72">
        <v>2.5272269999999999</v>
      </c>
      <c r="BV72">
        <v>1.2986500000000001</v>
      </c>
      <c r="BW72">
        <v>0</v>
      </c>
      <c r="BX72">
        <v>4.1195519999999997</v>
      </c>
      <c r="BY72">
        <v>0</v>
      </c>
      <c r="BZ72">
        <v>2.580139</v>
      </c>
      <c r="CA72">
        <v>3.4057840000000001</v>
      </c>
      <c r="CB72">
        <v>1.19</v>
      </c>
      <c r="CC72">
        <v>0.89</v>
      </c>
      <c r="CD72">
        <v>1.84</v>
      </c>
      <c r="CE72">
        <v>0.76</v>
      </c>
      <c r="CF72">
        <v>0.08</v>
      </c>
      <c r="CG72">
        <v>3.52</v>
      </c>
      <c r="CH72">
        <v>0.37337500000000001</v>
      </c>
      <c r="CI72">
        <v>7.47</v>
      </c>
      <c r="CJ72">
        <v>1.79</v>
      </c>
      <c r="CK72">
        <v>1.67</v>
      </c>
      <c r="CL72">
        <v>4.9868110000000003</v>
      </c>
      <c r="CM72">
        <v>1.7818039999999999</v>
      </c>
      <c r="CN72">
        <v>0</v>
      </c>
      <c r="CO72">
        <v>2.8</v>
      </c>
      <c r="CP72">
        <v>0</v>
      </c>
      <c r="CQ72">
        <v>2.1662499999999998</v>
      </c>
      <c r="CR72">
        <v>3.28</v>
      </c>
      <c r="CS72">
        <v>1.91716</v>
      </c>
      <c r="CT72">
        <v>1.8561380000000001</v>
      </c>
      <c r="CU72">
        <v>1.8721140000000001</v>
      </c>
      <c r="CV72">
        <v>2.5972979999999999</v>
      </c>
      <c r="CW72">
        <v>1.284797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64.821170000000009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210.11267100000001</v>
      </c>
      <c r="L73">
        <v>443.62734499999999</v>
      </c>
      <c r="M73">
        <v>90.925887000000003</v>
      </c>
      <c r="N73">
        <v>116.228166</v>
      </c>
      <c r="O73">
        <v>121.836378</v>
      </c>
      <c r="P73">
        <v>134.19857500000001</v>
      </c>
      <c r="Q73">
        <v>0</v>
      </c>
      <c r="R73">
        <v>40.546841000000001</v>
      </c>
      <c r="S73">
        <v>24.913149000000001</v>
      </c>
      <c r="T73">
        <v>0</v>
      </c>
      <c r="U73">
        <v>268.93409400000002</v>
      </c>
      <c r="V73">
        <v>19.901899</v>
      </c>
      <c r="W73">
        <v>33.522174999999997</v>
      </c>
      <c r="X73">
        <v>142.10180199999999</v>
      </c>
      <c r="Y73">
        <v>0</v>
      </c>
      <c r="Z73">
        <v>0</v>
      </c>
      <c r="AA73">
        <v>6.7546980000000003</v>
      </c>
      <c r="AB73">
        <v>39.063741999999998</v>
      </c>
      <c r="AC73">
        <v>19.084591</v>
      </c>
      <c r="AD73">
        <v>17.959572999999999</v>
      </c>
      <c r="AE73">
        <v>47.430484</v>
      </c>
      <c r="AF73">
        <v>8.7303879999999996</v>
      </c>
      <c r="AG73">
        <v>40.192729</v>
      </c>
      <c r="AH73">
        <v>92.033297000000005</v>
      </c>
      <c r="AI73">
        <v>3.13795</v>
      </c>
      <c r="AJ73">
        <v>0</v>
      </c>
      <c r="AK73">
        <v>50.678730999999999</v>
      </c>
      <c r="AL73">
        <v>11.193546</v>
      </c>
      <c r="AM73">
        <v>15.515018</v>
      </c>
      <c r="AN73">
        <v>0.69252599999999997</v>
      </c>
      <c r="AO73">
        <v>10.761988000000001</v>
      </c>
      <c r="AP73">
        <v>11.105886</v>
      </c>
      <c r="AQ73">
        <v>46.397343999999997</v>
      </c>
      <c r="AR73">
        <v>3.1904499999999998</v>
      </c>
      <c r="AS73">
        <v>10.366649000000001</v>
      </c>
      <c r="AT73">
        <v>14.446417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65.259702000000019</v>
      </c>
      <c r="BA73">
        <f t="shared" si="4"/>
        <v>2160.8446910000002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0.64001699999999995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1.93</v>
      </c>
      <c r="BP73">
        <v>2.08</v>
      </c>
      <c r="BQ73">
        <v>0</v>
      </c>
      <c r="BR73">
        <v>0.31407400000000002</v>
      </c>
      <c r="BS73">
        <v>1.58</v>
      </c>
      <c r="BT73">
        <v>0.53405400000000003</v>
      </c>
      <c r="BU73">
        <v>2.5272269999999999</v>
      </c>
      <c r="BV73">
        <v>1.2986500000000001</v>
      </c>
      <c r="BW73">
        <v>0</v>
      </c>
      <c r="BX73">
        <v>4.1195519999999997</v>
      </c>
      <c r="BY73">
        <v>0</v>
      </c>
      <c r="BZ73">
        <v>2.580139</v>
      </c>
      <c r="CA73">
        <v>3.4057840000000001</v>
      </c>
      <c r="CB73">
        <v>1.19</v>
      </c>
      <c r="CC73">
        <v>0.89</v>
      </c>
      <c r="CD73">
        <v>1.84</v>
      </c>
      <c r="CE73">
        <v>0.76</v>
      </c>
      <c r="CF73">
        <v>0.08</v>
      </c>
      <c r="CG73">
        <v>3.52</v>
      </c>
      <c r="CH73">
        <v>0.49783300000000003</v>
      </c>
      <c r="CI73">
        <v>7.47</v>
      </c>
      <c r="CJ73">
        <v>1.79</v>
      </c>
      <c r="CK73">
        <v>1.67</v>
      </c>
      <c r="CL73">
        <v>4.9868110000000003</v>
      </c>
      <c r="CM73">
        <v>1.7818039999999999</v>
      </c>
      <c r="CN73">
        <v>0</v>
      </c>
      <c r="CO73">
        <v>2.8</v>
      </c>
      <c r="CP73">
        <v>0</v>
      </c>
      <c r="CQ73">
        <v>2.1662499999999998</v>
      </c>
      <c r="CR73">
        <v>3.28</v>
      </c>
      <c r="CS73">
        <v>1.91716</v>
      </c>
      <c r="CT73">
        <v>1.8561380000000001</v>
      </c>
      <c r="CU73">
        <v>1.8721140000000001</v>
      </c>
      <c r="CV73">
        <v>2.5972979999999999</v>
      </c>
      <c r="CW73">
        <v>1.284797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65.259702000000019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210.11267100000001</v>
      </c>
      <c r="L74">
        <v>443.62734499999999</v>
      </c>
      <c r="M74">
        <v>90.925887000000003</v>
      </c>
      <c r="N74">
        <v>116.228166</v>
      </c>
      <c r="O74">
        <v>121.836378</v>
      </c>
      <c r="P74">
        <v>134.19857500000001</v>
      </c>
      <c r="Q74">
        <v>0</v>
      </c>
      <c r="R74">
        <v>40.838043999999996</v>
      </c>
      <c r="S74">
        <v>25.121804000000001</v>
      </c>
      <c r="T74">
        <v>0</v>
      </c>
      <c r="U74">
        <v>268.93409400000002</v>
      </c>
      <c r="V74">
        <v>19.901899</v>
      </c>
      <c r="W74">
        <v>33.522174999999997</v>
      </c>
      <c r="X74">
        <v>142.10180199999999</v>
      </c>
      <c r="Y74">
        <v>0</v>
      </c>
      <c r="Z74">
        <v>0</v>
      </c>
      <c r="AA74">
        <v>20.318887</v>
      </c>
      <c r="AB74">
        <v>39.063741999999998</v>
      </c>
      <c r="AC74">
        <v>19.084591</v>
      </c>
      <c r="AD74">
        <v>26.939359</v>
      </c>
      <c r="AE74">
        <v>47.430484</v>
      </c>
      <c r="AF74">
        <v>8.7303879999999996</v>
      </c>
      <c r="AG74">
        <v>40.192729</v>
      </c>
      <c r="AH74">
        <v>92.033297000000005</v>
      </c>
      <c r="AI74">
        <v>3.13795</v>
      </c>
      <c r="AJ74">
        <v>0</v>
      </c>
      <c r="AK74">
        <v>50.678730999999999</v>
      </c>
      <c r="AL74">
        <v>11.193546</v>
      </c>
      <c r="AM74">
        <v>15.515018</v>
      </c>
      <c r="AN74">
        <v>0.69252599999999997</v>
      </c>
      <c r="AO74">
        <v>10.761988000000001</v>
      </c>
      <c r="AP74">
        <v>11.105886</v>
      </c>
      <c r="AQ74">
        <v>61.863126000000001</v>
      </c>
      <c r="AR74">
        <v>3.1904499999999998</v>
      </c>
      <c r="AS74">
        <v>10.366649000000001</v>
      </c>
      <c r="AT74">
        <v>14.446417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65.526728000000006</v>
      </c>
      <c r="BA74">
        <f t="shared" si="4"/>
        <v>2199.6213320000002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0.64001699999999995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1.93</v>
      </c>
      <c r="BP74">
        <v>2.08</v>
      </c>
      <c r="BQ74">
        <v>0</v>
      </c>
      <c r="BR74">
        <v>0.31407400000000002</v>
      </c>
      <c r="BS74">
        <v>1.58</v>
      </c>
      <c r="BT74">
        <v>0.80108000000000001</v>
      </c>
      <c r="BU74">
        <v>2.5272269999999999</v>
      </c>
      <c r="BV74">
        <v>1.2986500000000001</v>
      </c>
      <c r="BW74">
        <v>0</v>
      </c>
      <c r="BX74">
        <v>4.1195519999999997</v>
      </c>
      <c r="BY74">
        <v>0</v>
      </c>
      <c r="BZ74">
        <v>2.580139</v>
      </c>
      <c r="CA74">
        <v>3.4057840000000001</v>
      </c>
      <c r="CB74">
        <v>1.19</v>
      </c>
      <c r="CC74">
        <v>0.89</v>
      </c>
      <c r="CD74">
        <v>1.84</v>
      </c>
      <c r="CE74">
        <v>0.76</v>
      </c>
      <c r="CF74">
        <v>0.08</v>
      </c>
      <c r="CG74">
        <v>3.52</v>
      </c>
      <c r="CH74">
        <v>0.49783300000000003</v>
      </c>
      <c r="CI74">
        <v>7.47</v>
      </c>
      <c r="CJ74">
        <v>1.79</v>
      </c>
      <c r="CK74">
        <v>1.67</v>
      </c>
      <c r="CL74">
        <v>4.9868110000000003</v>
      </c>
      <c r="CM74">
        <v>1.7818039999999999</v>
      </c>
      <c r="CN74">
        <v>0</v>
      </c>
      <c r="CO74">
        <v>2.8</v>
      </c>
      <c r="CP74">
        <v>0</v>
      </c>
      <c r="CQ74">
        <v>2.1662499999999998</v>
      </c>
      <c r="CR74">
        <v>3.28</v>
      </c>
      <c r="CS74">
        <v>1.91716</v>
      </c>
      <c r="CT74">
        <v>1.8561380000000001</v>
      </c>
      <c r="CU74">
        <v>1.8721140000000001</v>
      </c>
      <c r="CV74">
        <v>2.5972979999999999</v>
      </c>
      <c r="CW74">
        <v>1.284797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65.526728000000006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210.11267100000001</v>
      </c>
      <c r="L75">
        <v>443.62734499999999</v>
      </c>
      <c r="M75">
        <v>90.925887000000003</v>
      </c>
      <c r="N75">
        <v>116.228166</v>
      </c>
      <c r="O75">
        <v>121.836378</v>
      </c>
      <c r="P75">
        <v>134.19857500000001</v>
      </c>
      <c r="Q75">
        <v>0</v>
      </c>
      <c r="R75">
        <v>40.838043999999996</v>
      </c>
      <c r="S75">
        <v>25.121804000000001</v>
      </c>
      <c r="T75">
        <v>0</v>
      </c>
      <c r="U75">
        <v>268.93409400000002</v>
      </c>
      <c r="V75">
        <v>19.986122000000002</v>
      </c>
      <c r="W75">
        <v>44.696233999999997</v>
      </c>
      <c r="X75">
        <v>142.10180199999999</v>
      </c>
      <c r="Y75">
        <v>0</v>
      </c>
      <c r="Z75">
        <v>6.3132760000000001</v>
      </c>
      <c r="AA75">
        <v>33.864812000000001</v>
      </c>
      <c r="AB75">
        <v>39.063741999999998</v>
      </c>
      <c r="AC75">
        <v>19.084591</v>
      </c>
      <c r="AD75">
        <v>36.002436000000003</v>
      </c>
      <c r="AE75">
        <v>47.430484</v>
      </c>
      <c r="AF75">
        <v>17.460775999999999</v>
      </c>
      <c r="AG75">
        <v>40.192729</v>
      </c>
      <c r="AH75">
        <v>115.04162100000001</v>
      </c>
      <c r="AI75">
        <v>15.689749000000001</v>
      </c>
      <c r="AJ75">
        <v>0</v>
      </c>
      <c r="AK75">
        <v>50.678730999999999</v>
      </c>
      <c r="AL75">
        <v>11.193546</v>
      </c>
      <c r="AM75">
        <v>15.515018</v>
      </c>
      <c r="AN75">
        <v>0.69252599999999997</v>
      </c>
      <c r="AO75">
        <v>10.761988000000001</v>
      </c>
      <c r="AP75">
        <v>11.105886</v>
      </c>
      <c r="AQ75">
        <v>61.863126000000001</v>
      </c>
      <c r="AR75">
        <v>3.1904499999999998</v>
      </c>
      <c r="AS75">
        <v>10.366649000000001</v>
      </c>
      <c r="AT75">
        <v>14.446417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65.950784000000013</v>
      </c>
      <c r="BA75">
        <f t="shared" si="4"/>
        <v>2284.5164590000004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0.64001699999999995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1.93</v>
      </c>
      <c r="BP75">
        <v>2.08</v>
      </c>
      <c r="BQ75">
        <v>0</v>
      </c>
      <c r="BR75">
        <v>0.62814899999999996</v>
      </c>
      <c r="BS75">
        <v>1.58</v>
      </c>
      <c r="BT75">
        <v>0.87660300000000002</v>
      </c>
      <c r="BU75">
        <v>2.5272269999999999</v>
      </c>
      <c r="BV75">
        <v>1.2986489999999999</v>
      </c>
      <c r="BW75">
        <v>0</v>
      </c>
      <c r="BX75">
        <v>4.1195519999999997</v>
      </c>
      <c r="BY75">
        <v>0</v>
      </c>
      <c r="BZ75">
        <v>2.580139</v>
      </c>
      <c r="CA75">
        <v>3.4057840000000001</v>
      </c>
      <c r="CB75">
        <v>1.19</v>
      </c>
      <c r="CC75">
        <v>0.89</v>
      </c>
      <c r="CD75">
        <v>1.75</v>
      </c>
      <c r="CE75">
        <v>0.76</v>
      </c>
      <c r="CF75">
        <v>0.08</v>
      </c>
      <c r="CG75">
        <v>3.52</v>
      </c>
      <c r="CH75">
        <v>0.62229199999999996</v>
      </c>
      <c r="CI75">
        <v>7.47</v>
      </c>
      <c r="CJ75">
        <v>1.79</v>
      </c>
      <c r="CK75">
        <v>1.67</v>
      </c>
      <c r="CL75">
        <v>4.9868110000000003</v>
      </c>
      <c r="CM75">
        <v>1.7818039999999999</v>
      </c>
      <c r="CN75">
        <v>0</v>
      </c>
      <c r="CO75">
        <v>2.8</v>
      </c>
      <c r="CP75">
        <v>0</v>
      </c>
      <c r="CQ75">
        <v>2.1662499999999998</v>
      </c>
      <c r="CR75">
        <v>3.28</v>
      </c>
      <c r="CS75">
        <v>1.91716</v>
      </c>
      <c r="CT75">
        <v>1.8561380000000001</v>
      </c>
      <c r="CU75">
        <v>1.8721140000000001</v>
      </c>
      <c r="CV75">
        <v>2.5972979999999999</v>
      </c>
      <c r="CW75">
        <v>1.284797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65.950784000000013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210.11267100000001</v>
      </c>
      <c r="L76">
        <v>443.62734499999999</v>
      </c>
      <c r="M76">
        <v>90.925887000000003</v>
      </c>
      <c r="N76">
        <v>116.228166</v>
      </c>
      <c r="O76">
        <v>121.836378</v>
      </c>
      <c r="P76">
        <v>134.19857500000001</v>
      </c>
      <c r="Q76">
        <v>0</v>
      </c>
      <c r="R76">
        <v>40.838043999999996</v>
      </c>
      <c r="S76">
        <v>25.121804000000001</v>
      </c>
      <c r="T76">
        <v>0</v>
      </c>
      <c r="U76">
        <v>268.93409400000002</v>
      </c>
      <c r="V76">
        <v>19.986122000000002</v>
      </c>
      <c r="W76">
        <v>44.696233999999997</v>
      </c>
      <c r="X76">
        <v>142.10180199999999</v>
      </c>
      <c r="Y76">
        <v>0</v>
      </c>
      <c r="Z76">
        <v>18.939827000000001</v>
      </c>
      <c r="AA76">
        <v>40.561672999999999</v>
      </c>
      <c r="AB76">
        <v>39.116529999999997</v>
      </c>
      <c r="AC76">
        <v>28.626887</v>
      </c>
      <c r="AD76">
        <v>36.002436000000003</v>
      </c>
      <c r="AE76">
        <v>48.735771</v>
      </c>
      <c r="AF76">
        <v>29.101292999999998</v>
      </c>
      <c r="AG76">
        <v>40.192729</v>
      </c>
      <c r="AH76">
        <v>138.04994500000001</v>
      </c>
      <c r="AI76">
        <v>15.689749000000001</v>
      </c>
      <c r="AJ76">
        <v>0</v>
      </c>
      <c r="AK76">
        <v>50.678730999999999</v>
      </c>
      <c r="AL76">
        <v>11.193546</v>
      </c>
      <c r="AM76">
        <v>15.515018</v>
      </c>
      <c r="AN76">
        <v>0.69252599999999997</v>
      </c>
      <c r="AO76">
        <v>10.761988000000001</v>
      </c>
      <c r="AP76">
        <v>11.105886</v>
      </c>
      <c r="AQ76">
        <v>61.863126000000001</v>
      </c>
      <c r="AR76">
        <v>3.1904499999999998</v>
      </c>
      <c r="AS76">
        <v>10.366649000000001</v>
      </c>
      <c r="AT76">
        <v>14.446417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66.580820000000003</v>
      </c>
      <c r="BA76">
        <f t="shared" si="4"/>
        <v>2350.0191190000005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0.64001699999999995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1.93</v>
      </c>
      <c r="BP76">
        <v>2.08</v>
      </c>
      <c r="BQ76">
        <v>0</v>
      </c>
      <c r="BR76">
        <v>0.94222300000000003</v>
      </c>
      <c r="BS76">
        <v>1.58</v>
      </c>
      <c r="BT76">
        <v>1.0681069999999999</v>
      </c>
      <c r="BU76">
        <v>2.5272269999999999</v>
      </c>
      <c r="BV76">
        <v>1.2986489999999999</v>
      </c>
      <c r="BW76">
        <v>0</v>
      </c>
      <c r="BX76">
        <v>4.1195519999999997</v>
      </c>
      <c r="BY76">
        <v>0</v>
      </c>
      <c r="BZ76">
        <v>2.580139</v>
      </c>
      <c r="CA76">
        <v>3.4057840000000001</v>
      </c>
      <c r="CB76">
        <v>1.19</v>
      </c>
      <c r="CC76">
        <v>0.89</v>
      </c>
      <c r="CD76">
        <v>1.75</v>
      </c>
      <c r="CE76">
        <v>0.76</v>
      </c>
      <c r="CF76">
        <v>0.08</v>
      </c>
      <c r="CG76">
        <v>3.52</v>
      </c>
      <c r="CH76">
        <v>0.74675000000000002</v>
      </c>
      <c r="CI76">
        <v>7.47</v>
      </c>
      <c r="CJ76">
        <v>1.79</v>
      </c>
      <c r="CK76">
        <v>1.67</v>
      </c>
      <c r="CL76">
        <v>4.9868110000000003</v>
      </c>
      <c r="CM76">
        <v>1.7818039999999999</v>
      </c>
      <c r="CN76">
        <v>0</v>
      </c>
      <c r="CO76">
        <v>2.8</v>
      </c>
      <c r="CP76">
        <v>0</v>
      </c>
      <c r="CQ76">
        <v>2.1662499999999998</v>
      </c>
      <c r="CR76">
        <v>3.28</v>
      </c>
      <c r="CS76">
        <v>1.91716</v>
      </c>
      <c r="CT76">
        <v>1.8561380000000001</v>
      </c>
      <c r="CU76">
        <v>1.8721140000000001</v>
      </c>
      <c r="CV76">
        <v>2.5972979999999999</v>
      </c>
      <c r="CW76">
        <v>1.284797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66.580820000000003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210.11267100000001</v>
      </c>
      <c r="L77">
        <v>443.62734499999999</v>
      </c>
      <c r="M77">
        <v>90.925887000000003</v>
      </c>
      <c r="N77">
        <v>116.228166</v>
      </c>
      <c r="O77">
        <v>121.836378</v>
      </c>
      <c r="P77">
        <v>134.19857500000001</v>
      </c>
      <c r="Q77">
        <v>0</v>
      </c>
      <c r="R77">
        <v>40.838043999999996</v>
      </c>
      <c r="S77">
        <v>25.407038</v>
      </c>
      <c r="T77">
        <v>0</v>
      </c>
      <c r="U77">
        <v>268.93409400000002</v>
      </c>
      <c r="V77">
        <v>19.986122000000002</v>
      </c>
      <c r="W77">
        <v>44.696233999999997</v>
      </c>
      <c r="X77">
        <v>142.10180199999999</v>
      </c>
      <c r="Y77">
        <v>0</v>
      </c>
      <c r="Z77">
        <v>18.939827000000001</v>
      </c>
      <c r="AA77">
        <v>40.561672999999999</v>
      </c>
      <c r="AB77">
        <v>39.116529999999997</v>
      </c>
      <c r="AC77">
        <v>28.626887</v>
      </c>
      <c r="AD77">
        <v>36.002436000000003</v>
      </c>
      <c r="AE77">
        <v>48.735771</v>
      </c>
      <c r="AF77">
        <v>29.101292999999998</v>
      </c>
      <c r="AG77">
        <v>40.192729</v>
      </c>
      <c r="AH77">
        <v>138.04994500000001</v>
      </c>
      <c r="AI77">
        <v>32.634677000000003</v>
      </c>
      <c r="AJ77">
        <v>0</v>
      </c>
      <c r="AK77">
        <v>50.678730999999999</v>
      </c>
      <c r="AL77">
        <v>22.387091999999999</v>
      </c>
      <c r="AM77">
        <v>15.515018</v>
      </c>
      <c r="AN77">
        <v>0.69252599999999997</v>
      </c>
      <c r="AO77">
        <v>10.761988000000001</v>
      </c>
      <c r="AP77">
        <v>11.105886</v>
      </c>
      <c r="AQ77">
        <v>61.863126000000001</v>
      </c>
      <c r="AR77">
        <v>51.047193999999998</v>
      </c>
      <c r="AS77">
        <v>10.366649000000001</v>
      </c>
      <c r="AT77">
        <v>14.446417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66.580820000000003</v>
      </c>
      <c r="BA77">
        <f t="shared" si="4"/>
        <v>2426.2995710000005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0.64001699999999995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1.93</v>
      </c>
      <c r="BP77">
        <v>2.08</v>
      </c>
      <c r="BQ77">
        <v>0</v>
      </c>
      <c r="BR77">
        <v>0.94222300000000003</v>
      </c>
      <c r="BS77">
        <v>1.58</v>
      </c>
      <c r="BT77">
        <v>1.0681069999999999</v>
      </c>
      <c r="BU77">
        <v>2.5272269999999999</v>
      </c>
      <c r="BV77">
        <v>1.2986489999999999</v>
      </c>
      <c r="BW77">
        <v>0</v>
      </c>
      <c r="BX77">
        <v>4.1195519999999997</v>
      </c>
      <c r="BY77">
        <v>0</v>
      </c>
      <c r="BZ77">
        <v>2.580139</v>
      </c>
      <c r="CA77">
        <v>3.4057840000000001</v>
      </c>
      <c r="CB77">
        <v>1.19</v>
      </c>
      <c r="CC77">
        <v>0.89</v>
      </c>
      <c r="CD77">
        <v>1.75</v>
      </c>
      <c r="CE77">
        <v>0.76</v>
      </c>
      <c r="CF77">
        <v>0.08</v>
      </c>
      <c r="CG77">
        <v>3.52</v>
      </c>
      <c r="CH77">
        <v>0.74675000000000002</v>
      </c>
      <c r="CI77">
        <v>7.47</v>
      </c>
      <c r="CJ77">
        <v>1.79</v>
      </c>
      <c r="CK77">
        <v>1.67</v>
      </c>
      <c r="CL77">
        <v>4.9868110000000003</v>
      </c>
      <c r="CM77">
        <v>1.7818039999999999</v>
      </c>
      <c r="CN77">
        <v>0</v>
      </c>
      <c r="CO77">
        <v>2.8</v>
      </c>
      <c r="CP77">
        <v>0</v>
      </c>
      <c r="CQ77">
        <v>2.1662499999999998</v>
      </c>
      <c r="CR77">
        <v>3.28</v>
      </c>
      <c r="CS77">
        <v>1.91716</v>
      </c>
      <c r="CT77">
        <v>1.8561380000000001</v>
      </c>
      <c r="CU77">
        <v>1.8721140000000001</v>
      </c>
      <c r="CV77">
        <v>2.5972979999999999</v>
      </c>
      <c r="CW77">
        <v>1.284797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66.580820000000003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210.11267100000001</v>
      </c>
      <c r="L78">
        <v>443.62734499999999</v>
      </c>
      <c r="M78">
        <v>90.925887000000003</v>
      </c>
      <c r="N78">
        <v>116.228166</v>
      </c>
      <c r="O78">
        <v>121.836378</v>
      </c>
      <c r="P78">
        <v>134.19857500000001</v>
      </c>
      <c r="Q78">
        <v>0</v>
      </c>
      <c r="R78">
        <v>40.838043999999996</v>
      </c>
      <c r="S78">
        <v>25.407038</v>
      </c>
      <c r="T78">
        <v>0</v>
      </c>
      <c r="U78">
        <v>268.93409400000002</v>
      </c>
      <c r="V78">
        <v>19.986122000000002</v>
      </c>
      <c r="W78">
        <v>44.696233999999997</v>
      </c>
      <c r="X78">
        <v>142.10180199999999</v>
      </c>
      <c r="Y78">
        <v>0</v>
      </c>
      <c r="Z78">
        <v>18.939827000000001</v>
      </c>
      <c r="AA78">
        <v>40.601244999999999</v>
      </c>
      <c r="AB78">
        <v>39.116529999999997</v>
      </c>
      <c r="AC78">
        <v>28.626887</v>
      </c>
      <c r="AD78">
        <v>36.002436000000003</v>
      </c>
      <c r="AE78">
        <v>48.735771</v>
      </c>
      <c r="AF78">
        <v>29.101292999999998</v>
      </c>
      <c r="AG78">
        <v>40.192729</v>
      </c>
      <c r="AH78">
        <v>138.04994500000001</v>
      </c>
      <c r="AI78">
        <v>32.634677000000003</v>
      </c>
      <c r="AJ78">
        <v>0</v>
      </c>
      <c r="AK78">
        <v>50.678730999999999</v>
      </c>
      <c r="AL78">
        <v>22.387091999999999</v>
      </c>
      <c r="AM78">
        <v>15.515018</v>
      </c>
      <c r="AN78">
        <v>0.69252599999999997</v>
      </c>
      <c r="AO78">
        <v>10.761988000000001</v>
      </c>
      <c r="AP78">
        <v>11.105886</v>
      </c>
      <c r="AQ78">
        <v>61.863126000000001</v>
      </c>
      <c r="AR78">
        <v>51.047193999999998</v>
      </c>
      <c r="AS78">
        <v>10.366649000000001</v>
      </c>
      <c r="AT78">
        <v>14.446417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66.580820000000003</v>
      </c>
      <c r="BA78">
        <f t="shared" si="4"/>
        <v>2426.3391430000006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0.64001699999999995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1.93</v>
      </c>
      <c r="BP78">
        <v>2.08</v>
      </c>
      <c r="BQ78">
        <v>0</v>
      </c>
      <c r="BR78">
        <v>0.94222300000000003</v>
      </c>
      <c r="BS78">
        <v>1.58</v>
      </c>
      <c r="BT78">
        <v>1.0681069999999999</v>
      </c>
      <c r="BU78">
        <v>2.5272269999999999</v>
      </c>
      <c r="BV78">
        <v>1.2986489999999999</v>
      </c>
      <c r="BW78">
        <v>0</v>
      </c>
      <c r="BX78">
        <v>4.1195519999999997</v>
      </c>
      <c r="BY78">
        <v>0</v>
      </c>
      <c r="BZ78">
        <v>2.580139</v>
      </c>
      <c r="CA78">
        <v>3.4057840000000001</v>
      </c>
      <c r="CB78">
        <v>1.19</v>
      </c>
      <c r="CC78">
        <v>0.89</v>
      </c>
      <c r="CD78">
        <v>1.75</v>
      </c>
      <c r="CE78">
        <v>0.76</v>
      </c>
      <c r="CF78">
        <v>0.08</v>
      </c>
      <c r="CG78">
        <v>3.52</v>
      </c>
      <c r="CH78">
        <v>0.74675000000000002</v>
      </c>
      <c r="CI78">
        <v>7.47</v>
      </c>
      <c r="CJ78">
        <v>1.79</v>
      </c>
      <c r="CK78">
        <v>1.67</v>
      </c>
      <c r="CL78">
        <v>4.9868110000000003</v>
      </c>
      <c r="CM78">
        <v>1.7818039999999999</v>
      </c>
      <c r="CN78">
        <v>0</v>
      </c>
      <c r="CO78">
        <v>2.8</v>
      </c>
      <c r="CP78">
        <v>0</v>
      </c>
      <c r="CQ78">
        <v>2.1662499999999998</v>
      </c>
      <c r="CR78">
        <v>3.28</v>
      </c>
      <c r="CS78">
        <v>1.91716</v>
      </c>
      <c r="CT78">
        <v>1.8561380000000001</v>
      </c>
      <c r="CU78">
        <v>1.8721140000000001</v>
      </c>
      <c r="CV78">
        <v>2.5972979999999999</v>
      </c>
      <c r="CW78">
        <v>1.284797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66.580820000000003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210.11267100000001</v>
      </c>
      <c r="L79">
        <v>443.62734499999999</v>
      </c>
      <c r="M79">
        <v>90.925887000000003</v>
      </c>
      <c r="N79">
        <v>116.228166</v>
      </c>
      <c r="O79">
        <v>121.836378</v>
      </c>
      <c r="P79">
        <v>134.19857500000001</v>
      </c>
      <c r="Q79">
        <v>0</v>
      </c>
      <c r="R79">
        <v>40.838043999999996</v>
      </c>
      <c r="S79">
        <v>25.407038</v>
      </c>
      <c r="T79">
        <v>0</v>
      </c>
      <c r="U79">
        <v>268.93409400000002</v>
      </c>
      <c r="V79">
        <v>19.986122000000002</v>
      </c>
      <c r="W79">
        <v>44.696233999999997</v>
      </c>
      <c r="X79">
        <v>142.10180199999999</v>
      </c>
      <c r="Y79">
        <v>0</v>
      </c>
      <c r="Z79">
        <v>18.939827000000001</v>
      </c>
      <c r="AA79">
        <v>40.601244999999999</v>
      </c>
      <c r="AB79">
        <v>39.116529999999997</v>
      </c>
      <c r="AC79">
        <v>28.626887</v>
      </c>
      <c r="AD79">
        <v>36.002436000000003</v>
      </c>
      <c r="AE79">
        <v>48.735771</v>
      </c>
      <c r="AF79">
        <v>29.101292999999998</v>
      </c>
      <c r="AG79">
        <v>40.192729</v>
      </c>
      <c r="AH79">
        <v>138.04994500000001</v>
      </c>
      <c r="AI79">
        <v>32.634677000000003</v>
      </c>
      <c r="AJ79">
        <v>0</v>
      </c>
      <c r="AK79">
        <v>50.678730999999999</v>
      </c>
      <c r="AL79">
        <v>11.193546</v>
      </c>
      <c r="AM79">
        <v>15.515018</v>
      </c>
      <c r="AN79">
        <v>0.71124299999999996</v>
      </c>
      <c r="AO79">
        <v>10.761988000000001</v>
      </c>
      <c r="AP79">
        <v>11.105886</v>
      </c>
      <c r="AQ79">
        <v>61.863126000000001</v>
      </c>
      <c r="AR79">
        <v>3.1904499999999998</v>
      </c>
      <c r="AS79">
        <v>10.366649000000001</v>
      </c>
      <c r="AT79">
        <v>14.446417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66.694489000000004</v>
      </c>
      <c r="BA79">
        <f t="shared" si="4"/>
        <v>2367.4212390000007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0.64001699999999995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1.93</v>
      </c>
      <c r="BP79">
        <v>2.08</v>
      </c>
      <c r="BQ79">
        <v>0</v>
      </c>
      <c r="BR79">
        <v>0.94222300000000003</v>
      </c>
      <c r="BS79">
        <v>1.58</v>
      </c>
      <c r="BT79">
        <v>1.0681069999999999</v>
      </c>
      <c r="BU79">
        <v>2.5272269999999999</v>
      </c>
      <c r="BV79">
        <v>1.2986489999999999</v>
      </c>
      <c r="BW79">
        <v>0</v>
      </c>
      <c r="BX79">
        <v>4.1195519999999997</v>
      </c>
      <c r="BY79">
        <v>0</v>
      </c>
      <c r="BZ79">
        <v>2.580139</v>
      </c>
      <c r="CA79">
        <v>3.4057840000000001</v>
      </c>
      <c r="CB79">
        <v>1.19</v>
      </c>
      <c r="CC79">
        <v>0.89</v>
      </c>
      <c r="CD79">
        <v>1.75</v>
      </c>
      <c r="CE79">
        <v>0.76</v>
      </c>
      <c r="CF79">
        <v>0.08</v>
      </c>
      <c r="CG79">
        <v>3.52</v>
      </c>
      <c r="CH79">
        <v>0.74675000000000002</v>
      </c>
      <c r="CI79">
        <v>7.47</v>
      </c>
      <c r="CJ79">
        <v>1.79</v>
      </c>
      <c r="CK79">
        <v>1.67</v>
      </c>
      <c r="CL79">
        <v>4.9868110000000003</v>
      </c>
      <c r="CM79">
        <v>1.7818039999999999</v>
      </c>
      <c r="CN79">
        <v>0</v>
      </c>
      <c r="CO79">
        <v>2.8</v>
      </c>
      <c r="CP79">
        <v>9.3054999999999999E-2</v>
      </c>
      <c r="CQ79">
        <v>2.1662499999999998</v>
      </c>
      <c r="CR79">
        <v>3.28</v>
      </c>
      <c r="CS79">
        <v>1.9377740000000001</v>
      </c>
      <c r="CT79">
        <v>1.8561380000000001</v>
      </c>
      <c r="CU79">
        <v>1.8721140000000001</v>
      </c>
      <c r="CV79">
        <v>2.5972979999999999</v>
      </c>
      <c r="CW79">
        <v>1.284797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66.694489000000004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210.11267100000001</v>
      </c>
      <c r="L80">
        <v>443.62734499999999</v>
      </c>
      <c r="M80">
        <v>90.925887000000003</v>
      </c>
      <c r="N80">
        <v>116.228166</v>
      </c>
      <c r="O80">
        <v>121.836378</v>
      </c>
      <c r="P80">
        <v>134.19857500000001</v>
      </c>
      <c r="Q80">
        <v>0</v>
      </c>
      <c r="R80">
        <v>40.838043999999996</v>
      </c>
      <c r="S80">
        <v>25.407038</v>
      </c>
      <c r="T80">
        <v>0</v>
      </c>
      <c r="U80">
        <v>268.93409400000002</v>
      </c>
      <c r="V80">
        <v>19.986122000000002</v>
      </c>
      <c r="W80">
        <v>44.696233999999997</v>
      </c>
      <c r="X80">
        <v>142.10180199999999</v>
      </c>
      <c r="Y80">
        <v>0</v>
      </c>
      <c r="Z80">
        <v>18.939827000000001</v>
      </c>
      <c r="AA80">
        <v>40.601244999999999</v>
      </c>
      <c r="AB80">
        <v>39.116529999999997</v>
      </c>
      <c r="AC80">
        <v>28.626887</v>
      </c>
      <c r="AD80">
        <v>36.002436000000003</v>
      </c>
      <c r="AE80">
        <v>48.735771</v>
      </c>
      <c r="AF80">
        <v>29.101292999999998</v>
      </c>
      <c r="AG80">
        <v>40.192729</v>
      </c>
      <c r="AH80">
        <v>138.04994500000001</v>
      </c>
      <c r="AI80">
        <v>32.634677000000003</v>
      </c>
      <c r="AJ80">
        <v>0</v>
      </c>
      <c r="AK80">
        <v>50.678730999999999</v>
      </c>
      <c r="AL80">
        <v>11.193546</v>
      </c>
      <c r="AM80">
        <v>15.515018</v>
      </c>
      <c r="AN80">
        <v>0.71124299999999996</v>
      </c>
      <c r="AO80">
        <v>10.761988000000001</v>
      </c>
      <c r="AP80">
        <v>11.105886</v>
      </c>
      <c r="AQ80">
        <v>61.863126000000001</v>
      </c>
      <c r="AR80">
        <v>3.1904499999999998</v>
      </c>
      <c r="AS80">
        <v>10.366649000000001</v>
      </c>
      <c r="AT80">
        <v>14.446417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66.694489000000004</v>
      </c>
      <c r="BA80">
        <f t="shared" si="4"/>
        <v>2367.4212390000007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0.64001699999999995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1.93</v>
      </c>
      <c r="BP80">
        <v>2.08</v>
      </c>
      <c r="BQ80">
        <v>0</v>
      </c>
      <c r="BR80">
        <v>0.94222300000000003</v>
      </c>
      <c r="BS80">
        <v>1.58</v>
      </c>
      <c r="BT80">
        <v>1.0681069999999999</v>
      </c>
      <c r="BU80">
        <v>2.5272269999999999</v>
      </c>
      <c r="BV80">
        <v>1.2986489999999999</v>
      </c>
      <c r="BW80">
        <v>0</v>
      </c>
      <c r="BX80">
        <v>4.1195519999999997</v>
      </c>
      <c r="BY80">
        <v>0</v>
      </c>
      <c r="BZ80">
        <v>2.580139</v>
      </c>
      <c r="CA80">
        <v>3.4057840000000001</v>
      </c>
      <c r="CB80">
        <v>1.19</v>
      </c>
      <c r="CC80">
        <v>0.89</v>
      </c>
      <c r="CD80">
        <v>1.75</v>
      </c>
      <c r="CE80">
        <v>0.76</v>
      </c>
      <c r="CF80">
        <v>0.08</v>
      </c>
      <c r="CG80">
        <v>3.52</v>
      </c>
      <c r="CH80">
        <v>0.74675000000000002</v>
      </c>
      <c r="CI80">
        <v>7.47</v>
      </c>
      <c r="CJ80">
        <v>1.79</v>
      </c>
      <c r="CK80">
        <v>1.67</v>
      </c>
      <c r="CL80">
        <v>4.9868110000000003</v>
      </c>
      <c r="CM80">
        <v>1.7818039999999999</v>
      </c>
      <c r="CN80">
        <v>0</v>
      </c>
      <c r="CO80">
        <v>2.8</v>
      </c>
      <c r="CP80">
        <v>9.3054999999999999E-2</v>
      </c>
      <c r="CQ80">
        <v>2.1662499999999998</v>
      </c>
      <c r="CR80">
        <v>3.28</v>
      </c>
      <c r="CS80">
        <v>1.9377740000000001</v>
      </c>
      <c r="CT80">
        <v>1.8561380000000001</v>
      </c>
      <c r="CU80">
        <v>1.8721140000000001</v>
      </c>
      <c r="CV80">
        <v>2.5972979999999999</v>
      </c>
      <c r="CW80">
        <v>1.284797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66.694489000000004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210.11267100000001</v>
      </c>
      <c r="L81">
        <v>334.35844400000002</v>
      </c>
      <c r="M81">
        <v>90.925887000000003</v>
      </c>
      <c r="N81">
        <v>116.228166</v>
      </c>
      <c r="O81">
        <v>121.836378</v>
      </c>
      <c r="P81">
        <v>134.19857500000001</v>
      </c>
      <c r="Q81">
        <v>0</v>
      </c>
      <c r="R81">
        <v>23.704694</v>
      </c>
      <c r="S81">
        <v>20.718753</v>
      </c>
      <c r="T81">
        <v>0</v>
      </c>
      <c r="U81">
        <v>268.93409400000002</v>
      </c>
      <c r="V81">
        <v>19.986122000000002</v>
      </c>
      <c r="W81">
        <v>44.696233999999997</v>
      </c>
      <c r="X81">
        <v>142.10180199999999</v>
      </c>
      <c r="Y81">
        <v>0</v>
      </c>
      <c r="Z81">
        <v>18.939827000000001</v>
      </c>
      <c r="AA81">
        <v>40.601244999999999</v>
      </c>
      <c r="AB81">
        <v>39.116529999999997</v>
      </c>
      <c r="AC81">
        <v>28.626887</v>
      </c>
      <c r="AD81">
        <v>36.002436000000003</v>
      </c>
      <c r="AE81">
        <v>48.735771</v>
      </c>
      <c r="AF81">
        <v>29.101292999999998</v>
      </c>
      <c r="AG81">
        <v>40.192729</v>
      </c>
      <c r="AH81">
        <v>138.04994500000001</v>
      </c>
      <c r="AI81">
        <v>32.634677000000003</v>
      </c>
      <c r="AJ81">
        <v>0</v>
      </c>
      <c r="AK81">
        <v>50.678730999999999</v>
      </c>
      <c r="AL81">
        <v>11.193546</v>
      </c>
      <c r="AM81">
        <v>15.515018</v>
      </c>
      <c r="AN81">
        <v>0.71124299999999996</v>
      </c>
      <c r="AO81">
        <v>10.761988000000001</v>
      </c>
      <c r="AP81">
        <v>11.105886</v>
      </c>
      <c r="AQ81">
        <v>61.863126000000001</v>
      </c>
      <c r="AR81">
        <v>3.1904499999999998</v>
      </c>
      <c r="AS81">
        <v>10.366649000000001</v>
      </c>
      <c r="AT81">
        <v>14.446417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66.787543999999997</v>
      </c>
      <c r="BA81">
        <f t="shared" si="4"/>
        <v>2236.4237579999999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0.64001699999999995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1.93</v>
      </c>
      <c r="BP81">
        <v>2.08</v>
      </c>
      <c r="BQ81">
        <v>0</v>
      </c>
      <c r="BR81">
        <v>0.94222300000000003</v>
      </c>
      <c r="BS81">
        <v>1.58</v>
      </c>
      <c r="BT81">
        <v>1.0681069999999999</v>
      </c>
      <c r="BU81">
        <v>2.5272269999999999</v>
      </c>
      <c r="BV81">
        <v>1.2986489999999999</v>
      </c>
      <c r="BW81">
        <v>0</v>
      </c>
      <c r="BX81">
        <v>4.1195519999999997</v>
      </c>
      <c r="BY81">
        <v>0</v>
      </c>
      <c r="BZ81">
        <v>2.580139</v>
      </c>
      <c r="CA81">
        <v>3.4057840000000001</v>
      </c>
      <c r="CB81">
        <v>1.19</v>
      </c>
      <c r="CC81">
        <v>0.89</v>
      </c>
      <c r="CD81">
        <v>1.75</v>
      </c>
      <c r="CE81">
        <v>0.76</v>
      </c>
      <c r="CF81">
        <v>0.08</v>
      </c>
      <c r="CG81">
        <v>3.52</v>
      </c>
      <c r="CH81">
        <v>0.74675000000000002</v>
      </c>
      <c r="CI81">
        <v>7.47</v>
      </c>
      <c r="CJ81">
        <v>1.79</v>
      </c>
      <c r="CK81">
        <v>1.67</v>
      </c>
      <c r="CL81">
        <v>4.9868110000000003</v>
      </c>
      <c r="CM81">
        <v>1.7818039999999999</v>
      </c>
      <c r="CN81">
        <v>0</v>
      </c>
      <c r="CO81">
        <v>2.8</v>
      </c>
      <c r="CP81">
        <v>0.18611</v>
      </c>
      <c r="CQ81">
        <v>2.1662499999999998</v>
      </c>
      <c r="CR81">
        <v>3.28</v>
      </c>
      <c r="CS81">
        <v>1.9377740000000001</v>
      </c>
      <c r="CT81">
        <v>1.8561380000000001</v>
      </c>
      <c r="CU81">
        <v>1.8721140000000001</v>
      </c>
      <c r="CV81">
        <v>2.5972979999999999</v>
      </c>
      <c r="CW81">
        <v>1.284797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66.787543999999997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210.11267100000001</v>
      </c>
      <c r="L82">
        <v>334.35844400000002</v>
      </c>
      <c r="M82">
        <v>90.925887000000003</v>
      </c>
      <c r="N82">
        <v>116.228166</v>
      </c>
      <c r="O82">
        <v>121.836378</v>
      </c>
      <c r="P82">
        <v>134.19857500000001</v>
      </c>
      <c r="Q82">
        <v>0</v>
      </c>
      <c r="R82">
        <v>23.704694</v>
      </c>
      <c r="S82">
        <v>20.718753</v>
      </c>
      <c r="T82">
        <v>0</v>
      </c>
      <c r="U82">
        <v>268.93409400000002</v>
      </c>
      <c r="V82">
        <v>19.986122000000002</v>
      </c>
      <c r="W82">
        <v>44.696233999999997</v>
      </c>
      <c r="X82">
        <v>142.10180199999999</v>
      </c>
      <c r="Y82">
        <v>0</v>
      </c>
      <c r="Z82">
        <v>18.939827000000001</v>
      </c>
      <c r="AA82">
        <v>40.601244999999999</v>
      </c>
      <c r="AB82">
        <v>39.116529999999997</v>
      </c>
      <c r="AC82">
        <v>28.626887</v>
      </c>
      <c r="AD82">
        <v>36.002436000000003</v>
      </c>
      <c r="AE82">
        <v>48.735771</v>
      </c>
      <c r="AF82">
        <v>29.101292999999998</v>
      </c>
      <c r="AG82">
        <v>40.192729</v>
      </c>
      <c r="AH82">
        <v>138.04994500000001</v>
      </c>
      <c r="AI82">
        <v>32.634677000000003</v>
      </c>
      <c r="AJ82">
        <v>0</v>
      </c>
      <c r="AK82">
        <v>50.678730999999999</v>
      </c>
      <c r="AL82">
        <v>11.193546</v>
      </c>
      <c r="AM82">
        <v>15.515018</v>
      </c>
      <c r="AN82">
        <v>0.71124299999999996</v>
      </c>
      <c r="AO82">
        <v>10.761988000000001</v>
      </c>
      <c r="AP82">
        <v>11.105886</v>
      </c>
      <c r="AQ82">
        <v>61.863126000000001</v>
      </c>
      <c r="AR82">
        <v>3.1904499999999998</v>
      </c>
      <c r="AS82">
        <v>10.366649000000001</v>
      </c>
      <c r="AT82">
        <v>14.446417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66.787543999999997</v>
      </c>
      <c r="BA82">
        <f t="shared" si="4"/>
        <v>2236.4237579999999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0.64001699999999995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1.93</v>
      </c>
      <c r="BP82">
        <v>2.08</v>
      </c>
      <c r="BQ82">
        <v>0</v>
      </c>
      <c r="BR82">
        <v>0.94222300000000003</v>
      </c>
      <c r="BS82">
        <v>1.58</v>
      </c>
      <c r="BT82">
        <v>1.0681069999999999</v>
      </c>
      <c r="BU82">
        <v>2.5272269999999999</v>
      </c>
      <c r="BV82">
        <v>1.2986489999999999</v>
      </c>
      <c r="BW82">
        <v>0</v>
      </c>
      <c r="BX82">
        <v>4.1195519999999997</v>
      </c>
      <c r="BY82">
        <v>0</v>
      </c>
      <c r="BZ82">
        <v>2.580139</v>
      </c>
      <c r="CA82">
        <v>3.4057840000000001</v>
      </c>
      <c r="CB82">
        <v>1.19</v>
      </c>
      <c r="CC82">
        <v>0.89</v>
      </c>
      <c r="CD82">
        <v>1.75</v>
      </c>
      <c r="CE82">
        <v>0.76</v>
      </c>
      <c r="CF82">
        <v>0.08</v>
      </c>
      <c r="CG82">
        <v>3.52</v>
      </c>
      <c r="CH82">
        <v>0.74675000000000002</v>
      </c>
      <c r="CI82">
        <v>7.47</v>
      </c>
      <c r="CJ82">
        <v>1.79</v>
      </c>
      <c r="CK82">
        <v>1.67</v>
      </c>
      <c r="CL82">
        <v>4.9868110000000003</v>
      </c>
      <c r="CM82">
        <v>1.7818039999999999</v>
      </c>
      <c r="CN82">
        <v>0</v>
      </c>
      <c r="CO82">
        <v>2.8</v>
      </c>
      <c r="CP82">
        <v>0.18611</v>
      </c>
      <c r="CQ82">
        <v>2.1662499999999998</v>
      </c>
      <c r="CR82">
        <v>3.28</v>
      </c>
      <c r="CS82">
        <v>1.9377740000000001</v>
      </c>
      <c r="CT82">
        <v>1.8561380000000001</v>
      </c>
      <c r="CU82">
        <v>1.8721140000000001</v>
      </c>
      <c r="CV82">
        <v>2.5972979999999999</v>
      </c>
      <c r="CW82">
        <v>1.284797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66.787543999999997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210.11267100000001</v>
      </c>
      <c r="L83">
        <v>281.37694399999998</v>
      </c>
      <c r="M83">
        <v>90.925887000000003</v>
      </c>
      <c r="N83">
        <v>116.228166</v>
      </c>
      <c r="O83">
        <v>121.836378</v>
      </c>
      <c r="P83">
        <v>134.19857500000001</v>
      </c>
      <c r="Q83">
        <v>0</v>
      </c>
      <c r="R83">
        <v>12.256446</v>
      </c>
      <c r="S83">
        <v>11.567774999999999</v>
      </c>
      <c r="T83">
        <v>0</v>
      </c>
      <c r="U83">
        <v>268.93409400000002</v>
      </c>
      <c r="V83">
        <v>11.209536999999999</v>
      </c>
      <c r="W83">
        <v>44.696233999999997</v>
      </c>
      <c r="X83">
        <v>142.10180199999999</v>
      </c>
      <c r="Y83">
        <v>0</v>
      </c>
      <c r="Z83">
        <v>18.939827000000001</v>
      </c>
      <c r="AA83">
        <v>40.601244999999999</v>
      </c>
      <c r="AB83">
        <v>39.116529999999997</v>
      </c>
      <c r="AC83">
        <v>28.626887</v>
      </c>
      <c r="AD83">
        <v>36.002436000000003</v>
      </c>
      <c r="AE83">
        <v>48.735771</v>
      </c>
      <c r="AF83">
        <v>29.101292999999998</v>
      </c>
      <c r="AG83">
        <v>40.192729</v>
      </c>
      <c r="AH83">
        <v>138.04994500000001</v>
      </c>
      <c r="AI83">
        <v>15.062158999999999</v>
      </c>
      <c r="AJ83">
        <v>0</v>
      </c>
      <c r="AK83">
        <v>50.678730999999999</v>
      </c>
      <c r="AL83">
        <v>22.387091999999999</v>
      </c>
      <c r="AM83">
        <v>15.515018</v>
      </c>
      <c r="AN83">
        <v>0.71124299999999996</v>
      </c>
      <c r="AO83">
        <v>10.761988000000001</v>
      </c>
      <c r="AP83">
        <v>11.105886</v>
      </c>
      <c r="AQ83">
        <v>61.863126000000001</v>
      </c>
      <c r="AR83">
        <v>3.1904499999999998</v>
      </c>
      <c r="AS83">
        <v>10.366649000000001</v>
      </c>
      <c r="AT83">
        <v>14.446417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66.787543999999997</v>
      </c>
      <c r="BA83">
        <f t="shared" si="4"/>
        <v>2147.6874749999997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0.64001699999999995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1.93</v>
      </c>
      <c r="BP83">
        <v>2.08</v>
      </c>
      <c r="BQ83">
        <v>0</v>
      </c>
      <c r="BR83">
        <v>0.94222300000000003</v>
      </c>
      <c r="BS83">
        <v>1.58</v>
      </c>
      <c r="BT83">
        <v>1.0681069999999999</v>
      </c>
      <c r="BU83">
        <v>2.5272269999999999</v>
      </c>
      <c r="BV83">
        <v>1.2986489999999999</v>
      </c>
      <c r="BW83">
        <v>0</v>
      </c>
      <c r="BX83">
        <v>4.1195519999999997</v>
      </c>
      <c r="BY83">
        <v>0</v>
      </c>
      <c r="BZ83">
        <v>2.580139</v>
      </c>
      <c r="CA83">
        <v>3.4057840000000001</v>
      </c>
      <c r="CB83">
        <v>1.19</v>
      </c>
      <c r="CC83">
        <v>0.89</v>
      </c>
      <c r="CD83">
        <v>1.75</v>
      </c>
      <c r="CE83">
        <v>0.76</v>
      </c>
      <c r="CF83">
        <v>0.08</v>
      </c>
      <c r="CG83">
        <v>3.52</v>
      </c>
      <c r="CH83">
        <v>0.74675000000000002</v>
      </c>
      <c r="CI83">
        <v>7.47</v>
      </c>
      <c r="CJ83">
        <v>1.79</v>
      </c>
      <c r="CK83">
        <v>1.67</v>
      </c>
      <c r="CL83">
        <v>4.9868110000000003</v>
      </c>
      <c r="CM83">
        <v>1.7818039999999999</v>
      </c>
      <c r="CN83">
        <v>0</v>
      </c>
      <c r="CO83">
        <v>2.8</v>
      </c>
      <c r="CP83">
        <v>0.18611</v>
      </c>
      <c r="CQ83">
        <v>2.1662499999999998</v>
      </c>
      <c r="CR83">
        <v>3.28</v>
      </c>
      <c r="CS83">
        <v>1.9377740000000001</v>
      </c>
      <c r="CT83">
        <v>1.8561380000000001</v>
      </c>
      <c r="CU83">
        <v>1.8721140000000001</v>
      </c>
      <c r="CV83">
        <v>2.5972979999999999</v>
      </c>
      <c r="CW83">
        <v>1.284797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66.787543999999997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210.11267100000001</v>
      </c>
      <c r="L84">
        <v>281.37694399999998</v>
      </c>
      <c r="M84">
        <v>90.925887000000003</v>
      </c>
      <c r="N84">
        <v>116.228166</v>
      </c>
      <c r="O84">
        <v>121.836378</v>
      </c>
      <c r="P84">
        <v>134.19857500000001</v>
      </c>
      <c r="Q84">
        <v>0</v>
      </c>
      <c r="R84">
        <v>12.256446</v>
      </c>
      <c r="S84">
        <v>11.567774999999999</v>
      </c>
      <c r="T84">
        <v>0</v>
      </c>
      <c r="U84">
        <v>268.93409400000002</v>
      </c>
      <c r="V84">
        <v>11.209536999999999</v>
      </c>
      <c r="W84">
        <v>44.696233999999997</v>
      </c>
      <c r="X84">
        <v>142.10180199999999</v>
      </c>
      <c r="Y84">
        <v>0</v>
      </c>
      <c r="Z84">
        <v>12.626550999999999</v>
      </c>
      <c r="AA84">
        <v>40.601244999999999</v>
      </c>
      <c r="AB84">
        <v>39.116529999999997</v>
      </c>
      <c r="AC84">
        <v>28.626887</v>
      </c>
      <c r="AD84">
        <v>36.002436000000003</v>
      </c>
      <c r="AE84">
        <v>48.735771</v>
      </c>
      <c r="AF84">
        <v>29.101292999999998</v>
      </c>
      <c r="AG84">
        <v>40.192729</v>
      </c>
      <c r="AH84">
        <v>138.04994500000001</v>
      </c>
      <c r="AI84">
        <v>15.062158999999999</v>
      </c>
      <c r="AJ84">
        <v>0</v>
      </c>
      <c r="AK84">
        <v>50.678730999999999</v>
      </c>
      <c r="AL84">
        <v>22.387091999999999</v>
      </c>
      <c r="AM84">
        <v>15.515018</v>
      </c>
      <c r="AN84">
        <v>0.71124299999999996</v>
      </c>
      <c r="AO84">
        <v>10.761988000000001</v>
      </c>
      <c r="AP84">
        <v>11.105886</v>
      </c>
      <c r="AQ84">
        <v>61.863126000000001</v>
      </c>
      <c r="AR84">
        <v>3.1904499999999998</v>
      </c>
      <c r="AS84">
        <v>10.366649000000001</v>
      </c>
      <c r="AT84">
        <v>14.446417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66.880598000000006</v>
      </c>
      <c r="BA84">
        <f t="shared" si="4"/>
        <v>2141.4672529999998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0.64001699999999995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1.93</v>
      </c>
      <c r="BP84">
        <v>2.08</v>
      </c>
      <c r="BQ84">
        <v>0</v>
      </c>
      <c r="BR84">
        <v>0.94222300000000003</v>
      </c>
      <c r="BS84">
        <v>1.58</v>
      </c>
      <c r="BT84">
        <v>1.0681069999999999</v>
      </c>
      <c r="BU84">
        <v>2.5272269999999999</v>
      </c>
      <c r="BV84">
        <v>1.2986489999999999</v>
      </c>
      <c r="BW84">
        <v>0</v>
      </c>
      <c r="BX84">
        <v>4.1195519999999997</v>
      </c>
      <c r="BY84">
        <v>0</v>
      </c>
      <c r="BZ84">
        <v>2.580139</v>
      </c>
      <c r="CA84">
        <v>3.4057840000000001</v>
      </c>
      <c r="CB84">
        <v>1.19</v>
      </c>
      <c r="CC84">
        <v>0.89</v>
      </c>
      <c r="CD84">
        <v>1.75</v>
      </c>
      <c r="CE84">
        <v>0.76</v>
      </c>
      <c r="CF84">
        <v>0.08</v>
      </c>
      <c r="CG84">
        <v>3.52</v>
      </c>
      <c r="CH84">
        <v>0.74675000000000002</v>
      </c>
      <c r="CI84">
        <v>7.47</v>
      </c>
      <c r="CJ84">
        <v>1.79</v>
      </c>
      <c r="CK84">
        <v>1.67</v>
      </c>
      <c r="CL84">
        <v>4.9868110000000003</v>
      </c>
      <c r="CM84">
        <v>1.7818039999999999</v>
      </c>
      <c r="CN84">
        <v>0</v>
      </c>
      <c r="CO84">
        <v>2.8</v>
      </c>
      <c r="CP84">
        <v>0.27916400000000002</v>
      </c>
      <c r="CQ84">
        <v>2.1662499999999998</v>
      </c>
      <c r="CR84">
        <v>3.28</v>
      </c>
      <c r="CS84">
        <v>1.9377740000000001</v>
      </c>
      <c r="CT84">
        <v>1.8561380000000001</v>
      </c>
      <c r="CU84">
        <v>1.8721140000000001</v>
      </c>
      <c r="CV84">
        <v>2.5972979999999999</v>
      </c>
      <c r="CW84">
        <v>1.284797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66.880598000000006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210.11267100000001</v>
      </c>
      <c r="L85">
        <v>252.47794400000001</v>
      </c>
      <c r="M85">
        <v>90.925887000000003</v>
      </c>
      <c r="N85">
        <v>116.228166</v>
      </c>
      <c r="O85">
        <v>121.836378</v>
      </c>
      <c r="P85">
        <v>134.19857500000001</v>
      </c>
      <c r="Q85">
        <v>0</v>
      </c>
      <c r="R85">
        <v>21.037102000000001</v>
      </c>
      <c r="S85">
        <v>13.593541</v>
      </c>
      <c r="T85">
        <v>0</v>
      </c>
      <c r="U85">
        <v>268.93409400000002</v>
      </c>
      <c r="V85">
        <v>11.209536999999999</v>
      </c>
      <c r="W85">
        <v>44.696233999999997</v>
      </c>
      <c r="X85">
        <v>142.10180199999999</v>
      </c>
      <c r="Y85">
        <v>0</v>
      </c>
      <c r="Z85">
        <v>12.626550999999999</v>
      </c>
      <c r="AA85">
        <v>40.601244999999999</v>
      </c>
      <c r="AB85">
        <v>39.116529999999997</v>
      </c>
      <c r="AC85">
        <v>28.626887</v>
      </c>
      <c r="AD85">
        <v>36.002436000000003</v>
      </c>
      <c r="AE85">
        <v>48.735771</v>
      </c>
      <c r="AF85">
        <v>29.101292999999998</v>
      </c>
      <c r="AG85">
        <v>40.192729</v>
      </c>
      <c r="AH85">
        <v>138.04994500000001</v>
      </c>
      <c r="AI85">
        <v>0</v>
      </c>
      <c r="AJ85">
        <v>0</v>
      </c>
      <c r="AK85">
        <v>50.678730999999999</v>
      </c>
      <c r="AL85">
        <v>22.387091999999999</v>
      </c>
      <c r="AM85">
        <v>15.515018</v>
      </c>
      <c r="AN85">
        <v>0.71124299999999996</v>
      </c>
      <c r="AO85">
        <v>10.761988000000001</v>
      </c>
      <c r="AP85">
        <v>11.105886</v>
      </c>
      <c r="AQ85">
        <v>61.863126000000001</v>
      </c>
      <c r="AR85">
        <v>6.3808990000000003</v>
      </c>
      <c r="AS85">
        <v>10.366649000000001</v>
      </c>
      <c r="AT85">
        <v>14.446417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66.650598000000002</v>
      </c>
      <c r="BA85">
        <f t="shared" si="4"/>
        <v>2111.2729650000001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0.64001699999999995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1.93</v>
      </c>
      <c r="BP85">
        <v>2.08</v>
      </c>
      <c r="BQ85">
        <v>0</v>
      </c>
      <c r="BR85">
        <v>0.94222300000000003</v>
      </c>
      <c r="BS85">
        <v>1.58</v>
      </c>
      <c r="BT85">
        <v>1.0681069999999999</v>
      </c>
      <c r="BU85">
        <v>2.5272269999999999</v>
      </c>
      <c r="BV85">
        <v>1.2986489999999999</v>
      </c>
      <c r="BW85">
        <v>0</v>
      </c>
      <c r="BX85">
        <v>4.1195519999999997</v>
      </c>
      <c r="BY85">
        <v>0</v>
      </c>
      <c r="BZ85">
        <v>2.580139</v>
      </c>
      <c r="CA85">
        <v>3.4057840000000001</v>
      </c>
      <c r="CB85">
        <v>1.19</v>
      </c>
      <c r="CC85">
        <v>0.66</v>
      </c>
      <c r="CD85">
        <v>1.75</v>
      </c>
      <c r="CE85">
        <v>0.76</v>
      </c>
      <c r="CF85">
        <v>0.08</v>
      </c>
      <c r="CG85">
        <v>3.52</v>
      </c>
      <c r="CH85">
        <v>0.74675000000000002</v>
      </c>
      <c r="CI85">
        <v>7.47</v>
      </c>
      <c r="CJ85">
        <v>1.79</v>
      </c>
      <c r="CK85">
        <v>1.67</v>
      </c>
      <c r="CL85">
        <v>4.9868110000000003</v>
      </c>
      <c r="CM85">
        <v>1.7818039999999999</v>
      </c>
      <c r="CN85">
        <v>0</v>
      </c>
      <c r="CO85">
        <v>2.8</v>
      </c>
      <c r="CP85">
        <v>0.27916400000000002</v>
      </c>
      <c r="CQ85">
        <v>2.1662499999999998</v>
      </c>
      <c r="CR85">
        <v>3.28</v>
      </c>
      <c r="CS85">
        <v>1.9377740000000001</v>
      </c>
      <c r="CT85">
        <v>1.8561380000000001</v>
      </c>
      <c r="CU85">
        <v>1.8721140000000001</v>
      </c>
      <c r="CV85">
        <v>2.5972979999999999</v>
      </c>
      <c r="CW85">
        <v>1.284797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66.650598000000002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210.11267100000001</v>
      </c>
      <c r="L86">
        <v>233.21194399999999</v>
      </c>
      <c r="M86">
        <v>90.925887000000003</v>
      </c>
      <c r="N86">
        <v>116.228166</v>
      </c>
      <c r="O86">
        <v>121.836378</v>
      </c>
      <c r="P86">
        <v>134.19857500000001</v>
      </c>
      <c r="Q86">
        <v>0</v>
      </c>
      <c r="R86">
        <v>21.037102000000001</v>
      </c>
      <c r="S86">
        <v>13.593541</v>
      </c>
      <c r="T86">
        <v>0</v>
      </c>
      <c r="U86">
        <v>268.93409400000002</v>
      </c>
      <c r="V86">
        <v>11.209536999999999</v>
      </c>
      <c r="W86">
        <v>44.696233999999997</v>
      </c>
      <c r="X86">
        <v>142.10180199999999</v>
      </c>
      <c r="Y86">
        <v>0</v>
      </c>
      <c r="Z86">
        <v>12.626550999999999</v>
      </c>
      <c r="AA86">
        <v>40.601244999999999</v>
      </c>
      <c r="AB86">
        <v>39.116529999999997</v>
      </c>
      <c r="AC86">
        <v>28.626887</v>
      </c>
      <c r="AD86">
        <v>36.002436000000003</v>
      </c>
      <c r="AE86">
        <v>48.735771</v>
      </c>
      <c r="AF86">
        <v>29.101292999999998</v>
      </c>
      <c r="AG86">
        <v>40.192729</v>
      </c>
      <c r="AH86">
        <v>138.04994500000001</v>
      </c>
      <c r="AI86">
        <v>0</v>
      </c>
      <c r="AJ86">
        <v>0</v>
      </c>
      <c r="AK86">
        <v>50.678730999999999</v>
      </c>
      <c r="AL86">
        <v>22.387091999999999</v>
      </c>
      <c r="AM86">
        <v>15.515018</v>
      </c>
      <c r="AN86">
        <v>0.71124299999999996</v>
      </c>
      <c r="AO86">
        <v>10.761988000000001</v>
      </c>
      <c r="AP86">
        <v>11.105886</v>
      </c>
      <c r="AQ86">
        <v>61.863126000000001</v>
      </c>
      <c r="AR86">
        <v>6.3808990000000003</v>
      </c>
      <c r="AS86">
        <v>10.366649000000001</v>
      </c>
      <c r="AT86">
        <v>14.446417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66.743652999999995</v>
      </c>
      <c r="BA86">
        <f t="shared" si="4"/>
        <v>2092.1000199999999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0.64001699999999995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1.93</v>
      </c>
      <c r="BP86">
        <v>2.08</v>
      </c>
      <c r="BQ86">
        <v>0</v>
      </c>
      <c r="BR86">
        <v>0.94222300000000003</v>
      </c>
      <c r="BS86">
        <v>1.58</v>
      </c>
      <c r="BT86">
        <v>1.0681069999999999</v>
      </c>
      <c r="BU86">
        <v>2.5272269999999999</v>
      </c>
      <c r="BV86">
        <v>1.2986489999999999</v>
      </c>
      <c r="BW86">
        <v>0</v>
      </c>
      <c r="BX86">
        <v>4.1195519999999997</v>
      </c>
      <c r="BY86">
        <v>0</v>
      </c>
      <c r="BZ86">
        <v>2.580139</v>
      </c>
      <c r="CA86">
        <v>3.4057840000000001</v>
      </c>
      <c r="CB86">
        <v>1.19</v>
      </c>
      <c r="CC86">
        <v>0.66</v>
      </c>
      <c r="CD86">
        <v>1.75</v>
      </c>
      <c r="CE86">
        <v>0.76</v>
      </c>
      <c r="CF86">
        <v>0.08</v>
      </c>
      <c r="CG86">
        <v>3.52</v>
      </c>
      <c r="CH86">
        <v>0.74675000000000002</v>
      </c>
      <c r="CI86">
        <v>7.47</v>
      </c>
      <c r="CJ86">
        <v>1.79</v>
      </c>
      <c r="CK86">
        <v>1.67</v>
      </c>
      <c r="CL86">
        <v>4.9868110000000003</v>
      </c>
      <c r="CM86">
        <v>1.7818039999999999</v>
      </c>
      <c r="CN86">
        <v>0</v>
      </c>
      <c r="CO86">
        <v>2.8</v>
      </c>
      <c r="CP86">
        <v>0.37221900000000002</v>
      </c>
      <c r="CQ86">
        <v>2.1662499999999998</v>
      </c>
      <c r="CR86">
        <v>3.28</v>
      </c>
      <c r="CS86">
        <v>1.9377740000000001</v>
      </c>
      <c r="CT86">
        <v>1.8561380000000001</v>
      </c>
      <c r="CU86">
        <v>1.8721140000000001</v>
      </c>
      <c r="CV86">
        <v>2.5972979999999999</v>
      </c>
      <c r="CW86">
        <v>1.284797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66.743652999999995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210.11267100000001</v>
      </c>
      <c r="L87">
        <v>226.07046700000001</v>
      </c>
      <c r="M87">
        <v>90.925887000000003</v>
      </c>
      <c r="N87">
        <v>116.228166</v>
      </c>
      <c r="O87">
        <v>121.836378</v>
      </c>
      <c r="P87">
        <v>134.19857500000001</v>
      </c>
      <c r="Q87">
        <v>0</v>
      </c>
      <c r="R87">
        <v>21.037102000000001</v>
      </c>
      <c r="S87">
        <v>12.841200000000001</v>
      </c>
      <c r="T87">
        <v>0</v>
      </c>
      <c r="U87">
        <v>268.93409400000002</v>
      </c>
      <c r="V87">
        <v>7.8756339999999998</v>
      </c>
      <c r="W87">
        <v>44.696233999999997</v>
      </c>
      <c r="X87">
        <v>142.10180199999999</v>
      </c>
      <c r="Y87">
        <v>0</v>
      </c>
      <c r="Z87">
        <v>12.626550999999999</v>
      </c>
      <c r="AA87">
        <v>40.601244999999999</v>
      </c>
      <c r="AB87">
        <v>39.116529999999997</v>
      </c>
      <c r="AC87">
        <v>28.626887</v>
      </c>
      <c r="AD87">
        <v>36.002436000000003</v>
      </c>
      <c r="AE87">
        <v>48.695296999999997</v>
      </c>
      <c r="AF87">
        <v>29.101292999999998</v>
      </c>
      <c r="AG87">
        <v>40.192729</v>
      </c>
      <c r="AH87">
        <v>138.04994500000001</v>
      </c>
      <c r="AI87">
        <v>0</v>
      </c>
      <c r="AJ87">
        <v>0</v>
      </c>
      <c r="AK87">
        <v>50.678730999999999</v>
      </c>
      <c r="AL87">
        <v>22.387091999999999</v>
      </c>
      <c r="AM87">
        <v>15.515018</v>
      </c>
      <c r="AN87">
        <v>0.71124299999999996</v>
      </c>
      <c r="AO87">
        <v>10.761988000000001</v>
      </c>
      <c r="AP87">
        <v>11.105886</v>
      </c>
      <c r="AQ87">
        <v>61.863126000000001</v>
      </c>
      <c r="AR87">
        <v>8.5078659999999999</v>
      </c>
      <c r="AS87">
        <v>10.366649000000001</v>
      </c>
      <c r="AT87">
        <v>14.446417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66.263653000000005</v>
      </c>
      <c r="BA87">
        <f t="shared" si="4"/>
        <v>2082.4787919999999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0.64001699999999995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1.93</v>
      </c>
      <c r="BP87">
        <v>2.08</v>
      </c>
      <c r="BQ87">
        <v>0</v>
      </c>
      <c r="BR87">
        <v>0.94222300000000003</v>
      </c>
      <c r="BS87">
        <v>1.58</v>
      </c>
      <c r="BT87">
        <v>1.0681069999999999</v>
      </c>
      <c r="BU87">
        <v>2.5272269999999999</v>
      </c>
      <c r="BV87">
        <v>1.2986489999999999</v>
      </c>
      <c r="BW87">
        <v>0</v>
      </c>
      <c r="BX87">
        <v>4.1195519999999997</v>
      </c>
      <c r="BY87">
        <v>0</v>
      </c>
      <c r="BZ87">
        <v>2.580139</v>
      </c>
      <c r="CA87">
        <v>3.4057840000000001</v>
      </c>
      <c r="CB87">
        <v>1.19</v>
      </c>
      <c r="CC87">
        <v>0.64</v>
      </c>
      <c r="CD87">
        <v>1.29</v>
      </c>
      <c r="CE87">
        <v>0.76</v>
      </c>
      <c r="CF87">
        <v>0.08</v>
      </c>
      <c r="CG87">
        <v>3.52</v>
      </c>
      <c r="CH87">
        <v>0.74675000000000002</v>
      </c>
      <c r="CI87">
        <v>7.47</v>
      </c>
      <c r="CJ87">
        <v>1.79</v>
      </c>
      <c r="CK87">
        <v>1.67</v>
      </c>
      <c r="CL87">
        <v>4.9868110000000003</v>
      </c>
      <c r="CM87">
        <v>1.7818039999999999</v>
      </c>
      <c r="CN87">
        <v>0</v>
      </c>
      <c r="CO87">
        <v>2.8</v>
      </c>
      <c r="CP87">
        <v>0.37221900000000002</v>
      </c>
      <c r="CQ87">
        <v>2.1662499999999998</v>
      </c>
      <c r="CR87">
        <v>3.28</v>
      </c>
      <c r="CS87">
        <v>1.9377740000000001</v>
      </c>
      <c r="CT87">
        <v>1.8561380000000001</v>
      </c>
      <c r="CU87">
        <v>1.8721140000000001</v>
      </c>
      <c r="CV87">
        <v>2.5972979999999999</v>
      </c>
      <c r="CW87">
        <v>1.284797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66.263653000000005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210.11267100000001</v>
      </c>
      <c r="L88">
        <v>226.07046700000001</v>
      </c>
      <c r="M88">
        <v>90.925887000000003</v>
      </c>
      <c r="N88">
        <v>116.228166</v>
      </c>
      <c r="O88">
        <v>121.836378</v>
      </c>
      <c r="P88">
        <v>134.19857500000001</v>
      </c>
      <c r="Q88">
        <v>0</v>
      </c>
      <c r="R88">
        <v>21.037102000000001</v>
      </c>
      <c r="S88">
        <v>12.841200000000001</v>
      </c>
      <c r="T88">
        <v>0</v>
      </c>
      <c r="U88">
        <v>268.93409400000002</v>
      </c>
      <c r="V88">
        <v>6.1324639999999997</v>
      </c>
      <c r="W88">
        <v>44.696233999999997</v>
      </c>
      <c r="X88">
        <v>142.10180199999999</v>
      </c>
      <c r="Y88">
        <v>0</v>
      </c>
      <c r="Z88">
        <v>6.3132760000000001</v>
      </c>
      <c r="AA88">
        <v>40.601244999999999</v>
      </c>
      <c r="AB88">
        <v>39.116529999999997</v>
      </c>
      <c r="AC88">
        <v>28.626887</v>
      </c>
      <c r="AD88">
        <v>36.002436000000003</v>
      </c>
      <c r="AE88">
        <v>44.268452000000003</v>
      </c>
      <c r="AF88">
        <v>8.9243970000000008</v>
      </c>
      <c r="AG88">
        <v>40.192729</v>
      </c>
      <c r="AH88">
        <v>138.04994500000001</v>
      </c>
      <c r="AI88">
        <v>0</v>
      </c>
      <c r="AJ88">
        <v>0</v>
      </c>
      <c r="AK88">
        <v>50.678730999999999</v>
      </c>
      <c r="AL88">
        <v>22.387091999999999</v>
      </c>
      <c r="AM88">
        <v>15.515018</v>
      </c>
      <c r="AN88">
        <v>0.71124299999999996</v>
      </c>
      <c r="AO88">
        <v>10.761988000000001</v>
      </c>
      <c r="AP88">
        <v>11.105886</v>
      </c>
      <c r="AQ88">
        <v>61.863126000000001</v>
      </c>
      <c r="AR88">
        <v>8.5078659999999999</v>
      </c>
      <c r="AS88">
        <v>10.366649000000001</v>
      </c>
      <c r="AT88">
        <v>14.446417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65.635503999999997</v>
      </c>
      <c r="BA88">
        <f t="shared" si="4"/>
        <v>2049.1904570000002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0.64001699999999995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1.93</v>
      </c>
      <c r="BP88">
        <v>2.08</v>
      </c>
      <c r="BQ88">
        <v>0</v>
      </c>
      <c r="BR88">
        <v>0.31407400000000002</v>
      </c>
      <c r="BS88">
        <v>1.58</v>
      </c>
      <c r="BT88">
        <v>1.0681069999999999</v>
      </c>
      <c r="BU88">
        <v>2.5272269999999999</v>
      </c>
      <c r="BV88">
        <v>1.2986489999999999</v>
      </c>
      <c r="BW88">
        <v>0</v>
      </c>
      <c r="BX88">
        <v>4.1195519999999997</v>
      </c>
      <c r="BY88">
        <v>0</v>
      </c>
      <c r="BZ88">
        <v>2.580139</v>
      </c>
      <c r="CA88">
        <v>3.4057840000000001</v>
      </c>
      <c r="CB88">
        <v>1.19</v>
      </c>
      <c r="CC88">
        <v>0.64</v>
      </c>
      <c r="CD88">
        <v>1.29</v>
      </c>
      <c r="CE88">
        <v>0.76</v>
      </c>
      <c r="CF88">
        <v>0.08</v>
      </c>
      <c r="CG88">
        <v>3.52</v>
      </c>
      <c r="CH88">
        <v>0.74675000000000002</v>
      </c>
      <c r="CI88">
        <v>7.47</v>
      </c>
      <c r="CJ88">
        <v>1.79</v>
      </c>
      <c r="CK88">
        <v>1.67</v>
      </c>
      <c r="CL88">
        <v>4.9868110000000003</v>
      </c>
      <c r="CM88">
        <v>1.7818039999999999</v>
      </c>
      <c r="CN88">
        <v>0</v>
      </c>
      <c r="CO88">
        <v>2.8</v>
      </c>
      <c r="CP88">
        <v>0.37221900000000002</v>
      </c>
      <c r="CQ88">
        <v>2.1662499999999998</v>
      </c>
      <c r="CR88">
        <v>3.28</v>
      </c>
      <c r="CS88">
        <v>1.9377740000000001</v>
      </c>
      <c r="CT88">
        <v>1.8561380000000001</v>
      </c>
      <c r="CU88">
        <v>1.8721140000000001</v>
      </c>
      <c r="CV88">
        <v>2.5972979999999999</v>
      </c>
      <c r="CW88">
        <v>1.284797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65.635503999999997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210.11267100000001</v>
      </c>
      <c r="L89">
        <v>226.07046700000001</v>
      </c>
      <c r="M89">
        <v>90.925887000000003</v>
      </c>
      <c r="N89">
        <v>116.228166</v>
      </c>
      <c r="O89">
        <v>121.836378</v>
      </c>
      <c r="P89">
        <v>134.19857500000001</v>
      </c>
      <c r="Q89">
        <v>0</v>
      </c>
      <c r="R89">
        <v>21.694500000000001</v>
      </c>
      <c r="S89">
        <v>13.546485000000001</v>
      </c>
      <c r="T89">
        <v>0</v>
      </c>
      <c r="U89">
        <v>268.93409400000002</v>
      </c>
      <c r="V89">
        <v>6.1324639999999997</v>
      </c>
      <c r="W89">
        <v>44.696233999999997</v>
      </c>
      <c r="X89">
        <v>142.10180199999999</v>
      </c>
      <c r="Y89">
        <v>0</v>
      </c>
      <c r="Z89">
        <v>0</v>
      </c>
      <c r="AA89">
        <v>36.984940000000002</v>
      </c>
      <c r="AB89">
        <v>39.116529999999997</v>
      </c>
      <c r="AC89">
        <v>19.084591</v>
      </c>
      <c r="AD89">
        <v>36.002436000000003</v>
      </c>
      <c r="AE89">
        <v>44.268452000000003</v>
      </c>
      <c r="AF89">
        <v>8.7303879999999996</v>
      </c>
      <c r="AG89">
        <v>40.192729</v>
      </c>
      <c r="AH89">
        <v>138.04994500000001</v>
      </c>
      <c r="AI89">
        <v>0</v>
      </c>
      <c r="AJ89">
        <v>0</v>
      </c>
      <c r="AK89">
        <v>50.678730999999999</v>
      </c>
      <c r="AL89">
        <v>22.387091999999999</v>
      </c>
      <c r="AM89">
        <v>15.515018</v>
      </c>
      <c r="AN89">
        <v>0.71124299999999996</v>
      </c>
      <c r="AO89">
        <v>11.894828</v>
      </c>
      <c r="AP89">
        <v>11.105886</v>
      </c>
      <c r="AQ89">
        <v>61.863126000000001</v>
      </c>
      <c r="AR89">
        <v>51.047193999999998</v>
      </c>
      <c r="AS89">
        <v>10.366649000000001</v>
      </c>
      <c r="AT89">
        <v>14.446417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65.290412000000003</v>
      </c>
      <c r="BA89">
        <f t="shared" si="4"/>
        <v>2074.2143299999998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0.64001699999999995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1.93</v>
      </c>
      <c r="BP89">
        <v>2.08</v>
      </c>
      <c r="BQ89">
        <v>0</v>
      </c>
      <c r="BR89">
        <v>0</v>
      </c>
      <c r="BS89">
        <v>1.58</v>
      </c>
      <c r="BT89">
        <v>0.94403400000000004</v>
      </c>
      <c r="BU89">
        <v>2.5272269999999999</v>
      </c>
      <c r="BV89">
        <v>1.2986489999999999</v>
      </c>
      <c r="BW89">
        <v>0</v>
      </c>
      <c r="BX89">
        <v>4.1195519999999997</v>
      </c>
      <c r="BY89">
        <v>0</v>
      </c>
      <c r="BZ89">
        <v>2.580139</v>
      </c>
      <c r="CA89">
        <v>3.4057840000000001</v>
      </c>
      <c r="CB89">
        <v>1.19</v>
      </c>
      <c r="CC89">
        <v>0.64</v>
      </c>
      <c r="CD89">
        <v>1.29</v>
      </c>
      <c r="CE89">
        <v>0.76</v>
      </c>
      <c r="CF89">
        <v>0.08</v>
      </c>
      <c r="CG89">
        <v>3.52</v>
      </c>
      <c r="CH89">
        <v>0.74675000000000002</v>
      </c>
      <c r="CI89">
        <v>7.47</v>
      </c>
      <c r="CJ89">
        <v>1.79</v>
      </c>
      <c r="CK89">
        <v>1.67</v>
      </c>
      <c r="CL89">
        <v>4.9868110000000003</v>
      </c>
      <c r="CM89">
        <v>1.7818039999999999</v>
      </c>
      <c r="CN89">
        <v>0</v>
      </c>
      <c r="CO89">
        <v>2.8</v>
      </c>
      <c r="CP89">
        <v>0.46527400000000002</v>
      </c>
      <c r="CQ89">
        <v>2.1662499999999998</v>
      </c>
      <c r="CR89">
        <v>3.28</v>
      </c>
      <c r="CS89">
        <v>1.9377740000000001</v>
      </c>
      <c r="CT89">
        <v>1.8561380000000001</v>
      </c>
      <c r="CU89">
        <v>1.8721140000000001</v>
      </c>
      <c r="CV89">
        <v>2.5972979999999999</v>
      </c>
      <c r="CW89">
        <v>1.284797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65.290412000000003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210.11267100000001</v>
      </c>
      <c r="L90">
        <v>226.07046700000001</v>
      </c>
      <c r="M90">
        <v>90.925887000000003</v>
      </c>
      <c r="N90">
        <v>116.228166</v>
      </c>
      <c r="O90">
        <v>121.836378</v>
      </c>
      <c r="P90">
        <v>134.19857500000001</v>
      </c>
      <c r="Q90">
        <v>0</v>
      </c>
      <c r="R90">
        <v>21.694500000000001</v>
      </c>
      <c r="S90">
        <v>13.546485000000001</v>
      </c>
      <c r="T90">
        <v>0</v>
      </c>
      <c r="U90">
        <v>268.93409400000002</v>
      </c>
      <c r="V90">
        <v>6.1324639999999997</v>
      </c>
      <c r="W90">
        <v>44.696233999999997</v>
      </c>
      <c r="X90">
        <v>142.10180199999999</v>
      </c>
      <c r="Y90">
        <v>0</v>
      </c>
      <c r="Z90">
        <v>0</v>
      </c>
      <c r="AA90">
        <v>34.245314999999998</v>
      </c>
      <c r="AB90">
        <v>25.998504000000001</v>
      </c>
      <c r="AC90">
        <v>19.084591</v>
      </c>
      <c r="AD90">
        <v>36.002436000000003</v>
      </c>
      <c r="AE90">
        <v>32.37921</v>
      </c>
      <c r="AF90">
        <v>8.7303879999999996</v>
      </c>
      <c r="AG90">
        <v>40.192729</v>
      </c>
      <c r="AH90">
        <v>115.04162100000001</v>
      </c>
      <c r="AI90">
        <v>0</v>
      </c>
      <c r="AJ90">
        <v>0</v>
      </c>
      <c r="AK90">
        <v>50.678730999999999</v>
      </c>
      <c r="AL90">
        <v>22.387091999999999</v>
      </c>
      <c r="AM90">
        <v>15.515018</v>
      </c>
      <c r="AN90">
        <v>0.71124299999999996</v>
      </c>
      <c r="AO90">
        <v>11.894828</v>
      </c>
      <c r="AP90">
        <v>11.105886</v>
      </c>
      <c r="AQ90">
        <v>61.863126000000001</v>
      </c>
      <c r="AR90">
        <v>5.3174159999999997</v>
      </c>
      <c r="AS90">
        <v>10.366649000000001</v>
      </c>
      <c r="AT90">
        <v>14.446417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65.02300000000001</v>
      </c>
      <c r="BA90">
        <f t="shared" si="4"/>
        <v>1977.4619229999998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0.64001699999999995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1.93</v>
      </c>
      <c r="BP90">
        <v>2.08</v>
      </c>
      <c r="BQ90">
        <v>0</v>
      </c>
      <c r="BR90">
        <v>0</v>
      </c>
      <c r="BS90">
        <v>1.58</v>
      </c>
      <c r="BT90">
        <v>0.80108000000000001</v>
      </c>
      <c r="BU90">
        <v>2.5272269999999999</v>
      </c>
      <c r="BV90">
        <v>1.2986489999999999</v>
      </c>
      <c r="BW90">
        <v>0</v>
      </c>
      <c r="BX90">
        <v>4.1195519999999997</v>
      </c>
      <c r="BY90">
        <v>0</v>
      </c>
      <c r="BZ90">
        <v>2.580139</v>
      </c>
      <c r="CA90">
        <v>3.4057840000000001</v>
      </c>
      <c r="CB90">
        <v>1.19</v>
      </c>
      <c r="CC90">
        <v>0.64</v>
      </c>
      <c r="CD90">
        <v>1.29</v>
      </c>
      <c r="CE90">
        <v>0.76</v>
      </c>
      <c r="CF90">
        <v>0.08</v>
      </c>
      <c r="CG90">
        <v>3.52</v>
      </c>
      <c r="CH90">
        <v>0.62229199999999996</v>
      </c>
      <c r="CI90">
        <v>7.47</v>
      </c>
      <c r="CJ90">
        <v>1.79</v>
      </c>
      <c r="CK90">
        <v>1.67</v>
      </c>
      <c r="CL90">
        <v>4.9868110000000003</v>
      </c>
      <c r="CM90">
        <v>1.7818039999999999</v>
      </c>
      <c r="CN90">
        <v>0</v>
      </c>
      <c r="CO90">
        <v>2.8</v>
      </c>
      <c r="CP90">
        <v>0.46527400000000002</v>
      </c>
      <c r="CQ90">
        <v>2.1662499999999998</v>
      </c>
      <c r="CR90">
        <v>3.28</v>
      </c>
      <c r="CS90">
        <v>1.9377740000000001</v>
      </c>
      <c r="CT90">
        <v>1.8561380000000001</v>
      </c>
      <c r="CU90">
        <v>1.8721140000000001</v>
      </c>
      <c r="CV90">
        <v>2.5972979999999999</v>
      </c>
      <c r="CW90">
        <v>1.284797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65.02300000000001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210.11267100000001</v>
      </c>
      <c r="L91">
        <v>226.07046700000001</v>
      </c>
      <c r="M91">
        <v>90.925887000000003</v>
      </c>
      <c r="N91">
        <v>116.228166</v>
      </c>
      <c r="O91">
        <v>121.836378</v>
      </c>
      <c r="P91">
        <v>134.19857500000001</v>
      </c>
      <c r="Q91">
        <v>0</v>
      </c>
      <c r="R91">
        <v>21.694500000000001</v>
      </c>
      <c r="S91">
        <v>13.546485000000001</v>
      </c>
      <c r="T91">
        <v>0</v>
      </c>
      <c r="U91">
        <v>268.93409400000002</v>
      </c>
      <c r="V91">
        <v>0</v>
      </c>
      <c r="W91">
        <v>44.696233999999997</v>
      </c>
      <c r="X91">
        <v>142.10180199999999</v>
      </c>
      <c r="Y91">
        <v>0</v>
      </c>
      <c r="Z91">
        <v>0</v>
      </c>
      <c r="AA91">
        <v>26.787445999999999</v>
      </c>
      <c r="AB91">
        <v>25.998504000000001</v>
      </c>
      <c r="AC91">
        <v>19.084591</v>
      </c>
      <c r="AD91">
        <v>17.959572999999999</v>
      </c>
      <c r="AE91">
        <v>30.355509999999999</v>
      </c>
      <c r="AF91">
        <v>8.7303879999999996</v>
      </c>
      <c r="AG91">
        <v>40.192729</v>
      </c>
      <c r="AH91">
        <v>92.033297000000005</v>
      </c>
      <c r="AI91">
        <v>0</v>
      </c>
      <c r="AJ91">
        <v>0</v>
      </c>
      <c r="AK91">
        <v>50.678730999999999</v>
      </c>
      <c r="AL91">
        <v>22.387091999999999</v>
      </c>
      <c r="AM91">
        <v>15.515018</v>
      </c>
      <c r="AN91">
        <v>0.71124299999999996</v>
      </c>
      <c r="AO91">
        <v>13.310879</v>
      </c>
      <c r="AP91">
        <v>11.105886</v>
      </c>
      <c r="AQ91">
        <v>61.863126000000001</v>
      </c>
      <c r="AR91">
        <v>5.3174159999999997</v>
      </c>
      <c r="AS91">
        <v>10.366649000000001</v>
      </c>
      <c r="AT91">
        <v>14.446417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64.897855000000007</v>
      </c>
      <c r="BA91">
        <f t="shared" si="4"/>
        <v>1922.0876090000002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0.64001699999999995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1.93</v>
      </c>
      <c r="BP91">
        <v>2.08</v>
      </c>
      <c r="BQ91">
        <v>0</v>
      </c>
      <c r="BR91">
        <v>0</v>
      </c>
      <c r="BS91">
        <v>1.58</v>
      </c>
      <c r="BT91">
        <v>0.64733799999999997</v>
      </c>
      <c r="BU91">
        <v>2.5272269999999999</v>
      </c>
      <c r="BV91">
        <v>1.2986500000000001</v>
      </c>
      <c r="BW91">
        <v>0</v>
      </c>
      <c r="BX91">
        <v>4.1195519999999997</v>
      </c>
      <c r="BY91">
        <v>0</v>
      </c>
      <c r="BZ91">
        <v>2.580139</v>
      </c>
      <c r="CA91">
        <v>3.4057840000000001</v>
      </c>
      <c r="CB91">
        <v>1.19</v>
      </c>
      <c r="CC91">
        <v>0.66</v>
      </c>
      <c r="CD91">
        <v>1.33</v>
      </c>
      <c r="CE91">
        <v>0.76</v>
      </c>
      <c r="CF91">
        <v>0.08</v>
      </c>
      <c r="CG91">
        <v>3.52</v>
      </c>
      <c r="CH91">
        <v>0.49783300000000003</v>
      </c>
      <c r="CI91">
        <v>7.47</v>
      </c>
      <c r="CJ91">
        <v>1.79</v>
      </c>
      <c r="CK91">
        <v>1.67</v>
      </c>
      <c r="CL91">
        <v>4.9868110000000003</v>
      </c>
      <c r="CM91">
        <v>1.7818039999999999</v>
      </c>
      <c r="CN91">
        <v>0</v>
      </c>
      <c r="CO91">
        <v>2.8</v>
      </c>
      <c r="CP91">
        <v>0.55832899999999996</v>
      </c>
      <c r="CQ91">
        <v>2.1662499999999998</v>
      </c>
      <c r="CR91">
        <v>3.28</v>
      </c>
      <c r="CS91">
        <v>1.9377740000000001</v>
      </c>
      <c r="CT91">
        <v>1.8561380000000001</v>
      </c>
      <c r="CU91">
        <v>1.8721140000000001</v>
      </c>
      <c r="CV91">
        <v>2.5972979999999999</v>
      </c>
      <c r="CW91">
        <v>1.284797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64.897855000000007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210.11267100000001</v>
      </c>
      <c r="L92">
        <v>226.07046700000001</v>
      </c>
      <c r="M92">
        <v>90.925887000000003</v>
      </c>
      <c r="N92">
        <v>116.228166</v>
      </c>
      <c r="O92">
        <v>121.836378</v>
      </c>
      <c r="P92">
        <v>134.19857500000001</v>
      </c>
      <c r="Q92">
        <v>0</v>
      </c>
      <c r="R92">
        <v>21.694500000000001</v>
      </c>
      <c r="S92">
        <v>13.546485000000001</v>
      </c>
      <c r="T92">
        <v>0</v>
      </c>
      <c r="U92">
        <v>268.93409400000002</v>
      </c>
      <c r="V92">
        <v>0</v>
      </c>
      <c r="W92">
        <v>44.696233999999997</v>
      </c>
      <c r="X92">
        <v>142.10180199999999</v>
      </c>
      <c r="Y92">
        <v>0</v>
      </c>
      <c r="Z92">
        <v>0</v>
      </c>
      <c r="AA92">
        <v>13.393723</v>
      </c>
      <c r="AB92">
        <v>25.998504000000001</v>
      </c>
      <c r="AC92">
        <v>19.084591</v>
      </c>
      <c r="AD92">
        <v>17.959572999999999</v>
      </c>
      <c r="AE92">
        <v>30.355509999999999</v>
      </c>
      <c r="AF92">
        <v>8.7303879999999996</v>
      </c>
      <c r="AG92">
        <v>40.192729</v>
      </c>
      <c r="AH92">
        <v>69.024973000000003</v>
      </c>
      <c r="AI92">
        <v>0</v>
      </c>
      <c r="AJ92">
        <v>0</v>
      </c>
      <c r="AK92">
        <v>50.678730999999999</v>
      </c>
      <c r="AL92">
        <v>22.387091999999999</v>
      </c>
      <c r="AM92">
        <v>15.515018</v>
      </c>
      <c r="AN92">
        <v>0.71124299999999996</v>
      </c>
      <c r="AO92">
        <v>13.310879</v>
      </c>
      <c r="AP92">
        <v>11.105886</v>
      </c>
      <c r="AQ92">
        <v>61.863126000000001</v>
      </c>
      <c r="AR92">
        <v>8.5078659999999999</v>
      </c>
      <c r="AS92">
        <v>10.366649000000001</v>
      </c>
      <c r="AT92">
        <v>14.446417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64.66011300000001</v>
      </c>
      <c r="BA92">
        <f t="shared" si="4"/>
        <v>1888.6382699999999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0.64001699999999995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1.93</v>
      </c>
      <c r="BP92">
        <v>2.08</v>
      </c>
      <c r="BQ92">
        <v>0</v>
      </c>
      <c r="BR92">
        <v>0</v>
      </c>
      <c r="BS92">
        <v>1.58</v>
      </c>
      <c r="BT92">
        <v>0.53405400000000003</v>
      </c>
      <c r="BU92">
        <v>2.5272269999999999</v>
      </c>
      <c r="BV92">
        <v>1.2986500000000001</v>
      </c>
      <c r="BW92">
        <v>0</v>
      </c>
      <c r="BX92">
        <v>4.1195519999999997</v>
      </c>
      <c r="BY92">
        <v>0</v>
      </c>
      <c r="BZ92">
        <v>2.580139</v>
      </c>
      <c r="CA92">
        <v>3.4057840000000001</v>
      </c>
      <c r="CB92">
        <v>1.19</v>
      </c>
      <c r="CC92">
        <v>0.66</v>
      </c>
      <c r="CD92">
        <v>1.33</v>
      </c>
      <c r="CE92">
        <v>0.76</v>
      </c>
      <c r="CF92">
        <v>0.08</v>
      </c>
      <c r="CG92">
        <v>3.52</v>
      </c>
      <c r="CH92">
        <v>0.37337500000000001</v>
      </c>
      <c r="CI92">
        <v>7.47</v>
      </c>
      <c r="CJ92">
        <v>1.79</v>
      </c>
      <c r="CK92">
        <v>1.67</v>
      </c>
      <c r="CL92">
        <v>4.9868110000000003</v>
      </c>
      <c r="CM92">
        <v>1.7818039999999999</v>
      </c>
      <c r="CN92">
        <v>0</v>
      </c>
      <c r="CO92">
        <v>2.8</v>
      </c>
      <c r="CP92">
        <v>0.55832899999999996</v>
      </c>
      <c r="CQ92">
        <v>2.1662499999999998</v>
      </c>
      <c r="CR92">
        <v>3.28</v>
      </c>
      <c r="CS92">
        <v>1.9377740000000001</v>
      </c>
      <c r="CT92">
        <v>1.8561380000000001</v>
      </c>
      <c r="CU92">
        <v>1.8721140000000001</v>
      </c>
      <c r="CV92">
        <v>2.5972979999999999</v>
      </c>
      <c r="CW92">
        <v>1.284797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64.66011300000001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210.11267100000001</v>
      </c>
      <c r="L93">
        <v>230.692533</v>
      </c>
      <c r="M93">
        <v>90.925887000000003</v>
      </c>
      <c r="N93">
        <v>116.228166</v>
      </c>
      <c r="O93">
        <v>121.836378</v>
      </c>
      <c r="P93">
        <v>134.19857500000001</v>
      </c>
      <c r="Q93">
        <v>0</v>
      </c>
      <c r="R93">
        <v>21.694500000000001</v>
      </c>
      <c r="S93">
        <v>13.546485000000001</v>
      </c>
      <c r="T93">
        <v>0</v>
      </c>
      <c r="U93">
        <v>268.93409400000002</v>
      </c>
      <c r="V93">
        <v>0</v>
      </c>
      <c r="W93">
        <v>44.696233999999997</v>
      </c>
      <c r="X93">
        <v>142.10180199999999</v>
      </c>
      <c r="Y93">
        <v>0</v>
      </c>
      <c r="Z93">
        <v>0</v>
      </c>
      <c r="AA93">
        <v>0</v>
      </c>
      <c r="AB93">
        <v>25.998504000000001</v>
      </c>
      <c r="AC93">
        <v>19.084591</v>
      </c>
      <c r="AD93">
        <v>17.959572999999999</v>
      </c>
      <c r="AE93">
        <v>30.355509999999999</v>
      </c>
      <c r="AF93">
        <v>8.7303879999999996</v>
      </c>
      <c r="AG93">
        <v>40.192729</v>
      </c>
      <c r="AH93">
        <v>69.024973000000003</v>
      </c>
      <c r="AI93">
        <v>0</v>
      </c>
      <c r="AJ93">
        <v>0</v>
      </c>
      <c r="AK93">
        <v>50.678730999999999</v>
      </c>
      <c r="AL93">
        <v>22.387091999999999</v>
      </c>
      <c r="AM93">
        <v>15.515018</v>
      </c>
      <c r="AN93">
        <v>0.71124299999999996</v>
      </c>
      <c r="AO93">
        <v>13.310879</v>
      </c>
      <c r="AP93">
        <v>11.105886</v>
      </c>
      <c r="AQ93">
        <v>46.397343999999997</v>
      </c>
      <c r="AR93">
        <v>8.5078659999999999</v>
      </c>
      <c r="AS93">
        <v>10.366649000000001</v>
      </c>
      <c r="AT93">
        <v>14.368632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64.753167000000019</v>
      </c>
      <c r="BA93">
        <f t="shared" si="4"/>
        <v>1864.4161000000001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0.64001699999999995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1.93</v>
      </c>
      <c r="BP93">
        <v>2.08</v>
      </c>
      <c r="BQ93">
        <v>0</v>
      </c>
      <c r="BR93">
        <v>0</v>
      </c>
      <c r="BS93">
        <v>1.58</v>
      </c>
      <c r="BT93">
        <v>0.53405400000000003</v>
      </c>
      <c r="BU93">
        <v>2.5272269999999999</v>
      </c>
      <c r="BV93">
        <v>1.2986500000000001</v>
      </c>
      <c r="BW93">
        <v>0</v>
      </c>
      <c r="BX93">
        <v>4.1195519999999997</v>
      </c>
      <c r="BY93">
        <v>0</v>
      </c>
      <c r="BZ93">
        <v>2.580139</v>
      </c>
      <c r="CA93">
        <v>3.4057840000000001</v>
      </c>
      <c r="CB93">
        <v>1.19</v>
      </c>
      <c r="CC93">
        <v>0.66</v>
      </c>
      <c r="CD93">
        <v>1.33</v>
      </c>
      <c r="CE93">
        <v>0.76</v>
      </c>
      <c r="CF93">
        <v>0.08</v>
      </c>
      <c r="CG93">
        <v>3.52</v>
      </c>
      <c r="CH93">
        <v>0.37337500000000001</v>
      </c>
      <c r="CI93">
        <v>7.47</v>
      </c>
      <c r="CJ93">
        <v>1.79</v>
      </c>
      <c r="CK93">
        <v>1.67</v>
      </c>
      <c r="CL93">
        <v>4.9868110000000003</v>
      </c>
      <c r="CM93">
        <v>1.7818039999999999</v>
      </c>
      <c r="CN93">
        <v>0</v>
      </c>
      <c r="CO93">
        <v>2.8</v>
      </c>
      <c r="CP93">
        <v>0.65138300000000005</v>
      </c>
      <c r="CQ93">
        <v>2.1662499999999998</v>
      </c>
      <c r="CR93">
        <v>3.28</v>
      </c>
      <c r="CS93">
        <v>1.9377740000000001</v>
      </c>
      <c r="CT93">
        <v>1.8561380000000001</v>
      </c>
      <c r="CU93">
        <v>1.8721140000000001</v>
      </c>
      <c r="CV93">
        <v>2.5972979999999999</v>
      </c>
      <c r="CW93">
        <v>1.284797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64.753167000000019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210.11267100000001</v>
      </c>
      <c r="L94">
        <v>230.692533</v>
      </c>
      <c r="M94">
        <v>90.925887000000003</v>
      </c>
      <c r="N94">
        <v>116.228166</v>
      </c>
      <c r="O94">
        <v>121.836378</v>
      </c>
      <c r="P94">
        <v>134.19857500000001</v>
      </c>
      <c r="Q94">
        <v>0</v>
      </c>
      <c r="R94">
        <v>21.694500000000001</v>
      </c>
      <c r="S94">
        <v>13.546485000000001</v>
      </c>
      <c r="T94">
        <v>0</v>
      </c>
      <c r="U94">
        <v>268.93409400000002</v>
      </c>
      <c r="V94">
        <v>0</v>
      </c>
      <c r="W94">
        <v>44.696233999999997</v>
      </c>
      <c r="X94">
        <v>142.10180199999999</v>
      </c>
      <c r="Y94">
        <v>0</v>
      </c>
      <c r="Z94">
        <v>0</v>
      </c>
      <c r="AA94">
        <v>0</v>
      </c>
      <c r="AB94">
        <v>25.998504000000001</v>
      </c>
      <c r="AC94">
        <v>16.573461000000002</v>
      </c>
      <c r="AD94">
        <v>17.959572999999999</v>
      </c>
      <c r="AE94">
        <v>30.355509999999999</v>
      </c>
      <c r="AF94">
        <v>8.7303879999999996</v>
      </c>
      <c r="AG94">
        <v>40.192729</v>
      </c>
      <c r="AH94">
        <v>46.016648000000004</v>
      </c>
      <c r="AI94">
        <v>0</v>
      </c>
      <c r="AJ94">
        <v>0</v>
      </c>
      <c r="AK94">
        <v>50.678730999999999</v>
      </c>
      <c r="AL94">
        <v>22.387091999999999</v>
      </c>
      <c r="AM94">
        <v>15.767294</v>
      </c>
      <c r="AN94">
        <v>0.71124299999999996</v>
      </c>
      <c r="AO94">
        <v>13.310879</v>
      </c>
      <c r="AP94">
        <v>11.105886</v>
      </c>
      <c r="AQ94">
        <v>24.043968</v>
      </c>
      <c r="AR94">
        <v>8.5078659999999999</v>
      </c>
      <c r="AS94">
        <v>10.366649000000001</v>
      </c>
      <c r="AT94">
        <v>14.446417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64.578709000000003</v>
      </c>
      <c r="BA94">
        <f t="shared" si="4"/>
        <v>1816.6988719999999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0.64001699999999995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1.93</v>
      </c>
      <c r="BP94">
        <v>2.08</v>
      </c>
      <c r="BQ94">
        <v>0</v>
      </c>
      <c r="BR94">
        <v>0</v>
      </c>
      <c r="BS94">
        <v>1.58</v>
      </c>
      <c r="BT94">
        <v>0.53405400000000003</v>
      </c>
      <c r="BU94">
        <v>2.5272269999999999</v>
      </c>
      <c r="BV94">
        <v>1.2986500000000001</v>
      </c>
      <c r="BW94">
        <v>0</v>
      </c>
      <c r="BX94">
        <v>4.1195519999999997</v>
      </c>
      <c r="BY94">
        <v>0</v>
      </c>
      <c r="BZ94">
        <v>2.580139</v>
      </c>
      <c r="CA94">
        <v>3.4057840000000001</v>
      </c>
      <c r="CB94">
        <v>1.19</v>
      </c>
      <c r="CC94">
        <v>0.65</v>
      </c>
      <c r="CD94">
        <v>1.29</v>
      </c>
      <c r="CE94">
        <v>0.76</v>
      </c>
      <c r="CF94">
        <v>0.08</v>
      </c>
      <c r="CG94">
        <v>3.52</v>
      </c>
      <c r="CH94">
        <v>0.248917</v>
      </c>
      <c r="CI94">
        <v>7.47</v>
      </c>
      <c r="CJ94">
        <v>1.79</v>
      </c>
      <c r="CK94">
        <v>1.67</v>
      </c>
      <c r="CL94">
        <v>4.9868110000000003</v>
      </c>
      <c r="CM94">
        <v>1.7818039999999999</v>
      </c>
      <c r="CN94">
        <v>0</v>
      </c>
      <c r="CO94">
        <v>2.8</v>
      </c>
      <c r="CP94">
        <v>0.65138300000000005</v>
      </c>
      <c r="CQ94">
        <v>2.1662499999999998</v>
      </c>
      <c r="CR94">
        <v>3.28</v>
      </c>
      <c r="CS94">
        <v>1.9377740000000001</v>
      </c>
      <c r="CT94">
        <v>1.8561380000000001</v>
      </c>
      <c r="CU94">
        <v>1.8721140000000001</v>
      </c>
      <c r="CV94">
        <v>2.5972979999999999</v>
      </c>
      <c r="CW94">
        <v>1.284797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64.578709000000003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210.11267100000001</v>
      </c>
      <c r="L95">
        <v>223.57894400000001</v>
      </c>
      <c r="M95">
        <v>90.925887000000003</v>
      </c>
      <c r="N95">
        <v>116.228166</v>
      </c>
      <c r="O95">
        <v>121.836378</v>
      </c>
      <c r="P95">
        <v>134.19857500000001</v>
      </c>
      <c r="Q95">
        <v>0</v>
      </c>
      <c r="R95">
        <v>21.694500000000001</v>
      </c>
      <c r="S95">
        <v>13.546485000000001</v>
      </c>
      <c r="T95">
        <v>0</v>
      </c>
      <c r="U95">
        <v>268.93409400000002</v>
      </c>
      <c r="V95">
        <v>0</v>
      </c>
      <c r="W95">
        <v>44.696233999999997</v>
      </c>
      <c r="X95">
        <v>142.10180199999999</v>
      </c>
      <c r="Y95">
        <v>0</v>
      </c>
      <c r="Z95">
        <v>0</v>
      </c>
      <c r="AA95">
        <v>0</v>
      </c>
      <c r="AB95">
        <v>13.038843</v>
      </c>
      <c r="AC95">
        <v>9.5422960000000003</v>
      </c>
      <c r="AD95">
        <v>17.959572999999999</v>
      </c>
      <c r="AE95">
        <v>30.355509999999999</v>
      </c>
      <c r="AF95">
        <v>8.7303879999999996</v>
      </c>
      <c r="AG95">
        <v>40.192729</v>
      </c>
      <c r="AH95">
        <v>46.016648000000004</v>
      </c>
      <c r="AI95">
        <v>0</v>
      </c>
      <c r="AJ95">
        <v>0</v>
      </c>
      <c r="AK95">
        <v>50.678730999999999</v>
      </c>
      <c r="AL95">
        <v>22.387091999999999</v>
      </c>
      <c r="AM95">
        <v>15.767294</v>
      </c>
      <c r="AN95">
        <v>0.71124299999999996</v>
      </c>
      <c r="AO95">
        <v>13.310879</v>
      </c>
      <c r="AP95">
        <v>11.105886</v>
      </c>
      <c r="AQ95">
        <v>15.465782000000001</v>
      </c>
      <c r="AR95">
        <v>5.3174159999999997</v>
      </c>
      <c r="AS95">
        <v>10.366649000000001</v>
      </c>
      <c r="AT95">
        <v>14.446417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64.759626000000011</v>
      </c>
      <c r="BA95">
        <f t="shared" si="4"/>
        <v>1778.0067380000003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0.64001699999999995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1.93</v>
      </c>
      <c r="BP95">
        <v>2.08</v>
      </c>
      <c r="BQ95">
        <v>0</v>
      </c>
      <c r="BR95">
        <v>0</v>
      </c>
      <c r="BS95">
        <v>1.58</v>
      </c>
      <c r="BT95">
        <v>0.52191600000000005</v>
      </c>
      <c r="BU95">
        <v>2.5272269999999999</v>
      </c>
      <c r="BV95">
        <v>1.2986500000000001</v>
      </c>
      <c r="BW95">
        <v>0</v>
      </c>
      <c r="BX95">
        <v>4.1195519999999997</v>
      </c>
      <c r="BY95">
        <v>0</v>
      </c>
      <c r="BZ95">
        <v>2.580139</v>
      </c>
      <c r="CA95">
        <v>3.4057840000000001</v>
      </c>
      <c r="CB95">
        <v>1.19</v>
      </c>
      <c r="CC95">
        <v>0.65</v>
      </c>
      <c r="CD95">
        <v>1.29</v>
      </c>
      <c r="CE95">
        <v>0.86</v>
      </c>
      <c r="CF95">
        <v>0.08</v>
      </c>
      <c r="CG95">
        <v>3.52</v>
      </c>
      <c r="CH95">
        <v>0.248917</v>
      </c>
      <c r="CI95">
        <v>7.47</v>
      </c>
      <c r="CJ95">
        <v>1.79</v>
      </c>
      <c r="CK95">
        <v>1.67</v>
      </c>
      <c r="CL95">
        <v>4.9868110000000003</v>
      </c>
      <c r="CM95">
        <v>1.7818039999999999</v>
      </c>
      <c r="CN95">
        <v>0</v>
      </c>
      <c r="CO95">
        <v>2.8</v>
      </c>
      <c r="CP95">
        <v>0.74443800000000004</v>
      </c>
      <c r="CQ95">
        <v>2.1662499999999998</v>
      </c>
      <c r="CR95">
        <v>3.28</v>
      </c>
      <c r="CS95">
        <v>1.9377740000000001</v>
      </c>
      <c r="CT95">
        <v>1.8561380000000001</v>
      </c>
      <c r="CU95">
        <v>1.8721140000000001</v>
      </c>
      <c r="CV95">
        <v>2.5972979999999999</v>
      </c>
      <c r="CW95">
        <v>1.284797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64.759626000000011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210.11267100000001</v>
      </c>
      <c r="L96">
        <v>223.57894400000001</v>
      </c>
      <c r="M96">
        <v>90.925887000000003</v>
      </c>
      <c r="N96">
        <v>116.228166</v>
      </c>
      <c r="O96">
        <v>121.836378</v>
      </c>
      <c r="P96">
        <v>134.19857500000001</v>
      </c>
      <c r="Q96">
        <v>0</v>
      </c>
      <c r="R96">
        <v>21.694500000000001</v>
      </c>
      <c r="S96">
        <v>13.546485000000001</v>
      </c>
      <c r="T96">
        <v>0</v>
      </c>
      <c r="U96">
        <v>268.93409400000002</v>
      </c>
      <c r="V96">
        <v>0</v>
      </c>
      <c r="W96">
        <v>44.696233999999997</v>
      </c>
      <c r="X96">
        <v>142.10180199999999</v>
      </c>
      <c r="Y96">
        <v>0</v>
      </c>
      <c r="Z96">
        <v>0</v>
      </c>
      <c r="AA96">
        <v>0</v>
      </c>
      <c r="AB96">
        <v>13.038843</v>
      </c>
      <c r="AC96">
        <v>9.5422960000000003</v>
      </c>
      <c r="AD96">
        <v>17.959572999999999</v>
      </c>
      <c r="AE96">
        <v>30.355509999999999</v>
      </c>
      <c r="AF96">
        <v>8.7303879999999996</v>
      </c>
      <c r="AG96">
        <v>40.192729</v>
      </c>
      <c r="AH96">
        <v>46.016648000000004</v>
      </c>
      <c r="AI96">
        <v>0</v>
      </c>
      <c r="AJ96">
        <v>0</v>
      </c>
      <c r="AK96">
        <v>50.678730999999999</v>
      </c>
      <c r="AL96">
        <v>22.387091999999999</v>
      </c>
      <c r="AM96">
        <v>15.767294</v>
      </c>
      <c r="AN96">
        <v>0.71124299999999996</v>
      </c>
      <c r="AO96">
        <v>13.310879</v>
      </c>
      <c r="AP96">
        <v>11.105886</v>
      </c>
      <c r="AQ96">
        <v>15.465782000000001</v>
      </c>
      <c r="AR96">
        <v>5.3174159999999997</v>
      </c>
      <c r="AS96">
        <v>10.366649000000001</v>
      </c>
      <c r="AT96">
        <v>14.446417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64.599268000000009</v>
      </c>
      <c r="BA96">
        <f t="shared" si="4"/>
        <v>1777.8463800000002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0.64001699999999995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1.93</v>
      </c>
      <c r="BP96">
        <v>2.08</v>
      </c>
      <c r="BQ96">
        <v>0</v>
      </c>
      <c r="BR96">
        <v>0</v>
      </c>
      <c r="BS96">
        <v>1.58</v>
      </c>
      <c r="BT96">
        <v>0.431558</v>
      </c>
      <c r="BU96">
        <v>2.5272269999999999</v>
      </c>
      <c r="BV96">
        <v>1.2986500000000001</v>
      </c>
      <c r="BW96">
        <v>0</v>
      </c>
      <c r="BX96">
        <v>4.1195519999999997</v>
      </c>
      <c r="BY96">
        <v>0</v>
      </c>
      <c r="BZ96">
        <v>2.580139</v>
      </c>
      <c r="CA96">
        <v>3.4057840000000001</v>
      </c>
      <c r="CB96">
        <v>1.19</v>
      </c>
      <c r="CC96">
        <v>0.65</v>
      </c>
      <c r="CD96">
        <v>1.29</v>
      </c>
      <c r="CE96">
        <v>0.79</v>
      </c>
      <c r="CF96">
        <v>0.08</v>
      </c>
      <c r="CG96">
        <v>3.52</v>
      </c>
      <c r="CH96">
        <v>0.248917</v>
      </c>
      <c r="CI96">
        <v>7.47</v>
      </c>
      <c r="CJ96">
        <v>1.79</v>
      </c>
      <c r="CK96">
        <v>1.67</v>
      </c>
      <c r="CL96">
        <v>4.9868110000000003</v>
      </c>
      <c r="CM96">
        <v>1.7818039999999999</v>
      </c>
      <c r="CN96">
        <v>0</v>
      </c>
      <c r="CO96">
        <v>2.8</v>
      </c>
      <c r="CP96">
        <v>0.74443800000000004</v>
      </c>
      <c r="CQ96">
        <v>2.1662499999999998</v>
      </c>
      <c r="CR96">
        <v>3.28</v>
      </c>
      <c r="CS96">
        <v>1.9377740000000001</v>
      </c>
      <c r="CT96">
        <v>1.8561380000000001</v>
      </c>
      <c r="CU96">
        <v>1.8721140000000001</v>
      </c>
      <c r="CV96">
        <v>2.5972979999999999</v>
      </c>
      <c r="CW96">
        <v>1.284797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64.599268000000009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210.11267100000001</v>
      </c>
      <c r="L97">
        <v>223.57894400000001</v>
      </c>
      <c r="M97">
        <v>90.925887000000003</v>
      </c>
      <c r="N97">
        <v>116.228166</v>
      </c>
      <c r="O97">
        <v>121.836378</v>
      </c>
      <c r="P97">
        <v>134.19857500000001</v>
      </c>
      <c r="Q97">
        <v>0</v>
      </c>
      <c r="R97">
        <v>21.694500000000001</v>
      </c>
      <c r="S97">
        <v>13.546485000000001</v>
      </c>
      <c r="T97">
        <v>0</v>
      </c>
      <c r="U97">
        <v>268.93409400000002</v>
      </c>
      <c r="V97">
        <v>0</v>
      </c>
      <c r="W97">
        <v>44.696233999999997</v>
      </c>
      <c r="X97">
        <v>142.10180199999999</v>
      </c>
      <c r="Y97">
        <v>0</v>
      </c>
      <c r="Z97">
        <v>0</v>
      </c>
      <c r="AA97">
        <v>0</v>
      </c>
      <c r="AB97">
        <v>13.038843</v>
      </c>
      <c r="AC97">
        <v>0</v>
      </c>
      <c r="AD97">
        <v>17.959572999999999</v>
      </c>
      <c r="AE97">
        <v>30.355509999999999</v>
      </c>
      <c r="AF97">
        <v>8.7303879999999996</v>
      </c>
      <c r="AG97">
        <v>40.192729</v>
      </c>
      <c r="AH97">
        <v>45.830345999999999</v>
      </c>
      <c r="AI97">
        <v>0</v>
      </c>
      <c r="AJ97">
        <v>0</v>
      </c>
      <c r="AK97">
        <v>50.678730999999999</v>
      </c>
      <c r="AL97">
        <v>22.387091999999999</v>
      </c>
      <c r="AM97">
        <v>15.767294</v>
      </c>
      <c r="AN97">
        <v>0.71124299999999996</v>
      </c>
      <c r="AO97">
        <v>13.310879</v>
      </c>
      <c r="AP97">
        <v>11.105886</v>
      </c>
      <c r="AQ97">
        <v>15.465782000000001</v>
      </c>
      <c r="AR97">
        <v>3.1904499999999998</v>
      </c>
      <c r="AS97">
        <v>10.366649000000001</v>
      </c>
      <c r="AT97">
        <v>14.446417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64.982323000000008</v>
      </c>
      <c r="BA97">
        <f t="shared" si="4"/>
        <v>1766.373871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0.64001699999999995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1.93</v>
      </c>
      <c r="BP97">
        <v>2.08</v>
      </c>
      <c r="BQ97">
        <v>0</v>
      </c>
      <c r="BR97">
        <v>0</v>
      </c>
      <c r="BS97">
        <v>1.58</v>
      </c>
      <c r="BT97">
        <v>0.431558</v>
      </c>
      <c r="BU97">
        <v>2.5272269999999999</v>
      </c>
      <c r="BV97">
        <v>1.2986500000000001</v>
      </c>
      <c r="BW97">
        <v>0</v>
      </c>
      <c r="BX97">
        <v>4.1195519999999997</v>
      </c>
      <c r="BY97">
        <v>0</v>
      </c>
      <c r="BZ97">
        <v>2.580139</v>
      </c>
      <c r="CA97">
        <v>3.4057840000000001</v>
      </c>
      <c r="CB97">
        <v>1.19</v>
      </c>
      <c r="CC97">
        <v>0.81</v>
      </c>
      <c r="CD97">
        <v>1.29</v>
      </c>
      <c r="CE97">
        <v>0.92</v>
      </c>
      <c r="CF97">
        <v>0.08</v>
      </c>
      <c r="CG97">
        <v>3.52</v>
      </c>
      <c r="CH97">
        <v>0.248917</v>
      </c>
      <c r="CI97">
        <v>7.47</v>
      </c>
      <c r="CJ97">
        <v>1.79</v>
      </c>
      <c r="CK97">
        <v>1.67</v>
      </c>
      <c r="CL97">
        <v>4.9868110000000003</v>
      </c>
      <c r="CM97">
        <v>1.7818039999999999</v>
      </c>
      <c r="CN97">
        <v>0</v>
      </c>
      <c r="CO97">
        <v>2.8</v>
      </c>
      <c r="CP97">
        <v>0.83749300000000004</v>
      </c>
      <c r="CQ97">
        <v>2.1662499999999998</v>
      </c>
      <c r="CR97">
        <v>3.28</v>
      </c>
      <c r="CS97">
        <v>1.9377740000000001</v>
      </c>
      <c r="CT97">
        <v>1.8561380000000001</v>
      </c>
      <c r="CU97">
        <v>1.8721140000000001</v>
      </c>
      <c r="CV97">
        <v>2.5972979999999999</v>
      </c>
      <c r="CW97">
        <v>1.284797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64.982323000000008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210.11267100000001</v>
      </c>
      <c r="L98">
        <v>223.57894400000001</v>
      </c>
      <c r="M98">
        <v>90.925887000000003</v>
      </c>
      <c r="N98">
        <v>116.228166</v>
      </c>
      <c r="O98">
        <v>121.836378</v>
      </c>
      <c r="P98">
        <v>134.19857500000001</v>
      </c>
      <c r="Q98">
        <v>0</v>
      </c>
      <c r="R98">
        <v>21.694500000000001</v>
      </c>
      <c r="S98">
        <v>13.546485000000001</v>
      </c>
      <c r="T98">
        <v>0</v>
      </c>
      <c r="U98">
        <v>268.93409400000002</v>
      </c>
      <c r="V98">
        <v>0</v>
      </c>
      <c r="W98">
        <v>44.696233999999997</v>
      </c>
      <c r="X98">
        <v>142.10180199999999</v>
      </c>
      <c r="Y98">
        <v>0</v>
      </c>
      <c r="Z98">
        <v>0</v>
      </c>
      <c r="AA98">
        <v>0</v>
      </c>
      <c r="AB98">
        <v>13.038843</v>
      </c>
      <c r="AC98">
        <v>0</v>
      </c>
      <c r="AD98">
        <v>17.959572999999999</v>
      </c>
      <c r="AE98">
        <v>30.355509999999999</v>
      </c>
      <c r="AF98">
        <v>8.7303879999999996</v>
      </c>
      <c r="AG98">
        <v>40.192729</v>
      </c>
      <c r="AH98">
        <v>41.917999999999999</v>
      </c>
      <c r="AI98">
        <v>0</v>
      </c>
      <c r="AJ98">
        <v>0</v>
      </c>
      <c r="AK98">
        <v>50.678730999999999</v>
      </c>
      <c r="AL98">
        <v>22.387091999999999</v>
      </c>
      <c r="AM98">
        <v>0</v>
      </c>
      <c r="AN98">
        <v>0.71124299999999996</v>
      </c>
      <c r="AO98">
        <v>13.310879</v>
      </c>
      <c r="AP98">
        <v>11.105886</v>
      </c>
      <c r="AQ98">
        <v>15.465782000000001</v>
      </c>
      <c r="AR98">
        <v>3.1904499999999998</v>
      </c>
      <c r="AS98">
        <v>10.366649000000001</v>
      </c>
      <c r="AT98">
        <v>14.446417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65.053414000000004</v>
      </c>
      <c r="BA98">
        <f t="shared" si="4"/>
        <v>1746.7653220000002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0.64001699999999995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1.93</v>
      </c>
      <c r="BP98">
        <v>2.08</v>
      </c>
      <c r="BQ98">
        <v>0</v>
      </c>
      <c r="BR98">
        <v>0</v>
      </c>
      <c r="BS98">
        <v>1.58</v>
      </c>
      <c r="BT98">
        <v>0.431558</v>
      </c>
      <c r="BU98">
        <v>2.5272269999999999</v>
      </c>
      <c r="BV98">
        <v>1.2986500000000001</v>
      </c>
      <c r="BW98">
        <v>0</v>
      </c>
      <c r="BX98">
        <v>4.1195519999999997</v>
      </c>
      <c r="BY98">
        <v>0</v>
      </c>
      <c r="BZ98">
        <v>2.580139</v>
      </c>
      <c r="CA98">
        <v>3.4057840000000001</v>
      </c>
      <c r="CB98">
        <v>1.19</v>
      </c>
      <c r="CC98">
        <v>0.81</v>
      </c>
      <c r="CD98">
        <v>1.29</v>
      </c>
      <c r="CE98">
        <v>0.92</v>
      </c>
      <c r="CF98">
        <v>0.08</v>
      </c>
      <c r="CG98">
        <v>3.52</v>
      </c>
      <c r="CH98">
        <v>0.22695299999999999</v>
      </c>
      <c r="CI98">
        <v>7.47</v>
      </c>
      <c r="CJ98">
        <v>1.79</v>
      </c>
      <c r="CK98">
        <v>1.67</v>
      </c>
      <c r="CL98">
        <v>4.9868110000000003</v>
      </c>
      <c r="CM98">
        <v>1.7818039999999999</v>
      </c>
      <c r="CN98">
        <v>0</v>
      </c>
      <c r="CO98">
        <v>2.8</v>
      </c>
      <c r="CP98">
        <v>0.93054800000000004</v>
      </c>
      <c r="CQ98">
        <v>2.1662499999999998</v>
      </c>
      <c r="CR98">
        <v>3.28</v>
      </c>
      <c r="CS98">
        <v>1.9377740000000001</v>
      </c>
      <c r="CT98">
        <v>1.8561380000000001</v>
      </c>
      <c r="CU98">
        <v>1.8721140000000001</v>
      </c>
      <c r="CV98">
        <v>2.5972979999999999</v>
      </c>
      <c r="CW98">
        <v>1.284797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65.053414000000004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5.042704104000002</v>
      </c>
      <c r="L99">
        <f t="shared" si="6"/>
        <v>7.8487351507500085</v>
      </c>
      <c r="M99">
        <f t="shared" si="6"/>
        <v>2.1822212880000023</v>
      </c>
      <c r="N99">
        <f t="shared" si="6"/>
        <v>2.7894759840000036</v>
      </c>
      <c r="O99">
        <f t="shared" si="6"/>
        <v>2.9240730719999997</v>
      </c>
      <c r="P99">
        <f t="shared" si="6"/>
        <v>3.220765800000005</v>
      </c>
      <c r="Q99">
        <f t="shared" si="6"/>
        <v>0</v>
      </c>
      <c r="R99">
        <f t="shared" si="6"/>
        <v>0.62903073249999986</v>
      </c>
      <c r="S99">
        <f t="shared" si="6"/>
        <v>0.44192054324999985</v>
      </c>
      <c r="T99">
        <f t="shared" si="6"/>
        <v>0</v>
      </c>
      <c r="U99">
        <f t="shared" si="6"/>
        <v>5.7948925010000005</v>
      </c>
      <c r="V99">
        <f t="shared" si="6"/>
        <v>0.33960626099999974</v>
      </c>
      <c r="W99">
        <f t="shared" si="6"/>
        <v>1.0397019020000005</v>
      </c>
      <c r="X99">
        <f t="shared" si="6"/>
        <v>3.3963456652499935</v>
      </c>
      <c r="Y99">
        <f t="shared" si="6"/>
        <v>0</v>
      </c>
      <c r="Z99">
        <f t="shared" si="6"/>
        <v>0.14840648499999981</v>
      </c>
      <c r="AA99">
        <f t="shared" si="6"/>
        <v>0.17502171550000004</v>
      </c>
      <c r="AB99">
        <f t="shared" si="6"/>
        <v>0.33516294299999999</v>
      </c>
      <c r="AC99">
        <f t="shared" si="6"/>
        <v>0.23077288725000009</v>
      </c>
      <c r="AD99">
        <f t="shared" si="6"/>
        <v>0.49442963900000031</v>
      </c>
      <c r="AE99">
        <f t="shared" si="6"/>
        <v>0.65734350725000013</v>
      </c>
      <c r="AF99">
        <f t="shared" si="6"/>
        <v>0.22485599024999978</v>
      </c>
      <c r="AG99">
        <f t="shared" si="6"/>
        <v>0.96462549599999914</v>
      </c>
      <c r="AH99">
        <f t="shared" si="6"/>
        <v>1.3041155404999996</v>
      </c>
      <c r="AI99">
        <f t="shared" si="6"/>
        <v>0.12677316975</v>
      </c>
      <c r="AJ99">
        <f t="shared" si="6"/>
        <v>0</v>
      </c>
      <c r="AK99">
        <f t="shared" si="6"/>
        <v>1.2162895439999994</v>
      </c>
      <c r="AL99">
        <f t="shared" si="6"/>
        <v>0.5260966619999996</v>
      </c>
      <c r="AM99">
        <f t="shared" si="6"/>
        <v>0.11816798874999998</v>
      </c>
      <c r="AN99">
        <f t="shared" si="6"/>
        <v>1.1014902500000019E-2</v>
      </c>
      <c r="AO99">
        <f t="shared" si="6"/>
        <v>0.29446780800000022</v>
      </c>
      <c r="AP99">
        <f t="shared" si="6"/>
        <v>0.27098361600000065</v>
      </c>
      <c r="AQ99">
        <f t="shared" si="6"/>
        <v>0.44456295024999981</v>
      </c>
      <c r="AR99">
        <f t="shared" si="6"/>
        <v>0.25497010550000054</v>
      </c>
      <c r="AS99">
        <f t="shared" si="6"/>
        <v>0.26681163200000058</v>
      </c>
      <c r="AT99">
        <f t="shared" si="6"/>
        <v>0.33773596375000059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1.5593594290000008</v>
      </c>
      <c r="BA99">
        <f t="shared" si="4"/>
        <v>45.611440979000029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1.5360408000000004E-2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4.6320000000000104E-2</v>
      </c>
      <c r="BP99">
        <f t="shared" si="7"/>
        <v>4.9920000000000089E-2</v>
      </c>
      <c r="BQ99">
        <f t="shared" si="7"/>
        <v>0</v>
      </c>
      <c r="BR99">
        <f t="shared" si="7"/>
        <v>3.2192617500000006E-3</v>
      </c>
      <c r="BS99">
        <f t="shared" si="7"/>
        <v>3.7920000000000016E-2</v>
      </c>
      <c r="BT99">
        <f t="shared" si="7"/>
        <v>7.417410000000001E-3</v>
      </c>
      <c r="BU99">
        <f t="shared" si="7"/>
        <v>6.4680735500000058E-2</v>
      </c>
      <c r="BV99">
        <f t="shared" si="7"/>
        <v>3.1167595999999961E-2</v>
      </c>
      <c r="BW99">
        <f t="shared" si="7"/>
        <v>0</v>
      </c>
      <c r="BX99">
        <f t="shared" si="7"/>
        <v>9.8869247999999979E-2</v>
      </c>
      <c r="BY99">
        <f t="shared" si="7"/>
        <v>4.2500000000000003E-3</v>
      </c>
      <c r="BZ99">
        <f t="shared" si="7"/>
        <v>6.1923336000000051E-2</v>
      </c>
      <c r="CA99">
        <f t="shared" si="7"/>
        <v>8.1738816000000006E-2</v>
      </c>
      <c r="CB99">
        <f t="shared" si="7"/>
        <v>2.8817499999999968E-2</v>
      </c>
      <c r="CC99">
        <f t="shared" si="7"/>
        <v>1.83375E-2</v>
      </c>
      <c r="CD99">
        <f t="shared" si="7"/>
        <v>4.3257499999999997E-2</v>
      </c>
      <c r="CE99">
        <f t="shared" si="7"/>
        <v>2.4615000000000029E-2</v>
      </c>
      <c r="CF99">
        <f t="shared" si="7"/>
        <v>1.9800000000000004E-3</v>
      </c>
      <c r="CG99">
        <f t="shared" si="7"/>
        <v>8.4479999999999972E-2</v>
      </c>
      <c r="CH99">
        <f t="shared" si="7"/>
        <v>7.0561472499999977E-3</v>
      </c>
      <c r="CI99">
        <f t="shared" si="7"/>
        <v>0.17928000000000041</v>
      </c>
      <c r="CJ99">
        <f t="shared" si="7"/>
        <v>4.2959999999999998E-2</v>
      </c>
      <c r="CK99">
        <f t="shared" si="7"/>
        <v>4.0079999999999963E-2</v>
      </c>
      <c r="CL99">
        <f t="shared" si="7"/>
        <v>0.11615114099999992</v>
      </c>
      <c r="CM99">
        <f t="shared" si="7"/>
        <v>4.2763295999999916E-2</v>
      </c>
      <c r="CN99">
        <f t="shared" si="7"/>
        <v>0</v>
      </c>
      <c r="CO99">
        <f t="shared" si="7"/>
        <v>6.7200000000000121E-2</v>
      </c>
      <c r="CP99">
        <f t="shared" si="7"/>
        <v>2.2565784999999997E-3</v>
      </c>
      <c r="CQ99">
        <f t="shared" si="7"/>
        <v>5.1989999999999946E-2</v>
      </c>
      <c r="CR99">
        <f t="shared" si="7"/>
        <v>7.8719999999999901E-2</v>
      </c>
      <c r="CS99">
        <f t="shared" si="7"/>
        <v>4.5331543999999904E-2</v>
      </c>
      <c r="CT99">
        <f t="shared" si="7"/>
        <v>4.3195394999999928E-2</v>
      </c>
      <c r="CU99">
        <f t="shared" si="7"/>
        <v>4.4930736000000054E-2</v>
      </c>
      <c r="CV99">
        <f t="shared" si="7"/>
        <v>6.2335151999999915E-2</v>
      </c>
      <c r="CW99">
        <f t="shared" si="7"/>
        <v>3.0835127999999958E-2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1.5593594290000008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20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20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20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20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20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20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20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20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20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84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84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85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86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92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92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102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102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113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113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126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126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68.606404999999995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68.606404999999995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20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20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20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20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20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20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20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20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20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20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20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20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20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20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20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20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20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20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20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20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20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20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20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20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20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20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20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20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20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20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20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20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20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97.995748000000006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97.995748000000006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174.99574799999999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174.99574799999999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130.41277500000001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130.41277500000001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130.21277499999999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130.21277499999999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127.22621700000001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127.22621700000001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127.026217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127.026217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127.22621700000001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127.22621700000001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129.150589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129.150589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129.35058900000001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129.35058900000001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129.150589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129.150589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129.35058900000001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129.35058900000001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129.150589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129.150589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71.318261000000007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71.318261000000007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20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20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20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20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20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20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20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20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20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20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20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20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20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20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20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0.97229332699999982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0.97229332699999982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19" t="s">
        <v>142</v>
      </c>
      <c r="BD1" t="s">
        <v>455</v>
      </c>
      <c r="BE1" t="s">
        <v>456</v>
      </c>
      <c r="BF1" t="s">
        <v>457</v>
      </c>
      <c r="BG1" t="s">
        <v>458</v>
      </c>
      <c r="BH1" t="s">
        <v>459</v>
      </c>
      <c r="BI1" t="s">
        <v>460</v>
      </c>
      <c r="BJ1" t="s">
        <v>461</v>
      </c>
      <c r="BK1" t="s">
        <v>462</v>
      </c>
      <c r="BL1" t="s">
        <v>463</v>
      </c>
      <c r="BM1" t="s">
        <v>464</v>
      </c>
      <c r="BN1" t="s">
        <v>465</v>
      </c>
      <c r="BO1" t="s">
        <v>426</v>
      </c>
      <c r="BP1" t="s">
        <v>436</v>
      </c>
      <c r="BQ1" t="s">
        <v>466</v>
      </c>
      <c r="BR1" t="s">
        <v>467</v>
      </c>
      <c r="BS1" t="s">
        <v>432</v>
      </c>
      <c r="BT1" t="s">
        <v>468</v>
      </c>
      <c r="BU1" t="s">
        <v>469</v>
      </c>
      <c r="BV1" t="s">
        <v>470</v>
      </c>
      <c r="BW1" t="s">
        <v>423</v>
      </c>
      <c r="BX1" t="s">
        <v>471</v>
      </c>
      <c r="BY1" t="s">
        <v>433</v>
      </c>
      <c r="BZ1" t="s">
        <v>472</v>
      </c>
      <c r="CA1" t="s">
        <v>473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474</v>
      </c>
      <c r="CI1" t="s">
        <v>434</v>
      </c>
      <c r="CJ1" t="s">
        <v>435</v>
      </c>
      <c r="CK1" t="s">
        <v>429</v>
      </c>
      <c r="CL1" t="s">
        <v>475</v>
      </c>
      <c r="CM1" t="s">
        <v>476</v>
      </c>
      <c r="CN1" t="s">
        <v>477</v>
      </c>
      <c r="CO1" t="s">
        <v>427</v>
      </c>
      <c r="CP1" t="s">
        <v>478</v>
      </c>
      <c r="CQ1" t="s">
        <v>479</v>
      </c>
      <c r="CR1" t="s">
        <v>428</v>
      </c>
      <c r="CS1" t="s">
        <v>480</v>
      </c>
      <c r="CT1" t="s">
        <v>481</v>
      </c>
      <c r="CU1" t="s">
        <v>482</v>
      </c>
      <c r="CV1" t="s">
        <v>483</v>
      </c>
      <c r="CW1" t="s">
        <v>484</v>
      </c>
      <c r="DJ1" t="s">
        <v>439</v>
      </c>
    </row>
    <row r="2" spans="1:114">
      <c r="A2" s="219"/>
      <c r="K2" t="s">
        <v>14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19.265999999999998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19.265999999999998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19.265999999999998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19.265999999999998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19.265999999999998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19.265999999999998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19.265999999999998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19.265999999999998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19.265999999999998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19.265999999999998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19.265999999999998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19.265999999999998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19.265999999999998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19.265999999999998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19.265999999999998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19.265999999999998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19.265999999999998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19.265999999999998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19.265999999999998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19.265999999999998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19.265999999999998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19.265999999999998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19.265999999999998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19.265999999999998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19.265999999999998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19.265999999999998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19.265999999999998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19.265999999999998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19.265999999999998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19.265999999999998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19.265999999999998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19.265999999999998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19.265999999999998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19.265999999999998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19.265999999999998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19.265999999999998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19.265999999999998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19.265999999999998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19.265999999999998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19.265999999999998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19.265999999999998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19.265999999999998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19.265999999999998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19.265999999999998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19.265999999999998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19.265999999999998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19.265999999999998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19.265999999999998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19.265999999999998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19.265999999999998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80.917199999999994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80.917199999999994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81.880499999999998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81.880499999999998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82.843800000000002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82.843800000000002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88.623599999999996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88.623599999999996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98.256600000000006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98.256600000000006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108.85290000000001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108.85290000000001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121.3758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121.3758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66.088549999999998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66.088549999999998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19.265999999999998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19.265999999999998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19.265999999999998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19.265999999999998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19.265999999999998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19.265999999999998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19.265999999999998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19.265999999999998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19.265999999999998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19.265999999999998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19.265999999999998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19.265999999999998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19.265999999999998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19.265999999999998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19.265999999999998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19.265999999999998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19.265999999999998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19.265999999999998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19.265999999999998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19.265999999999998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19.265999999999998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19.265999999999998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19.265999999999998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19.265999999999998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19.265999999999998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19.265999999999998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19.265999999999998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19.265999999999998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19.265999999999998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19.265999999999998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19.265999999999998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19.265999999999998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19.265999999999998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19.265999999999998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19.265999999999998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19.265999999999998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19.265999999999998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19.265999999999998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19.265999999999998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19.265999999999998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19.265999999999998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19.265999999999998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19.265999999999998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19.265999999999998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19.265999999999998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19.265999999999998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19.265999999999998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19.265999999999998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19.265999999999998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19.265999999999998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19.265999999999998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19.265999999999998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19.265999999999998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19.265999999999998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19.265999999999998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19.265999999999998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19.265999999999998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19.265999999999998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19.265999999999998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19.265999999999998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19.265999999999998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19.265999999999998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19.265999999999998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19.265999999999998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19.265999999999998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19.265999999999998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19.265999999999998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19.265999999999998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19.265999999999998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19.265999999999998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94.399304000000001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94.399304000000001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168.57340400000001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168.57340400000001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125.626626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125.626626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125.433966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125.433966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122.55701500000001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122.55701500000001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122.364355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122.364355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122.55701500000001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122.55701500000001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124.41076200000001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124.41076200000001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124.60342199999999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124.60342199999999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124.41076200000001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124.41076200000001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124.60342199999999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124.60342199999999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124.41076200000001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124.41076200000001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68.700880999999995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68.700880999999995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19.265999999999998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19.265999999999998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19.265999999999998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19.265999999999998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19.265999999999998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19.265999999999998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19.265999999999998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19.265999999999998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19.265999999999998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19.265999999999998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19.265999999999998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19.265999999999998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19.265999999999998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19.265999999999998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19.265999999999998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19.265999999999998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19.265999999999998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19.265999999999998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19.265999999999998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19.265999999999998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19.265999999999998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19.265999999999998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19.265999999999998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19.265999999999998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19.265999999999998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19.265999999999998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19.265999999999998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19.265999999999998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19.265999999999998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19.265999999999998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0.93661016150000109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0.93661016150000109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44856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448</v>
      </c>
      <c r="AD1" s="108" t="s">
        <v>449</v>
      </c>
      <c r="AE1" s="108" t="s">
        <v>450</v>
      </c>
      <c r="AF1" t="s">
        <v>454</v>
      </c>
    </row>
    <row r="2" spans="1:32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448</v>
      </c>
      <c r="AD2" t="s">
        <v>449</v>
      </c>
      <c r="AE2" t="s">
        <v>450</v>
      </c>
      <c r="AF2" t="s">
        <v>454</v>
      </c>
    </row>
    <row r="3" spans="1:32">
      <c r="A3" t="s">
        <v>45</v>
      </c>
      <c r="B3" s="75">
        <v>245.64</v>
      </c>
      <c r="C3" s="75">
        <v>86.89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70.33</v>
      </c>
      <c r="J3">
        <v>133.66</v>
      </c>
      <c r="K3">
        <v>100.91</v>
      </c>
      <c r="L3">
        <v>4.5</v>
      </c>
      <c r="M3">
        <v>2.74</v>
      </c>
      <c r="N3" s="135">
        <v>0</v>
      </c>
      <c r="O3" s="135">
        <v>0</v>
      </c>
      <c r="P3" s="135">
        <v>0</v>
      </c>
      <c r="Q3">
        <v>3.83</v>
      </c>
      <c r="R3">
        <v>0</v>
      </c>
      <c r="S3">
        <v>4.3499999999999996</v>
      </c>
      <c r="T3">
        <v>39.35</v>
      </c>
      <c r="U3">
        <v>13.12</v>
      </c>
      <c r="V3">
        <v>13.12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8.44</v>
      </c>
      <c r="AD3">
        <v>13.81</v>
      </c>
      <c r="AE3">
        <v>13.81</v>
      </c>
      <c r="AF3">
        <v>1.73</v>
      </c>
    </row>
    <row r="4" spans="1:32">
      <c r="A4" t="s">
        <v>46</v>
      </c>
      <c r="B4" s="75">
        <v>245.64</v>
      </c>
      <c r="C4" s="75">
        <v>86.89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70.33</v>
      </c>
      <c r="J4">
        <v>133.66</v>
      </c>
      <c r="K4">
        <v>100.91</v>
      </c>
      <c r="L4">
        <v>4.5</v>
      </c>
      <c r="M4">
        <v>2.75</v>
      </c>
      <c r="N4" s="135">
        <v>0</v>
      </c>
      <c r="O4" s="135">
        <v>0</v>
      </c>
      <c r="P4" s="135">
        <v>0</v>
      </c>
      <c r="Q4">
        <v>3.83</v>
      </c>
      <c r="R4">
        <v>0</v>
      </c>
      <c r="S4">
        <v>4.3499999999999996</v>
      </c>
      <c r="T4">
        <v>38.33</v>
      </c>
      <c r="U4">
        <v>12.78</v>
      </c>
      <c r="V4">
        <v>12.76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8.17</v>
      </c>
      <c r="AD4">
        <v>13.46</v>
      </c>
      <c r="AE4">
        <v>13.46</v>
      </c>
      <c r="AF4">
        <v>1.73</v>
      </c>
    </row>
    <row r="5" spans="1:32">
      <c r="A5" t="s">
        <v>47</v>
      </c>
      <c r="B5" s="75">
        <v>245.64</v>
      </c>
      <c r="C5" s="75">
        <v>74.45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70.33</v>
      </c>
      <c r="J5">
        <v>133.66</v>
      </c>
      <c r="K5">
        <v>52.98</v>
      </c>
      <c r="L5">
        <v>4.5</v>
      </c>
      <c r="M5">
        <v>2.76</v>
      </c>
      <c r="N5" s="135">
        <v>0</v>
      </c>
      <c r="O5" s="135">
        <v>0</v>
      </c>
      <c r="P5" s="135">
        <v>0</v>
      </c>
      <c r="Q5">
        <v>3.83</v>
      </c>
      <c r="R5">
        <v>0</v>
      </c>
      <c r="S5">
        <v>4.3499999999999996</v>
      </c>
      <c r="T5">
        <v>36.74</v>
      </c>
      <c r="U5">
        <v>12.25</v>
      </c>
      <c r="V5">
        <v>12.25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7.79</v>
      </c>
      <c r="AD5">
        <v>13.15</v>
      </c>
      <c r="AE5">
        <v>13.15</v>
      </c>
      <c r="AF5">
        <v>1.73</v>
      </c>
    </row>
    <row r="6" spans="1:32">
      <c r="A6" t="s">
        <v>48</v>
      </c>
      <c r="B6" s="75">
        <v>245.64</v>
      </c>
      <c r="C6" s="75">
        <v>74.45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70.33</v>
      </c>
      <c r="J6">
        <v>133.66</v>
      </c>
      <c r="K6">
        <v>52.98</v>
      </c>
      <c r="L6">
        <v>4.5</v>
      </c>
      <c r="M6">
        <v>2.77</v>
      </c>
      <c r="N6" s="135">
        <v>0</v>
      </c>
      <c r="O6" s="135">
        <v>0</v>
      </c>
      <c r="P6" s="135">
        <v>0</v>
      </c>
      <c r="Q6">
        <v>3.83</v>
      </c>
      <c r="R6">
        <v>0</v>
      </c>
      <c r="S6">
        <v>4.3499999999999996</v>
      </c>
      <c r="T6">
        <v>35.56</v>
      </c>
      <c r="U6">
        <v>11.85</v>
      </c>
      <c r="V6">
        <v>11.87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7.62</v>
      </c>
      <c r="AD6">
        <v>12.86</v>
      </c>
      <c r="AE6">
        <v>12.86</v>
      </c>
      <c r="AF6">
        <v>1.73</v>
      </c>
    </row>
    <row r="7" spans="1:32">
      <c r="A7" t="s">
        <v>49</v>
      </c>
      <c r="B7" s="75">
        <v>245.64</v>
      </c>
      <c r="C7" s="75">
        <v>74.45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70.33</v>
      </c>
      <c r="J7">
        <v>133.66</v>
      </c>
      <c r="K7">
        <v>52.98</v>
      </c>
      <c r="L7">
        <v>4.5</v>
      </c>
      <c r="M7">
        <v>2.88</v>
      </c>
      <c r="N7" s="135">
        <v>0</v>
      </c>
      <c r="O7" s="135">
        <v>0</v>
      </c>
      <c r="P7" s="135">
        <v>0</v>
      </c>
      <c r="Q7">
        <v>3.83</v>
      </c>
      <c r="R7">
        <v>0</v>
      </c>
      <c r="S7">
        <v>4.3499999999999996</v>
      </c>
      <c r="T7">
        <v>34.72</v>
      </c>
      <c r="U7">
        <v>11.57</v>
      </c>
      <c r="V7">
        <v>11.58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7.08</v>
      </c>
      <c r="AD7">
        <v>12.61</v>
      </c>
      <c r="AE7">
        <v>12.61</v>
      </c>
      <c r="AF7">
        <v>1.73</v>
      </c>
    </row>
    <row r="8" spans="1:32">
      <c r="A8" t="s">
        <v>50</v>
      </c>
      <c r="B8" s="75">
        <v>245.64</v>
      </c>
      <c r="C8" s="75">
        <v>74.45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70.33</v>
      </c>
      <c r="J8">
        <v>133.66</v>
      </c>
      <c r="K8">
        <v>52.98</v>
      </c>
      <c r="L8">
        <v>4.5</v>
      </c>
      <c r="M8">
        <v>3.03</v>
      </c>
      <c r="N8" s="135">
        <v>0</v>
      </c>
      <c r="O8" s="135">
        <v>0</v>
      </c>
      <c r="P8" s="135">
        <v>0</v>
      </c>
      <c r="Q8">
        <v>3.83</v>
      </c>
      <c r="R8">
        <v>0</v>
      </c>
      <c r="S8">
        <v>4.3499999999999996</v>
      </c>
      <c r="T8">
        <v>50.14</v>
      </c>
      <c r="U8">
        <v>16.71</v>
      </c>
      <c r="V8">
        <v>16.71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6.94</v>
      </c>
      <c r="AD8">
        <v>21.41</v>
      </c>
      <c r="AE8">
        <v>21.41</v>
      </c>
      <c r="AF8">
        <v>1.73</v>
      </c>
    </row>
    <row r="9" spans="1:32">
      <c r="A9" t="s">
        <v>51</v>
      </c>
      <c r="B9" s="75">
        <v>245.64</v>
      </c>
      <c r="C9" s="75">
        <v>74.45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70.33</v>
      </c>
      <c r="J9">
        <v>133.66</v>
      </c>
      <c r="K9">
        <v>52.98</v>
      </c>
      <c r="L9">
        <v>4.5</v>
      </c>
      <c r="M9">
        <v>3.04</v>
      </c>
      <c r="N9" s="135">
        <v>0</v>
      </c>
      <c r="O9" s="135">
        <v>0</v>
      </c>
      <c r="P9" s="135">
        <v>0</v>
      </c>
      <c r="Q9">
        <v>3.83</v>
      </c>
      <c r="R9">
        <v>0</v>
      </c>
      <c r="S9">
        <v>4.3499999999999996</v>
      </c>
      <c r="T9">
        <v>48.95</v>
      </c>
      <c r="U9">
        <v>16.32</v>
      </c>
      <c r="V9">
        <v>16.3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6.34</v>
      </c>
      <c r="AD9">
        <v>20.78</v>
      </c>
      <c r="AE9">
        <v>20.78</v>
      </c>
      <c r="AF9">
        <v>1.73</v>
      </c>
    </row>
    <row r="10" spans="1:32">
      <c r="A10" t="s">
        <v>52</v>
      </c>
      <c r="B10" s="75">
        <v>245.64</v>
      </c>
      <c r="C10" s="75">
        <v>74.45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70.33</v>
      </c>
      <c r="J10">
        <v>133.66</v>
      </c>
      <c r="K10">
        <v>52.98</v>
      </c>
      <c r="L10">
        <v>4.5</v>
      </c>
      <c r="M10">
        <v>3.05</v>
      </c>
      <c r="N10" s="135">
        <v>0</v>
      </c>
      <c r="O10" s="135">
        <v>0</v>
      </c>
      <c r="P10" s="135">
        <v>0</v>
      </c>
      <c r="Q10">
        <v>3.83</v>
      </c>
      <c r="R10">
        <v>0</v>
      </c>
      <c r="S10">
        <v>4.3499999999999996</v>
      </c>
      <c r="T10">
        <v>47.91</v>
      </c>
      <c r="U10">
        <v>15.97</v>
      </c>
      <c r="V10">
        <v>15.97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5.72</v>
      </c>
      <c r="AD10">
        <v>20.440000000000001</v>
      </c>
      <c r="AE10">
        <v>20.440000000000001</v>
      </c>
      <c r="AF10">
        <v>1.73</v>
      </c>
    </row>
    <row r="11" spans="1:32">
      <c r="A11" t="s">
        <v>53</v>
      </c>
      <c r="B11" s="75">
        <v>245.64</v>
      </c>
      <c r="C11" s="75">
        <v>74.45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70.33</v>
      </c>
      <c r="J11">
        <v>133.66</v>
      </c>
      <c r="K11">
        <v>52.98</v>
      </c>
      <c r="L11">
        <v>4.42</v>
      </c>
      <c r="M11">
        <v>1.86</v>
      </c>
      <c r="N11" s="135">
        <v>0</v>
      </c>
      <c r="O11" s="135">
        <v>0</v>
      </c>
      <c r="P11" s="135">
        <v>0</v>
      </c>
      <c r="Q11">
        <v>3.83</v>
      </c>
      <c r="R11">
        <v>0</v>
      </c>
      <c r="S11">
        <v>4.3499999999999996</v>
      </c>
      <c r="T11">
        <v>48.04</v>
      </c>
      <c r="U11">
        <v>16.010000000000002</v>
      </c>
      <c r="V11">
        <v>16.02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5.77</v>
      </c>
      <c r="AD11">
        <v>19.88</v>
      </c>
      <c r="AE11">
        <v>19.88</v>
      </c>
      <c r="AF11">
        <v>1.73</v>
      </c>
    </row>
    <row r="12" spans="1:32">
      <c r="A12" t="s">
        <v>54</v>
      </c>
      <c r="B12" s="75">
        <v>245.64</v>
      </c>
      <c r="C12" s="75">
        <v>74.45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70.33</v>
      </c>
      <c r="J12">
        <v>133.66</v>
      </c>
      <c r="K12">
        <v>52.98</v>
      </c>
      <c r="L12">
        <v>4.42</v>
      </c>
      <c r="M12">
        <v>1.88</v>
      </c>
      <c r="N12" s="135">
        <v>0</v>
      </c>
      <c r="O12" s="135">
        <v>0</v>
      </c>
      <c r="P12" s="135">
        <v>0</v>
      </c>
      <c r="Q12">
        <v>3.83</v>
      </c>
      <c r="R12">
        <v>0</v>
      </c>
      <c r="S12">
        <v>4.3499999999999996</v>
      </c>
      <c r="T12">
        <v>48.37</v>
      </c>
      <c r="U12">
        <v>16.12</v>
      </c>
      <c r="V12">
        <v>16.13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5.87</v>
      </c>
      <c r="AD12">
        <v>19.79</v>
      </c>
      <c r="AE12">
        <v>19.79</v>
      </c>
      <c r="AF12">
        <v>1.73</v>
      </c>
    </row>
    <row r="13" spans="1:32">
      <c r="A13" t="s">
        <v>55</v>
      </c>
      <c r="B13" s="75">
        <v>245.64</v>
      </c>
      <c r="C13" s="75">
        <v>74.45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70.33</v>
      </c>
      <c r="J13">
        <v>133.66</v>
      </c>
      <c r="K13">
        <v>52.98</v>
      </c>
      <c r="L13">
        <v>4.42</v>
      </c>
      <c r="M13">
        <v>1.88</v>
      </c>
      <c r="N13" s="135">
        <v>0</v>
      </c>
      <c r="O13" s="135">
        <v>0</v>
      </c>
      <c r="P13" s="135">
        <v>0</v>
      </c>
      <c r="Q13">
        <v>3.83</v>
      </c>
      <c r="R13">
        <v>0</v>
      </c>
      <c r="S13">
        <v>4.3499999999999996</v>
      </c>
      <c r="T13">
        <v>48.46</v>
      </c>
      <c r="U13">
        <v>16.149999999999999</v>
      </c>
      <c r="V13">
        <v>16.149999999999999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6.09</v>
      </c>
      <c r="AD13">
        <v>19.809999999999999</v>
      </c>
      <c r="AE13">
        <v>19.809999999999999</v>
      </c>
      <c r="AF13">
        <v>1.73</v>
      </c>
    </row>
    <row r="14" spans="1:32">
      <c r="A14" t="s">
        <v>56</v>
      </c>
      <c r="B14" s="75">
        <v>245.64</v>
      </c>
      <c r="C14" s="75">
        <v>74.45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70.33</v>
      </c>
      <c r="J14">
        <v>133.66</v>
      </c>
      <c r="K14">
        <v>52.98</v>
      </c>
      <c r="L14">
        <v>4.42</v>
      </c>
      <c r="M14">
        <v>1.97</v>
      </c>
      <c r="N14" s="135">
        <v>0</v>
      </c>
      <c r="O14" s="135">
        <v>0</v>
      </c>
      <c r="P14" s="135">
        <v>0</v>
      </c>
      <c r="Q14">
        <v>3.83</v>
      </c>
      <c r="R14">
        <v>0</v>
      </c>
      <c r="S14">
        <v>4.3499999999999996</v>
      </c>
      <c r="T14">
        <v>65.319999999999993</v>
      </c>
      <c r="U14">
        <v>21.77</v>
      </c>
      <c r="V14">
        <v>21.79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8.5500000000000007</v>
      </c>
      <c r="AD14">
        <v>31.75</v>
      </c>
      <c r="AE14">
        <v>31.75</v>
      </c>
      <c r="AF14">
        <v>1.73</v>
      </c>
    </row>
    <row r="15" spans="1:32">
      <c r="A15" t="s">
        <v>57</v>
      </c>
      <c r="B15" s="75">
        <v>245.64</v>
      </c>
      <c r="C15" s="75">
        <v>74.45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70.33</v>
      </c>
      <c r="J15">
        <v>133.66</v>
      </c>
      <c r="K15">
        <v>52.98</v>
      </c>
      <c r="L15">
        <v>4.42</v>
      </c>
      <c r="M15">
        <v>1.97</v>
      </c>
      <c r="N15" s="135">
        <v>0</v>
      </c>
      <c r="O15" s="135">
        <v>0</v>
      </c>
      <c r="P15" s="135">
        <v>0</v>
      </c>
      <c r="Q15">
        <v>3.83</v>
      </c>
      <c r="R15">
        <v>0</v>
      </c>
      <c r="S15">
        <v>4.3499999999999996</v>
      </c>
      <c r="T15">
        <v>64.17</v>
      </c>
      <c r="U15">
        <v>21.39</v>
      </c>
      <c r="V15">
        <v>21.39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8.39</v>
      </c>
      <c r="AD15">
        <v>31.55</v>
      </c>
      <c r="AE15">
        <v>31.55</v>
      </c>
      <c r="AF15">
        <v>1.73</v>
      </c>
    </row>
    <row r="16" spans="1:32">
      <c r="A16" t="s">
        <v>58</v>
      </c>
      <c r="B16" s="75">
        <v>245.64</v>
      </c>
      <c r="C16" s="75">
        <v>74.45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70.33</v>
      </c>
      <c r="J16">
        <v>133.66</v>
      </c>
      <c r="K16">
        <v>52.98</v>
      </c>
      <c r="L16">
        <v>4.42</v>
      </c>
      <c r="M16">
        <v>1.97</v>
      </c>
      <c r="N16" s="135">
        <v>0</v>
      </c>
      <c r="O16" s="135">
        <v>0</v>
      </c>
      <c r="P16" s="135">
        <v>0</v>
      </c>
      <c r="Q16">
        <v>3.83</v>
      </c>
      <c r="R16">
        <v>0</v>
      </c>
      <c r="S16">
        <v>4.3499999999999996</v>
      </c>
      <c r="T16">
        <v>62.92</v>
      </c>
      <c r="U16">
        <v>20.97</v>
      </c>
      <c r="V16">
        <v>20.98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8.39</v>
      </c>
      <c r="AD16">
        <v>31.28</v>
      </c>
      <c r="AE16">
        <v>31.28</v>
      </c>
      <c r="AF16">
        <v>1.73</v>
      </c>
    </row>
    <row r="17" spans="1:32">
      <c r="A17" t="s">
        <v>59</v>
      </c>
      <c r="B17" s="75">
        <v>245.64</v>
      </c>
      <c r="C17" s="75">
        <v>74.45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70.33</v>
      </c>
      <c r="J17">
        <v>133.66</v>
      </c>
      <c r="K17">
        <v>52.98</v>
      </c>
      <c r="L17">
        <v>4.42</v>
      </c>
      <c r="M17">
        <v>1.98</v>
      </c>
      <c r="N17" s="135">
        <v>0</v>
      </c>
      <c r="O17" s="135">
        <v>0</v>
      </c>
      <c r="P17" s="135">
        <v>0</v>
      </c>
      <c r="Q17">
        <v>3.83</v>
      </c>
      <c r="R17">
        <v>0</v>
      </c>
      <c r="S17">
        <v>4.3499999999999996</v>
      </c>
      <c r="T17">
        <v>61.75</v>
      </c>
      <c r="U17">
        <v>20.58</v>
      </c>
      <c r="V17">
        <v>20.59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8.23</v>
      </c>
      <c r="AD17">
        <v>30.86</v>
      </c>
      <c r="AE17">
        <v>30.86</v>
      </c>
      <c r="AF17">
        <v>1.73</v>
      </c>
    </row>
    <row r="18" spans="1:32">
      <c r="A18" t="s">
        <v>60</v>
      </c>
      <c r="B18" s="75">
        <v>245.64</v>
      </c>
      <c r="C18" s="75">
        <v>74.45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70.33</v>
      </c>
      <c r="J18">
        <v>133.66</v>
      </c>
      <c r="K18">
        <v>52.98</v>
      </c>
      <c r="L18">
        <v>4.42</v>
      </c>
      <c r="M18">
        <v>1.98</v>
      </c>
      <c r="N18" s="135">
        <v>0</v>
      </c>
      <c r="O18" s="135">
        <v>0</v>
      </c>
      <c r="P18" s="135">
        <v>0</v>
      </c>
      <c r="Q18">
        <v>3.83</v>
      </c>
      <c r="R18">
        <v>0</v>
      </c>
      <c r="S18">
        <v>4.3499999999999996</v>
      </c>
      <c r="T18">
        <v>60.96</v>
      </c>
      <c r="U18">
        <v>20.32</v>
      </c>
      <c r="V18">
        <v>20.309999999999999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8.07</v>
      </c>
      <c r="AD18">
        <v>30.52</v>
      </c>
      <c r="AE18">
        <v>30.52</v>
      </c>
      <c r="AF18">
        <v>1.73</v>
      </c>
    </row>
    <row r="19" spans="1:32">
      <c r="A19" t="s">
        <v>61</v>
      </c>
      <c r="B19" s="75">
        <v>245.64</v>
      </c>
      <c r="C19" s="75">
        <v>74.45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70.33</v>
      </c>
      <c r="J19">
        <v>133.66</v>
      </c>
      <c r="K19">
        <v>52.98</v>
      </c>
      <c r="L19">
        <v>4.42</v>
      </c>
      <c r="M19">
        <v>1.98</v>
      </c>
      <c r="N19" s="135">
        <v>0</v>
      </c>
      <c r="O19" s="135">
        <v>0</v>
      </c>
      <c r="P19" s="135">
        <v>0</v>
      </c>
      <c r="Q19">
        <v>3.68</v>
      </c>
      <c r="R19">
        <v>0</v>
      </c>
      <c r="S19">
        <v>4.3499999999999996</v>
      </c>
      <c r="T19">
        <v>60.01</v>
      </c>
      <c r="U19">
        <v>20</v>
      </c>
      <c r="V19">
        <v>20.010000000000002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7.96</v>
      </c>
      <c r="AD19">
        <v>30.22</v>
      </c>
      <c r="AE19">
        <v>30.22</v>
      </c>
      <c r="AF19">
        <v>1.73</v>
      </c>
    </row>
    <row r="20" spans="1:32">
      <c r="A20" t="s">
        <v>62</v>
      </c>
      <c r="B20" s="75">
        <v>245.64</v>
      </c>
      <c r="C20" s="75">
        <v>74.45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70.33</v>
      </c>
      <c r="J20">
        <v>133.66</v>
      </c>
      <c r="K20">
        <v>52.98</v>
      </c>
      <c r="L20">
        <v>4.42</v>
      </c>
      <c r="M20">
        <v>1.98</v>
      </c>
      <c r="N20" s="135">
        <v>0</v>
      </c>
      <c r="O20" s="135">
        <v>0</v>
      </c>
      <c r="P20" s="135">
        <v>0</v>
      </c>
      <c r="Q20">
        <v>3.68</v>
      </c>
      <c r="R20">
        <v>0</v>
      </c>
      <c r="S20">
        <v>4.3499999999999996</v>
      </c>
      <c r="T20">
        <v>58.72</v>
      </c>
      <c r="U20">
        <v>19.57</v>
      </c>
      <c r="V20">
        <v>19.57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5.22</v>
      </c>
      <c r="AD20">
        <v>29.84</v>
      </c>
      <c r="AE20">
        <v>29.84</v>
      </c>
      <c r="AF20">
        <v>1.73</v>
      </c>
    </row>
    <row r="21" spans="1:32">
      <c r="A21" t="s">
        <v>63</v>
      </c>
      <c r="B21" s="75">
        <v>245.64</v>
      </c>
      <c r="C21" s="75">
        <v>74.45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70.33</v>
      </c>
      <c r="J21">
        <v>133.66</v>
      </c>
      <c r="K21">
        <v>52.98</v>
      </c>
      <c r="L21">
        <v>4.42</v>
      </c>
      <c r="M21">
        <v>1.97</v>
      </c>
      <c r="N21" s="135">
        <v>0</v>
      </c>
      <c r="O21" s="135">
        <v>0</v>
      </c>
      <c r="P21" s="135">
        <v>0</v>
      </c>
      <c r="Q21">
        <v>3.68</v>
      </c>
      <c r="R21">
        <v>0</v>
      </c>
      <c r="S21">
        <v>4.3499999999999996</v>
      </c>
      <c r="T21">
        <v>57.39</v>
      </c>
      <c r="U21">
        <v>19.13</v>
      </c>
      <c r="V21">
        <v>19.13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5.19</v>
      </c>
      <c r="AD21">
        <v>29.54</v>
      </c>
      <c r="AE21">
        <v>29.54</v>
      </c>
      <c r="AF21">
        <v>1.73</v>
      </c>
    </row>
    <row r="22" spans="1:32">
      <c r="A22" t="s">
        <v>64</v>
      </c>
      <c r="B22" s="75">
        <v>245.64</v>
      </c>
      <c r="C22" s="75">
        <v>74.45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70.33</v>
      </c>
      <c r="J22">
        <v>133.66</v>
      </c>
      <c r="K22">
        <v>52.98</v>
      </c>
      <c r="L22">
        <v>4.42</v>
      </c>
      <c r="M22">
        <v>1.97</v>
      </c>
      <c r="N22" s="135">
        <v>0</v>
      </c>
      <c r="O22" s="135">
        <v>0</v>
      </c>
      <c r="P22" s="135">
        <v>0</v>
      </c>
      <c r="Q22">
        <v>3.68</v>
      </c>
      <c r="R22">
        <v>0</v>
      </c>
      <c r="S22">
        <v>4.3499999999999996</v>
      </c>
      <c r="T22">
        <v>37.68</v>
      </c>
      <c r="U22">
        <v>12.56</v>
      </c>
      <c r="V22">
        <v>12.56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5.17</v>
      </c>
      <c r="AD22">
        <v>19.829999999999998</v>
      </c>
      <c r="AE22">
        <v>19.829999999999998</v>
      </c>
      <c r="AF22">
        <v>1.73</v>
      </c>
    </row>
    <row r="23" spans="1:32">
      <c r="A23" t="s">
        <v>65</v>
      </c>
      <c r="B23" s="75">
        <v>245.64</v>
      </c>
      <c r="C23" s="75">
        <v>74.45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70.33</v>
      </c>
      <c r="J23">
        <v>133.66</v>
      </c>
      <c r="K23">
        <v>52.98</v>
      </c>
      <c r="L23">
        <v>4.33</v>
      </c>
      <c r="M23">
        <v>1.97</v>
      </c>
      <c r="N23" s="135">
        <v>0</v>
      </c>
      <c r="O23" s="135">
        <v>0</v>
      </c>
      <c r="P23" s="135">
        <v>0</v>
      </c>
      <c r="Q23">
        <v>3.68</v>
      </c>
      <c r="R23">
        <v>0</v>
      </c>
      <c r="S23">
        <v>4.3499999999999996</v>
      </c>
      <c r="T23">
        <v>37.85</v>
      </c>
      <c r="U23">
        <v>12.62</v>
      </c>
      <c r="V23">
        <v>12.62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5.18</v>
      </c>
      <c r="AD23">
        <v>19.73</v>
      </c>
      <c r="AE23">
        <v>19.73</v>
      </c>
      <c r="AF23">
        <v>1.73</v>
      </c>
    </row>
    <row r="24" spans="1:32">
      <c r="A24" t="s">
        <v>66</v>
      </c>
      <c r="B24" s="75">
        <v>245.64</v>
      </c>
      <c r="C24" s="75">
        <v>74.45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66.17</v>
      </c>
      <c r="J24">
        <v>133.66</v>
      </c>
      <c r="K24">
        <v>52.98</v>
      </c>
      <c r="L24">
        <v>4.33</v>
      </c>
      <c r="M24">
        <v>1.88</v>
      </c>
      <c r="N24" s="135">
        <v>0</v>
      </c>
      <c r="O24" s="135">
        <v>0</v>
      </c>
      <c r="P24" s="135">
        <v>0</v>
      </c>
      <c r="Q24">
        <v>3.68</v>
      </c>
      <c r="R24">
        <v>0</v>
      </c>
      <c r="S24">
        <v>4.3499999999999996</v>
      </c>
      <c r="T24">
        <v>36.35</v>
      </c>
      <c r="U24">
        <v>12.11</v>
      </c>
      <c r="V24">
        <v>12.12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5.21</v>
      </c>
      <c r="AD24">
        <v>19.46</v>
      </c>
      <c r="AE24">
        <v>19.46</v>
      </c>
      <c r="AF24">
        <v>1.73</v>
      </c>
    </row>
    <row r="25" spans="1:32">
      <c r="A25" t="s">
        <v>67</v>
      </c>
      <c r="B25" s="75">
        <v>245.64</v>
      </c>
      <c r="C25" s="75">
        <v>74.45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66.17</v>
      </c>
      <c r="J25">
        <v>133.66</v>
      </c>
      <c r="K25">
        <v>52.98</v>
      </c>
      <c r="L25">
        <v>4.33</v>
      </c>
      <c r="M25">
        <v>1.99</v>
      </c>
      <c r="N25" s="135">
        <v>0</v>
      </c>
      <c r="O25" s="135">
        <v>0</v>
      </c>
      <c r="P25" s="135">
        <v>0</v>
      </c>
      <c r="Q25">
        <v>3.68</v>
      </c>
      <c r="R25">
        <v>0</v>
      </c>
      <c r="S25">
        <v>4.3499999999999996</v>
      </c>
      <c r="T25">
        <v>34.58</v>
      </c>
      <c r="U25">
        <v>11.53</v>
      </c>
      <c r="V25">
        <v>11.53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4.8899999999999997</v>
      </c>
      <c r="AD25">
        <v>19.170000000000002</v>
      </c>
      <c r="AE25">
        <v>19.170000000000002</v>
      </c>
      <c r="AF25">
        <v>1.73</v>
      </c>
    </row>
    <row r="26" spans="1:32">
      <c r="A26" t="s">
        <v>68</v>
      </c>
      <c r="B26" s="75">
        <v>245.64</v>
      </c>
      <c r="C26" s="75">
        <v>74.45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66.17</v>
      </c>
      <c r="J26">
        <v>133.66</v>
      </c>
      <c r="K26">
        <v>52.98</v>
      </c>
      <c r="L26">
        <v>4.33</v>
      </c>
      <c r="M26">
        <v>2.02</v>
      </c>
      <c r="N26" s="135">
        <v>0</v>
      </c>
      <c r="O26" s="135">
        <v>0</v>
      </c>
      <c r="P26" s="135">
        <v>0</v>
      </c>
      <c r="Q26">
        <v>3.68</v>
      </c>
      <c r="R26">
        <v>0</v>
      </c>
      <c r="S26">
        <v>4.3499999999999996</v>
      </c>
      <c r="T26">
        <v>32.200000000000003</v>
      </c>
      <c r="U26">
        <v>10.73</v>
      </c>
      <c r="V26">
        <v>10.74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4.8</v>
      </c>
      <c r="AD26">
        <v>18.940000000000001</v>
      </c>
      <c r="AE26">
        <v>18.940000000000001</v>
      </c>
      <c r="AF26">
        <v>1.73</v>
      </c>
    </row>
    <row r="27" spans="1:32">
      <c r="A27" t="s">
        <v>69</v>
      </c>
      <c r="B27" s="75">
        <v>245.64</v>
      </c>
      <c r="C27" s="75">
        <v>86.89</v>
      </c>
      <c r="D27" s="135">
        <f t="shared" si="0"/>
        <v>19.110000000000003</v>
      </c>
      <c r="E27" s="75"/>
      <c r="F27" s="78">
        <v>0</v>
      </c>
      <c r="G27" s="78">
        <v>0</v>
      </c>
      <c r="H27" s="78">
        <v>0</v>
      </c>
      <c r="I27">
        <v>66.17</v>
      </c>
      <c r="J27">
        <v>133.66</v>
      </c>
      <c r="K27">
        <v>100.91</v>
      </c>
      <c r="L27">
        <v>4.33</v>
      </c>
      <c r="M27">
        <v>2.17</v>
      </c>
      <c r="N27" s="135">
        <v>1.04</v>
      </c>
      <c r="O27" s="135">
        <v>10.130000000000001</v>
      </c>
      <c r="P27" s="135">
        <v>7.94</v>
      </c>
      <c r="Q27">
        <v>3.68</v>
      </c>
      <c r="R27">
        <v>0</v>
      </c>
      <c r="S27">
        <v>4.26</v>
      </c>
      <c r="T27">
        <v>30.68</v>
      </c>
      <c r="U27">
        <v>10.23</v>
      </c>
      <c r="V27">
        <v>10.23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4.04</v>
      </c>
      <c r="AD27">
        <v>12.59</v>
      </c>
      <c r="AE27">
        <v>12.59</v>
      </c>
      <c r="AF27">
        <v>1.73</v>
      </c>
    </row>
    <row r="28" spans="1:32">
      <c r="A28" t="s">
        <v>70</v>
      </c>
      <c r="B28" s="75">
        <v>245.64</v>
      </c>
      <c r="C28" s="75">
        <v>86.89</v>
      </c>
      <c r="D28" s="135">
        <f t="shared" si="0"/>
        <v>35.47</v>
      </c>
      <c r="E28" s="75"/>
      <c r="F28" s="78">
        <v>0</v>
      </c>
      <c r="G28" s="78">
        <v>0</v>
      </c>
      <c r="H28" s="78">
        <v>0</v>
      </c>
      <c r="I28">
        <v>74.680000000000007</v>
      </c>
      <c r="J28">
        <v>133.66</v>
      </c>
      <c r="K28">
        <v>100.91</v>
      </c>
      <c r="L28">
        <v>4.33</v>
      </c>
      <c r="M28">
        <v>2.2200000000000002</v>
      </c>
      <c r="N28" s="135">
        <v>6.25</v>
      </c>
      <c r="O28" s="135">
        <v>15.23</v>
      </c>
      <c r="P28" s="135">
        <v>13.99</v>
      </c>
      <c r="Q28">
        <v>3.68</v>
      </c>
      <c r="R28">
        <v>0.02</v>
      </c>
      <c r="S28">
        <v>4.26</v>
      </c>
      <c r="T28">
        <v>28.86</v>
      </c>
      <c r="U28">
        <v>9.6199999999999992</v>
      </c>
      <c r="V28">
        <v>9.6300000000000008</v>
      </c>
      <c r="W28">
        <v>0</v>
      </c>
      <c r="X28">
        <v>0</v>
      </c>
      <c r="Y28">
        <v>1</v>
      </c>
      <c r="Z28">
        <v>0</v>
      </c>
      <c r="AA28">
        <v>0</v>
      </c>
      <c r="AB28">
        <v>0</v>
      </c>
      <c r="AC28">
        <v>4.04</v>
      </c>
      <c r="AD28">
        <v>12.24</v>
      </c>
      <c r="AE28">
        <v>12.24</v>
      </c>
      <c r="AF28">
        <v>1.73</v>
      </c>
    </row>
    <row r="29" spans="1:32">
      <c r="A29" t="s">
        <v>71</v>
      </c>
      <c r="B29" s="75">
        <v>245.64</v>
      </c>
      <c r="C29" s="75">
        <v>86.89</v>
      </c>
      <c r="D29" s="135">
        <f t="shared" si="0"/>
        <v>63.010000000000005</v>
      </c>
      <c r="E29" s="75"/>
      <c r="F29" s="78">
        <v>0.08</v>
      </c>
      <c r="G29" s="78">
        <v>0.08</v>
      </c>
      <c r="H29" s="78">
        <v>0.08</v>
      </c>
      <c r="I29">
        <v>115.7</v>
      </c>
      <c r="J29">
        <v>133.66</v>
      </c>
      <c r="K29">
        <v>100.91</v>
      </c>
      <c r="L29">
        <v>4.33</v>
      </c>
      <c r="M29">
        <v>2.41</v>
      </c>
      <c r="N29" s="135">
        <v>17.12</v>
      </c>
      <c r="O29" s="135">
        <v>23.23</v>
      </c>
      <c r="P29" s="135">
        <v>22.66</v>
      </c>
      <c r="Q29">
        <v>3.68</v>
      </c>
      <c r="R29">
        <v>4.09</v>
      </c>
      <c r="S29">
        <v>4.26</v>
      </c>
      <c r="T29">
        <v>26.67</v>
      </c>
      <c r="U29">
        <v>8.89</v>
      </c>
      <c r="V29">
        <v>8.89</v>
      </c>
      <c r="W29">
        <v>0.03</v>
      </c>
      <c r="X29">
        <v>0</v>
      </c>
      <c r="Y29">
        <v>2.59</v>
      </c>
      <c r="Z29">
        <v>0</v>
      </c>
      <c r="AA29">
        <v>2.0699999999999998</v>
      </c>
      <c r="AB29">
        <v>1.04</v>
      </c>
      <c r="AC29">
        <v>4.04</v>
      </c>
      <c r="AD29">
        <v>11.94</v>
      </c>
      <c r="AE29">
        <v>11.94</v>
      </c>
      <c r="AF29">
        <v>1.73</v>
      </c>
    </row>
    <row r="30" spans="1:32">
      <c r="A30" t="s">
        <v>72</v>
      </c>
      <c r="B30" s="75">
        <v>245.64</v>
      </c>
      <c r="C30" s="75">
        <v>86.89</v>
      </c>
      <c r="D30" s="135">
        <f t="shared" si="0"/>
        <v>91.1</v>
      </c>
      <c r="E30" s="75"/>
      <c r="F30" s="78">
        <v>0.42</v>
      </c>
      <c r="G30" s="78">
        <v>0.42</v>
      </c>
      <c r="H30" s="78">
        <v>0.43</v>
      </c>
      <c r="I30">
        <v>115.7</v>
      </c>
      <c r="J30">
        <v>133.66</v>
      </c>
      <c r="K30">
        <v>100.91</v>
      </c>
      <c r="L30">
        <v>4.33</v>
      </c>
      <c r="M30">
        <v>2.57</v>
      </c>
      <c r="N30" s="135">
        <v>30.37</v>
      </c>
      <c r="O30" s="135">
        <v>30.37</v>
      </c>
      <c r="P30" s="135">
        <v>30.36</v>
      </c>
      <c r="Q30">
        <v>3.68</v>
      </c>
      <c r="R30">
        <v>11.71</v>
      </c>
      <c r="S30">
        <v>4.26</v>
      </c>
      <c r="T30">
        <v>24.48</v>
      </c>
      <c r="U30">
        <v>8.16</v>
      </c>
      <c r="V30">
        <v>8.15</v>
      </c>
      <c r="W30">
        <v>2.62</v>
      </c>
      <c r="X30">
        <v>0.52</v>
      </c>
      <c r="Y30">
        <v>4.01</v>
      </c>
      <c r="Z30">
        <v>0</v>
      </c>
      <c r="AA30">
        <v>4.67</v>
      </c>
      <c r="AB30">
        <v>2.33</v>
      </c>
      <c r="AC30">
        <v>3.73</v>
      </c>
      <c r="AD30">
        <v>11.56</v>
      </c>
      <c r="AE30">
        <v>11.56</v>
      </c>
      <c r="AF30">
        <v>1.73</v>
      </c>
    </row>
    <row r="31" spans="1:32">
      <c r="A31" t="s">
        <v>73</v>
      </c>
      <c r="B31" s="75">
        <v>245.64</v>
      </c>
      <c r="C31" s="75">
        <v>86.89</v>
      </c>
      <c r="D31" s="135">
        <f t="shared" si="0"/>
        <v>91.1</v>
      </c>
      <c r="E31" s="75"/>
      <c r="F31" s="78">
        <v>1.0900000000000001</v>
      </c>
      <c r="G31" s="78">
        <v>1.0900000000000001</v>
      </c>
      <c r="H31" s="78">
        <v>1.1200000000000001</v>
      </c>
      <c r="I31">
        <v>115.7</v>
      </c>
      <c r="J31">
        <v>133.66</v>
      </c>
      <c r="K31">
        <v>100.91</v>
      </c>
      <c r="L31">
        <v>4.33</v>
      </c>
      <c r="M31">
        <v>2.66</v>
      </c>
      <c r="N31" s="135">
        <v>30.37</v>
      </c>
      <c r="O31" s="135">
        <v>30.37</v>
      </c>
      <c r="P31" s="135">
        <v>30.36</v>
      </c>
      <c r="Q31">
        <v>3.53</v>
      </c>
      <c r="R31">
        <v>20.96</v>
      </c>
      <c r="S31">
        <v>4.26</v>
      </c>
      <c r="T31">
        <v>22.8</v>
      </c>
      <c r="U31">
        <v>7.6</v>
      </c>
      <c r="V31">
        <v>7.6</v>
      </c>
      <c r="W31">
        <v>10.54</v>
      </c>
      <c r="X31">
        <v>2.11</v>
      </c>
      <c r="Y31">
        <v>6.75</v>
      </c>
      <c r="Z31">
        <v>2.87</v>
      </c>
      <c r="AA31">
        <v>11.33</v>
      </c>
      <c r="AB31">
        <v>5.67</v>
      </c>
      <c r="AC31">
        <v>3.41</v>
      </c>
      <c r="AD31">
        <v>11.05</v>
      </c>
      <c r="AE31">
        <v>11.05</v>
      </c>
      <c r="AF31">
        <v>1.73</v>
      </c>
    </row>
    <row r="32" spans="1:32">
      <c r="A32" t="s">
        <v>74</v>
      </c>
      <c r="B32" s="75">
        <v>245.64</v>
      </c>
      <c r="C32" s="75">
        <v>86.89</v>
      </c>
      <c r="D32" s="135">
        <f t="shared" si="0"/>
        <v>91.1</v>
      </c>
      <c r="E32" s="75"/>
      <c r="F32" s="78">
        <v>1.93</v>
      </c>
      <c r="G32" s="78">
        <v>1.93</v>
      </c>
      <c r="H32" s="78">
        <v>1.98</v>
      </c>
      <c r="I32">
        <v>115.7</v>
      </c>
      <c r="J32">
        <v>133.66</v>
      </c>
      <c r="K32">
        <v>100.91</v>
      </c>
      <c r="L32">
        <v>4.33</v>
      </c>
      <c r="M32">
        <v>1.86</v>
      </c>
      <c r="N32" s="135">
        <v>30.37</v>
      </c>
      <c r="O32" s="135">
        <v>30.37</v>
      </c>
      <c r="P32" s="135">
        <v>30.36</v>
      </c>
      <c r="Q32">
        <v>3.53</v>
      </c>
      <c r="R32">
        <v>30.12</v>
      </c>
      <c r="S32">
        <v>4.26</v>
      </c>
      <c r="T32">
        <v>21.08</v>
      </c>
      <c r="U32">
        <v>7.03</v>
      </c>
      <c r="V32">
        <v>7.01</v>
      </c>
      <c r="W32">
        <v>23.88</v>
      </c>
      <c r="X32">
        <v>4.78</v>
      </c>
      <c r="Y32">
        <v>10.26</v>
      </c>
      <c r="Z32">
        <v>6.31</v>
      </c>
      <c r="AA32">
        <v>19.329999999999998</v>
      </c>
      <c r="AB32">
        <v>9.67</v>
      </c>
      <c r="AC32">
        <v>3.71</v>
      </c>
      <c r="AD32">
        <v>10.45</v>
      </c>
      <c r="AE32">
        <v>10.45</v>
      </c>
      <c r="AF32">
        <v>1.73</v>
      </c>
    </row>
    <row r="33" spans="1:32">
      <c r="A33" t="s">
        <v>75</v>
      </c>
      <c r="B33" s="75">
        <v>245.64</v>
      </c>
      <c r="C33" s="75">
        <v>86.89</v>
      </c>
      <c r="D33" s="135">
        <f t="shared" si="0"/>
        <v>91.1</v>
      </c>
      <c r="E33" s="75"/>
      <c r="F33" s="78">
        <v>3.01</v>
      </c>
      <c r="G33" s="78">
        <v>3.01</v>
      </c>
      <c r="H33" s="78">
        <v>3.09</v>
      </c>
      <c r="I33">
        <v>107.2</v>
      </c>
      <c r="J33">
        <v>133.66</v>
      </c>
      <c r="K33">
        <v>100.91</v>
      </c>
      <c r="L33">
        <v>4.33</v>
      </c>
      <c r="M33">
        <v>1.88</v>
      </c>
      <c r="N33" s="135">
        <v>30.37</v>
      </c>
      <c r="O33" s="135">
        <v>30.37</v>
      </c>
      <c r="P33" s="135">
        <v>30.36</v>
      </c>
      <c r="Q33">
        <v>3.53</v>
      </c>
      <c r="R33">
        <v>39.15</v>
      </c>
      <c r="S33">
        <v>4.26</v>
      </c>
      <c r="T33">
        <v>8.18</v>
      </c>
      <c r="U33">
        <v>2.73</v>
      </c>
      <c r="V33">
        <v>2.71</v>
      </c>
      <c r="W33">
        <v>42.04</v>
      </c>
      <c r="X33">
        <v>8.41</v>
      </c>
      <c r="Y33">
        <v>14.08</v>
      </c>
      <c r="Z33">
        <v>10.18</v>
      </c>
      <c r="AA33">
        <v>26</v>
      </c>
      <c r="AB33">
        <v>13</v>
      </c>
      <c r="AC33">
        <v>2.19</v>
      </c>
      <c r="AD33">
        <v>9.93</v>
      </c>
      <c r="AE33">
        <v>9.93</v>
      </c>
      <c r="AF33">
        <v>1.73</v>
      </c>
    </row>
    <row r="34" spans="1:32">
      <c r="A34" t="s">
        <v>76</v>
      </c>
      <c r="B34" s="75">
        <v>245.64</v>
      </c>
      <c r="C34" s="75">
        <v>86.89</v>
      </c>
      <c r="D34" s="135">
        <f t="shared" si="0"/>
        <v>91.1</v>
      </c>
      <c r="E34" s="75"/>
      <c r="F34" s="78">
        <v>4.29</v>
      </c>
      <c r="G34" s="78">
        <v>4.29</v>
      </c>
      <c r="H34" s="78">
        <v>4.4000000000000004</v>
      </c>
      <c r="I34">
        <v>98.69</v>
      </c>
      <c r="J34">
        <v>133.66</v>
      </c>
      <c r="K34">
        <v>100.91</v>
      </c>
      <c r="L34">
        <v>4.33</v>
      </c>
      <c r="M34">
        <v>1.88</v>
      </c>
      <c r="N34" s="135">
        <v>30.37</v>
      </c>
      <c r="O34" s="135">
        <v>30.37</v>
      </c>
      <c r="P34" s="135">
        <v>30.36</v>
      </c>
      <c r="Q34">
        <v>3.53</v>
      </c>
      <c r="R34">
        <v>47.64</v>
      </c>
      <c r="S34">
        <v>4.26</v>
      </c>
      <c r="T34">
        <v>8.27</v>
      </c>
      <c r="U34">
        <v>2.76</v>
      </c>
      <c r="V34">
        <v>2.74</v>
      </c>
      <c r="W34">
        <v>62.65</v>
      </c>
      <c r="X34">
        <v>12.53</v>
      </c>
      <c r="Y34">
        <v>18.350000000000001</v>
      </c>
      <c r="Z34">
        <v>13.5</v>
      </c>
      <c r="AA34">
        <v>36</v>
      </c>
      <c r="AB34">
        <v>18</v>
      </c>
      <c r="AC34">
        <v>2.2000000000000002</v>
      </c>
      <c r="AD34">
        <v>9.4</v>
      </c>
      <c r="AE34">
        <v>9.4</v>
      </c>
      <c r="AF34">
        <v>1.73</v>
      </c>
    </row>
    <row r="35" spans="1:32">
      <c r="A35" t="s">
        <v>77</v>
      </c>
      <c r="B35" s="75">
        <v>245.64</v>
      </c>
      <c r="C35" s="75">
        <v>86.89</v>
      </c>
      <c r="D35" s="135">
        <f t="shared" si="0"/>
        <v>91.6</v>
      </c>
      <c r="E35" s="75"/>
      <c r="F35" s="78">
        <v>5.0999999999999996</v>
      </c>
      <c r="G35" s="78">
        <v>5.0999999999999996</v>
      </c>
      <c r="H35" s="78">
        <v>5.22</v>
      </c>
      <c r="I35">
        <v>66.17</v>
      </c>
      <c r="J35">
        <v>133.66</v>
      </c>
      <c r="K35">
        <v>100.91</v>
      </c>
      <c r="L35">
        <v>4.33</v>
      </c>
      <c r="M35">
        <v>1.97</v>
      </c>
      <c r="N35" s="135">
        <v>30.53</v>
      </c>
      <c r="O35" s="135">
        <v>30.53</v>
      </c>
      <c r="P35" s="135">
        <v>30.54</v>
      </c>
      <c r="Q35">
        <v>3.53</v>
      </c>
      <c r="R35">
        <v>56.01</v>
      </c>
      <c r="S35">
        <v>4.26</v>
      </c>
      <c r="T35">
        <v>7.89</v>
      </c>
      <c r="U35">
        <v>2.63</v>
      </c>
      <c r="V35">
        <v>2.64</v>
      </c>
      <c r="W35">
        <v>84.33</v>
      </c>
      <c r="X35">
        <v>16.86</v>
      </c>
      <c r="Y35">
        <v>26.28</v>
      </c>
      <c r="Z35">
        <v>17.38</v>
      </c>
      <c r="AA35">
        <v>42</v>
      </c>
      <c r="AB35">
        <v>21</v>
      </c>
      <c r="AC35">
        <v>2.21</v>
      </c>
      <c r="AD35">
        <v>6.52</v>
      </c>
      <c r="AE35">
        <v>6.52</v>
      </c>
      <c r="AF35">
        <v>1.73</v>
      </c>
    </row>
    <row r="36" spans="1:32">
      <c r="A36" t="s">
        <v>78</v>
      </c>
      <c r="B36" s="75">
        <v>245.64</v>
      </c>
      <c r="C36" s="75">
        <v>86.89</v>
      </c>
      <c r="D36" s="135">
        <f t="shared" si="0"/>
        <v>91.6</v>
      </c>
      <c r="E36" s="75"/>
      <c r="F36" s="78">
        <v>6.94</v>
      </c>
      <c r="G36" s="78">
        <v>6.94</v>
      </c>
      <c r="H36" s="78">
        <v>7.11</v>
      </c>
      <c r="I36">
        <v>66.17</v>
      </c>
      <c r="J36">
        <v>133.66</v>
      </c>
      <c r="K36">
        <v>100.91</v>
      </c>
      <c r="L36">
        <v>4.33</v>
      </c>
      <c r="M36">
        <v>1.97</v>
      </c>
      <c r="N36" s="135">
        <v>30.53</v>
      </c>
      <c r="O36" s="135">
        <v>30.53</v>
      </c>
      <c r="P36" s="135">
        <v>30.54</v>
      </c>
      <c r="Q36">
        <v>3.53</v>
      </c>
      <c r="R36">
        <v>64.45</v>
      </c>
      <c r="S36">
        <v>4.26</v>
      </c>
      <c r="T36">
        <v>7.68</v>
      </c>
      <c r="U36">
        <v>2.56</v>
      </c>
      <c r="V36">
        <v>2.56</v>
      </c>
      <c r="W36">
        <v>105.96</v>
      </c>
      <c r="X36">
        <v>21.19</v>
      </c>
      <c r="Y36">
        <v>30.95</v>
      </c>
      <c r="Z36">
        <v>20.77</v>
      </c>
      <c r="AA36">
        <v>49.34</v>
      </c>
      <c r="AB36">
        <v>24.66</v>
      </c>
      <c r="AC36">
        <v>2.1800000000000002</v>
      </c>
      <c r="AD36">
        <v>6.35</v>
      </c>
      <c r="AE36">
        <v>6.35</v>
      </c>
      <c r="AF36">
        <v>1.73</v>
      </c>
    </row>
    <row r="37" spans="1:32">
      <c r="A37" t="s">
        <v>79</v>
      </c>
      <c r="B37" s="75">
        <v>245.64</v>
      </c>
      <c r="C37" s="75">
        <v>86.89</v>
      </c>
      <c r="D37" s="135">
        <f t="shared" si="0"/>
        <v>91.6</v>
      </c>
      <c r="E37" s="75"/>
      <c r="F37" s="78">
        <v>8.2100000000000009</v>
      </c>
      <c r="G37" s="78">
        <v>8.2100000000000009</v>
      </c>
      <c r="H37" s="78">
        <v>8.42</v>
      </c>
      <c r="I37">
        <v>66.17</v>
      </c>
      <c r="J37">
        <v>133.66</v>
      </c>
      <c r="K37">
        <v>100.91</v>
      </c>
      <c r="L37">
        <v>4.33</v>
      </c>
      <c r="M37">
        <v>1.97</v>
      </c>
      <c r="N37" s="135">
        <v>30.53</v>
      </c>
      <c r="O37" s="135">
        <v>30.53</v>
      </c>
      <c r="P37" s="135">
        <v>30.54</v>
      </c>
      <c r="Q37">
        <v>3.53</v>
      </c>
      <c r="R37">
        <v>72.84</v>
      </c>
      <c r="S37">
        <v>4.26</v>
      </c>
      <c r="T37">
        <v>7.82</v>
      </c>
      <c r="U37">
        <v>2.61</v>
      </c>
      <c r="V37">
        <v>2.6</v>
      </c>
      <c r="W37">
        <v>127.17</v>
      </c>
      <c r="X37">
        <v>25.43</v>
      </c>
      <c r="Y37">
        <v>36.33</v>
      </c>
      <c r="Z37">
        <v>23.86</v>
      </c>
      <c r="AA37">
        <v>55.34</v>
      </c>
      <c r="AB37">
        <v>27.66</v>
      </c>
      <c r="AC37">
        <v>2.2200000000000002</v>
      </c>
      <c r="AD37">
        <v>6.27</v>
      </c>
      <c r="AE37">
        <v>6.27</v>
      </c>
      <c r="AF37">
        <v>1.73</v>
      </c>
    </row>
    <row r="38" spans="1:32">
      <c r="A38" t="s">
        <v>80</v>
      </c>
      <c r="B38" s="75">
        <v>245.64</v>
      </c>
      <c r="C38" s="75">
        <v>86.89</v>
      </c>
      <c r="D38" s="135">
        <f t="shared" si="0"/>
        <v>91.6</v>
      </c>
      <c r="E38" s="75"/>
      <c r="F38" s="78">
        <v>9.4499999999999993</v>
      </c>
      <c r="G38" s="78">
        <v>9.4499999999999993</v>
      </c>
      <c r="H38" s="78">
        <v>9.69</v>
      </c>
      <c r="I38">
        <v>66.17</v>
      </c>
      <c r="J38">
        <v>133.66</v>
      </c>
      <c r="K38">
        <v>100.91</v>
      </c>
      <c r="L38">
        <v>4.33</v>
      </c>
      <c r="M38">
        <v>1.98</v>
      </c>
      <c r="N38" s="135">
        <v>30.53</v>
      </c>
      <c r="O38" s="135">
        <v>30.53</v>
      </c>
      <c r="P38" s="135">
        <v>30.54</v>
      </c>
      <c r="Q38">
        <v>3.53</v>
      </c>
      <c r="R38">
        <v>81.09</v>
      </c>
      <c r="S38">
        <v>4.26</v>
      </c>
      <c r="T38">
        <v>7.84</v>
      </c>
      <c r="U38">
        <v>2.62</v>
      </c>
      <c r="V38">
        <v>2.61</v>
      </c>
      <c r="W38">
        <v>147.18</v>
      </c>
      <c r="X38">
        <v>29.43</v>
      </c>
      <c r="Y38">
        <v>45.28</v>
      </c>
      <c r="Z38">
        <v>26.51</v>
      </c>
      <c r="AA38">
        <v>59.34</v>
      </c>
      <c r="AB38">
        <v>29.66</v>
      </c>
      <c r="AC38">
        <v>2.29</v>
      </c>
      <c r="AD38">
        <v>6.16</v>
      </c>
      <c r="AE38">
        <v>6.16</v>
      </c>
      <c r="AF38">
        <v>1.73</v>
      </c>
    </row>
    <row r="39" spans="1:32">
      <c r="A39" t="s">
        <v>81</v>
      </c>
      <c r="B39" s="75">
        <v>245.64</v>
      </c>
      <c r="C39" s="75">
        <v>86.89</v>
      </c>
      <c r="D39" s="135">
        <f t="shared" si="0"/>
        <v>91.6</v>
      </c>
      <c r="E39" s="75"/>
      <c r="F39" s="78">
        <v>10.73</v>
      </c>
      <c r="G39" s="78">
        <v>10.73</v>
      </c>
      <c r="H39" s="78">
        <v>11</v>
      </c>
      <c r="I39">
        <v>66.17</v>
      </c>
      <c r="J39">
        <v>133.66</v>
      </c>
      <c r="K39">
        <v>100.91</v>
      </c>
      <c r="L39">
        <v>4.33</v>
      </c>
      <c r="M39">
        <v>1.98</v>
      </c>
      <c r="N39" s="135">
        <v>30.53</v>
      </c>
      <c r="O39" s="135">
        <v>30.53</v>
      </c>
      <c r="P39" s="135">
        <v>30.54</v>
      </c>
      <c r="Q39">
        <v>3.53</v>
      </c>
      <c r="R39">
        <v>77.069999999999993</v>
      </c>
      <c r="S39">
        <v>4.26</v>
      </c>
      <c r="T39">
        <v>4.45</v>
      </c>
      <c r="U39">
        <v>1.48</v>
      </c>
      <c r="V39">
        <v>1.48</v>
      </c>
      <c r="W39">
        <v>165.89</v>
      </c>
      <c r="X39">
        <v>33.18</v>
      </c>
      <c r="Y39">
        <v>49.12</v>
      </c>
      <c r="Z39">
        <v>29.76</v>
      </c>
      <c r="AA39">
        <v>64</v>
      </c>
      <c r="AB39">
        <v>32</v>
      </c>
      <c r="AC39">
        <v>0.68</v>
      </c>
      <c r="AD39">
        <v>2.56</v>
      </c>
      <c r="AE39">
        <v>2.56</v>
      </c>
      <c r="AF39">
        <v>1.73</v>
      </c>
    </row>
    <row r="40" spans="1:32">
      <c r="A40" t="s">
        <v>82</v>
      </c>
      <c r="B40" s="75">
        <v>245.64</v>
      </c>
      <c r="C40" s="75">
        <v>86.89</v>
      </c>
      <c r="D40" s="135">
        <f t="shared" si="0"/>
        <v>91.6</v>
      </c>
      <c r="E40" s="75"/>
      <c r="F40" s="78">
        <v>11.83</v>
      </c>
      <c r="G40" s="78">
        <v>11.83</v>
      </c>
      <c r="H40" s="78">
        <v>12.13</v>
      </c>
      <c r="I40">
        <v>70.33</v>
      </c>
      <c r="J40">
        <v>133.66</v>
      </c>
      <c r="K40">
        <v>100.91</v>
      </c>
      <c r="L40">
        <v>4.33</v>
      </c>
      <c r="M40">
        <v>0</v>
      </c>
      <c r="N40" s="135">
        <v>30.53</v>
      </c>
      <c r="O40" s="135">
        <v>30.53</v>
      </c>
      <c r="P40" s="135">
        <v>30.54</v>
      </c>
      <c r="Q40">
        <v>3.53</v>
      </c>
      <c r="R40">
        <v>85.35</v>
      </c>
      <c r="S40">
        <v>4.26</v>
      </c>
      <c r="T40">
        <v>4.5</v>
      </c>
      <c r="U40">
        <v>1.5</v>
      </c>
      <c r="V40">
        <v>1.5</v>
      </c>
      <c r="W40">
        <v>183.39</v>
      </c>
      <c r="X40">
        <v>36.68</v>
      </c>
      <c r="Y40">
        <v>54.41</v>
      </c>
      <c r="Z40">
        <v>32.24</v>
      </c>
      <c r="AA40">
        <v>70.67</v>
      </c>
      <c r="AB40">
        <v>35.33</v>
      </c>
      <c r="AC40">
        <v>0.86</v>
      </c>
      <c r="AD40">
        <v>2.62</v>
      </c>
      <c r="AE40">
        <v>2.62</v>
      </c>
      <c r="AF40">
        <v>1.73</v>
      </c>
    </row>
    <row r="41" spans="1:32">
      <c r="A41" t="s">
        <v>83</v>
      </c>
      <c r="B41" s="75">
        <v>245.64</v>
      </c>
      <c r="C41" s="75">
        <v>86.89</v>
      </c>
      <c r="D41" s="135">
        <f t="shared" si="0"/>
        <v>91.6</v>
      </c>
      <c r="E41" s="75"/>
      <c r="F41" s="78">
        <v>12.86</v>
      </c>
      <c r="G41" s="78">
        <v>12.86</v>
      </c>
      <c r="H41" s="78">
        <v>13.18</v>
      </c>
      <c r="I41">
        <v>70.33</v>
      </c>
      <c r="J41">
        <v>133.66</v>
      </c>
      <c r="K41">
        <v>100.91</v>
      </c>
      <c r="L41">
        <v>4.33</v>
      </c>
      <c r="M41">
        <v>0</v>
      </c>
      <c r="N41" s="135">
        <v>30.53</v>
      </c>
      <c r="O41" s="135">
        <v>30.53</v>
      </c>
      <c r="P41" s="135">
        <v>30.54</v>
      </c>
      <c r="Q41">
        <v>3.53</v>
      </c>
      <c r="R41">
        <v>93.59</v>
      </c>
      <c r="S41">
        <v>4.26</v>
      </c>
      <c r="T41">
        <v>4.59</v>
      </c>
      <c r="U41">
        <v>1.53</v>
      </c>
      <c r="V41">
        <v>1.52</v>
      </c>
      <c r="W41">
        <v>199.58</v>
      </c>
      <c r="X41">
        <v>39.92</v>
      </c>
      <c r="Y41">
        <v>57.42</v>
      </c>
      <c r="Z41">
        <v>34.51</v>
      </c>
      <c r="AA41">
        <v>76</v>
      </c>
      <c r="AB41">
        <v>38</v>
      </c>
      <c r="AC41">
        <v>0.89</v>
      </c>
      <c r="AD41">
        <v>2.74</v>
      </c>
      <c r="AE41">
        <v>2.74</v>
      </c>
      <c r="AF41">
        <v>1.73</v>
      </c>
    </row>
    <row r="42" spans="1:32">
      <c r="A42" t="s">
        <v>84</v>
      </c>
      <c r="B42" s="75">
        <v>245.64</v>
      </c>
      <c r="C42" s="75">
        <v>86.89</v>
      </c>
      <c r="D42" s="135">
        <f t="shared" si="0"/>
        <v>91.6</v>
      </c>
      <c r="E42" s="75"/>
      <c r="F42" s="78">
        <v>13.72</v>
      </c>
      <c r="G42" s="78">
        <v>13.72</v>
      </c>
      <c r="H42" s="78">
        <v>14.06</v>
      </c>
      <c r="I42">
        <v>70.33</v>
      </c>
      <c r="J42">
        <v>133.66</v>
      </c>
      <c r="K42">
        <v>100.91</v>
      </c>
      <c r="L42">
        <v>4.33</v>
      </c>
      <c r="M42">
        <v>0</v>
      </c>
      <c r="N42" s="135">
        <v>30.53</v>
      </c>
      <c r="O42" s="135">
        <v>30.53</v>
      </c>
      <c r="P42" s="135">
        <v>30.54</v>
      </c>
      <c r="Q42">
        <v>3.53</v>
      </c>
      <c r="R42">
        <v>101.73</v>
      </c>
      <c r="S42">
        <v>4.26</v>
      </c>
      <c r="T42">
        <v>4.62</v>
      </c>
      <c r="U42">
        <v>1.54</v>
      </c>
      <c r="V42">
        <v>1.54</v>
      </c>
      <c r="W42">
        <v>214.13</v>
      </c>
      <c r="X42">
        <v>42.83</v>
      </c>
      <c r="Y42">
        <v>62.76</v>
      </c>
      <c r="Z42">
        <v>36.46</v>
      </c>
      <c r="AA42">
        <v>82</v>
      </c>
      <c r="AB42">
        <v>41</v>
      </c>
      <c r="AC42">
        <v>0.71</v>
      </c>
      <c r="AD42">
        <v>2.8</v>
      </c>
      <c r="AE42">
        <v>2.8</v>
      </c>
      <c r="AF42">
        <v>1.73</v>
      </c>
    </row>
    <row r="43" spans="1:32">
      <c r="A43" t="s">
        <v>85</v>
      </c>
      <c r="B43" s="75">
        <v>214.23</v>
      </c>
      <c r="C43" s="75">
        <v>74.45</v>
      </c>
      <c r="D43" s="135">
        <f t="shared" si="0"/>
        <v>91.6</v>
      </c>
      <c r="E43" s="75"/>
      <c r="F43" s="78">
        <v>14.55</v>
      </c>
      <c r="G43" s="78">
        <v>14.55</v>
      </c>
      <c r="H43" s="78">
        <v>14.9</v>
      </c>
      <c r="I43">
        <v>70.33</v>
      </c>
      <c r="J43">
        <v>133.66</v>
      </c>
      <c r="K43">
        <v>52.98</v>
      </c>
      <c r="L43">
        <v>4.42</v>
      </c>
      <c r="M43">
        <v>0</v>
      </c>
      <c r="N43" s="135">
        <v>30.53</v>
      </c>
      <c r="O43" s="135">
        <v>30.53</v>
      </c>
      <c r="P43" s="135">
        <v>30.54</v>
      </c>
      <c r="Q43">
        <v>3.53</v>
      </c>
      <c r="R43">
        <v>108.33</v>
      </c>
      <c r="S43">
        <v>4.26</v>
      </c>
      <c r="T43">
        <v>4.6100000000000003</v>
      </c>
      <c r="U43">
        <v>1.53</v>
      </c>
      <c r="V43">
        <v>1.54</v>
      </c>
      <c r="W43">
        <v>227.4</v>
      </c>
      <c r="X43">
        <v>45.48</v>
      </c>
      <c r="Y43">
        <v>67.36</v>
      </c>
      <c r="Z43">
        <v>38.450000000000003</v>
      </c>
      <c r="AA43">
        <v>84</v>
      </c>
      <c r="AB43">
        <v>42</v>
      </c>
      <c r="AC43">
        <v>0.87</v>
      </c>
      <c r="AD43">
        <v>2.83</v>
      </c>
      <c r="AE43">
        <v>2.83</v>
      </c>
      <c r="AF43">
        <v>1.73</v>
      </c>
    </row>
    <row r="44" spans="1:32">
      <c r="A44" t="s">
        <v>86</v>
      </c>
      <c r="B44" s="75">
        <v>214.23</v>
      </c>
      <c r="C44" s="75">
        <v>74.45</v>
      </c>
      <c r="D44" s="135">
        <f t="shared" si="0"/>
        <v>91.6</v>
      </c>
      <c r="E44" s="75"/>
      <c r="F44" s="78">
        <v>15.31</v>
      </c>
      <c r="G44" s="78">
        <v>15.31</v>
      </c>
      <c r="H44" s="78">
        <v>15.69</v>
      </c>
      <c r="I44">
        <v>70.33</v>
      </c>
      <c r="J44">
        <v>133.66</v>
      </c>
      <c r="K44">
        <v>52.98</v>
      </c>
      <c r="L44">
        <v>4.42</v>
      </c>
      <c r="M44">
        <v>0</v>
      </c>
      <c r="N44" s="135">
        <v>30.53</v>
      </c>
      <c r="O44" s="135">
        <v>30.53</v>
      </c>
      <c r="P44" s="135">
        <v>30.54</v>
      </c>
      <c r="Q44">
        <v>3.53</v>
      </c>
      <c r="R44">
        <v>114.29</v>
      </c>
      <c r="S44">
        <v>4.26</v>
      </c>
      <c r="T44">
        <v>4.5999999999999996</v>
      </c>
      <c r="U44">
        <v>1.53</v>
      </c>
      <c r="V44">
        <v>1.54</v>
      </c>
      <c r="W44">
        <v>239.01</v>
      </c>
      <c r="X44">
        <v>47.8</v>
      </c>
      <c r="Y44">
        <v>71.98</v>
      </c>
      <c r="Z44">
        <v>40.22</v>
      </c>
      <c r="AA44">
        <v>84</v>
      </c>
      <c r="AB44">
        <v>42</v>
      </c>
      <c r="AC44">
        <v>0.93</v>
      </c>
      <c r="AD44">
        <v>2.83</v>
      </c>
      <c r="AE44">
        <v>2.83</v>
      </c>
      <c r="AF44">
        <v>1.73</v>
      </c>
    </row>
    <row r="45" spans="1:32">
      <c r="A45" t="s">
        <v>87</v>
      </c>
      <c r="B45" s="75">
        <v>214.23</v>
      </c>
      <c r="C45" s="75">
        <v>74.45</v>
      </c>
      <c r="D45" s="135">
        <f t="shared" si="0"/>
        <v>91.6</v>
      </c>
      <c r="E45" s="75"/>
      <c r="F45" s="78">
        <v>15.88</v>
      </c>
      <c r="G45" s="78">
        <v>15.88</v>
      </c>
      <c r="H45" s="78">
        <v>16.28</v>
      </c>
      <c r="I45">
        <v>70.33</v>
      </c>
      <c r="J45">
        <v>133.66</v>
      </c>
      <c r="K45">
        <v>52.98</v>
      </c>
      <c r="L45">
        <v>4.42</v>
      </c>
      <c r="M45">
        <v>0</v>
      </c>
      <c r="N45" s="135">
        <v>30.53</v>
      </c>
      <c r="O45" s="135">
        <v>30.53</v>
      </c>
      <c r="P45" s="135">
        <v>30.54</v>
      </c>
      <c r="Q45">
        <v>3.53</v>
      </c>
      <c r="R45">
        <v>120.17</v>
      </c>
      <c r="S45">
        <v>4.26</v>
      </c>
      <c r="T45">
        <v>4.59</v>
      </c>
      <c r="U45">
        <v>1.53</v>
      </c>
      <c r="V45">
        <v>1.52</v>
      </c>
      <c r="W45">
        <v>247.5</v>
      </c>
      <c r="X45">
        <v>49.5</v>
      </c>
      <c r="Y45">
        <v>76.06</v>
      </c>
      <c r="Z45">
        <v>41.85</v>
      </c>
      <c r="AA45">
        <v>84</v>
      </c>
      <c r="AB45">
        <v>42</v>
      </c>
      <c r="AC45">
        <v>0.9</v>
      </c>
      <c r="AD45">
        <v>2.83</v>
      </c>
      <c r="AE45">
        <v>2.83</v>
      </c>
      <c r="AF45">
        <v>1.73</v>
      </c>
    </row>
    <row r="46" spans="1:32">
      <c r="A46" t="s">
        <v>88</v>
      </c>
      <c r="B46" s="75">
        <v>214.23</v>
      </c>
      <c r="C46" s="75">
        <v>74.45</v>
      </c>
      <c r="D46" s="135">
        <f t="shared" si="0"/>
        <v>91.6</v>
      </c>
      <c r="E46" s="75"/>
      <c r="F46" s="78">
        <v>16.27</v>
      </c>
      <c r="G46" s="78">
        <v>16.27</v>
      </c>
      <c r="H46" s="78">
        <v>16.670000000000002</v>
      </c>
      <c r="I46">
        <v>70.33</v>
      </c>
      <c r="J46">
        <v>133.66</v>
      </c>
      <c r="K46">
        <v>52.98</v>
      </c>
      <c r="L46">
        <v>4.42</v>
      </c>
      <c r="M46">
        <v>0</v>
      </c>
      <c r="N46" s="135">
        <v>30.53</v>
      </c>
      <c r="O46" s="135">
        <v>30.53</v>
      </c>
      <c r="P46" s="135">
        <v>30.54</v>
      </c>
      <c r="Q46">
        <v>3.53</v>
      </c>
      <c r="R46">
        <v>123.81</v>
      </c>
      <c r="S46">
        <v>4.26</v>
      </c>
      <c r="T46">
        <v>4.38</v>
      </c>
      <c r="U46">
        <v>1.46</v>
      </c>
      <c r="V46">
        <v>1.46</v>
      </c>
      <c r="W46">
        <v>247.5</v>
      </c>
      <c r="X46">
        <v>49.5</v>
      </c>
      <c r="Y46">
        <v>79.22</v>
      </c>
      <c r="Z46">
        <v>43.31</v>
      </c>
      <c r="AA46">
        <v>84</v>
      </c>
      <c r="AB46">
        <v>42</v>
      </c>
      <c r="AC46">
        <v>0.99</v>
      </c>
      <c r="AD46">
        <v>2.82</v>
      </c>
      <c r="AE46">
        <v>2.82</v>
      </c>
      <c r="AF46">
        <v>1.73</v>
      </c>
    </row>
    <row r="47" spans="1:32">
      <c r="A47" t="s">
        <v>89</v>
      </c>
      <c r="B47" s="75">
        <v>214.23</v>
      </c>
      <c r="C47" s="75">
        <v>74.45</v>
      </c>
      <c r="D47" s="135">
        <f t="shared" si="0"/>
        <v>91.6</v>
      </c>
      <c r="E47" s="75"/>
      <c r="F47" s="78">
        <v>16.77</v>
      </c>
      <c r="G47" s="78">
        <v>16.77</v>
      </c>
      <c r="H47" s="78">
        <v>17.18</v>
      </c>
      <c r="I47">
        <v>70.33</v>
      </c>
      <c r="J47">
        <v>133.66</v>
      </c>
      <c r="K47">
        <v>52.98</v>
      </c>
      <c r="L47">
        <v>4.42</v>
      </c>
      <c r="M47">
        <v>0</v>
      </c>
      <c r="N47" s="135">
        <v>30.53</v>
      </c>
      <c r="O47" s="135">
        <v>30.53</v>
      </c>
      <c r="P47" s="135">
        <v>30.54</v>
      </c>
      <c r="Q47">
        <v>3.68</v>
      </c>
      <c r="R47">
        <v>126.66</v>
      </c>
      <c r="S47">
        <v>4.26</v>
      </c>
      <c r="T47">
        <v>4.5599999999999996</v>
      </c>
      <c r="U47">
        <v>1.52</v>
      </c>
      <c r="V47">
        <v>1.52</v>
      </c>
      <c r="W47">
        <v>247.5</v>
      </c>
      <c r="X47">
        <v>49.5</v>
      </c>
      <c r="Y47">
        <v>81.83</v>
      </c>
      <c r="Z47">
        <v>44.46</v>
      </c>
      <c r="AA47">
        <v>84</v>
      </c>
      <c r="AB47">
        <v>42</v>
      </c>
      <c r="AC47">
        <v>0.91</v>
      </c>
      <c r="AD47">
        <v>2.7</v>
      </c>
      <c r="AE47">
        <v>2.7</v>
      </c>
      <c r="AF47">
        <v>1.73</v>
      </c>
    </row>
    <row r="48" spans="1:32">
      <c r="A48" t="s">
        <v>90</v>
      </c>
      <c r="B48" s="75">
        <v>214.23</v>
      </c>
      <c r="C48" s="75">
        <v>74.45</v>
      </c>
      <c r="D48" s="135">
        <f t="shared" si="0"/>
        <v>91.6</v>
      </c>
      <c r="E48" s="75"/>
      <c r="F48" s="78">
        <v>17.21</v>
      </c>
      <c r="G48" s="78">
        <v>17.21</v>
      </c>
      <c r="H48" s="78">
        <v>17.32</v>
      </c>
      <c r="I48">
        <v>70.33</v>
      </c>
      <c r="J48">
        <v>133.66</v>
      </c>
      <c r="K48">
        <v>52.98</v>
      </c>
      <c r="L48">
        <v>4.42</v>
      </c>
      <c r="M48">
        <v>0</v>
      </c>
      <c r="N48" s="135">
        <v>30.53</v>
      </c>
      <c r="O48" s="135">
        <v>30.53</v>
      </c>
      <c r="P48" s="135">
        <v>30.54</v>
      </c>
      <c r="Q48">
        <v>3.68</v>
      </c>
      <c r="R48">
        <v>129.03</v>
      </c>
      <c r="S48">
        <v>4.26</v>
      </c>
      <c r="T48">
        <v>4.5599999999999996</v>
      </c>
      <c r="U48">
        <v>1.52</v>
      </c>
      <c r="V48">
        <v>1.52</v>
      </c>
      <c r="W48">
        <v>247.5</v>
      </c>
      <c r="X48">
        <v>49.5</v>
      </c>
      <c r="Y48">
        <v>84.29</v>
      </c>
      <c r="Z48">
        <v>45.04</v>
      </c>
      <c r="AA48">
        <v>84</v>
      </c>
      <c r="AB48">
        <v>42</v>
      </c>
      <c r="AC48">
        <v>0.72</v>
      </c>
      <c r="AD48">
        <v>2.64</v>
      </c>
      <c r="AE48">
        <v>2.64</v>
      </c>
      <c r="AF48">
        <v>1.73</v>
      </c>
    </row>
    <row r="49" spans="1:32">
      <c r="A49" t="s">
        <v>91</v>
      </c>
      <c r="B49" s="75">
        <v>214.23</v>
      </c>
      <c r="C49" s="75">
        <v>74.45</v>
      </c>
      <c r="D49" s="135">
        <f t="shared" si="0"/>
        <v>91.6</v>
      </c>
      <c r="E49" s="75"/>
      <c r="F49" s="78">
        <v>17.32</v>
      </c>
      <c r="G49" s="78">
        <v>17.32</v>
      </c>
      <c r="H49" s="78">
        <v>17.32</v>
      </c>
      <c r="I49">
        <v>70.33</v>
      </c>
      <c r="J49">
        <v>133.66</v>
      </c>
      <c r="K49">
        <v>52.98</v>
      </c>
      <c r="L49">
        <v>4.42</v>
      </c>
      <c r="M49">
        <v>0</v>
      </c>
      <c r="N49" s="135">
        <v>30.53</v>
      </c>
      <c r="O49" s="135">
        <v>30.53</v>
      </c>
      <c r="P49" s="135">
        <v>30.54</v>
      </c>
      <c r="Q49">
        <v>3.68</v>
      </c>
      <c r="R49">
        <v>131.19</v>
      </c>
      <c r="S49">
        <v>4.26</v>
      </c>
      <c r="T49">
        <v>4.55</v>
      </c>
      <c r="U49">
        <v>1.51</v>
      </c>
      <c r="V49">
        <v>1.52</v>
      </c>
      <c r="W49">
        <v>247.5</v>
      </c>
      <c r="X49">
        <v>49.5</v>
      </c>
      <c r="Y49">
        <v>86.18</v>
      </c>
      <c r="Z49">
        <v>46.64</v>
      </c>
      <c r="AA49">
        <v>84</v>
      </c>
      <c r="AB49">
        <v>42</v>
      </c>
      <c r="AC49">
        <v>0.79</v>
      </c>
      <c r="AD49">
        <v>2.5</v>
      </c>
      <c r="AE49">
        <v>2.5</v>
      </c>
      <c r="AF49">
        <v>1.73</v>
      </c>
    </row>
    <row r="50" spans="1:32">
      <c r="A50" t="s">
        <v>92</v>
      </c>
      <c r="B50" s="75">
        <v>214.23</v>
      </c>
      <c r="C50" s="75">
        <v>74.45</v>
      </c>
      <c r="D50" s="135">
        <f t="shared" si="0"/>
        <v>91.6</v>
      </c>
      <c r="E50" s="75"/>
      <c r="F50" s="78">
        <v>17.32</v>
      </c>
      <c r="G50" s="78">
        <v>17.32</v>
      </c>
      <c r="H50" s="78">
        <v>17.32</v>
      </c>
      <c r="I50">
        <v>70.33</v>
      </c>
      <c r="J50">
        <v>133.66</v>
      </c>
      <c r="K50">
        <v>52.98</v>
      </c>
      <c r="L50">
        <v>4.42</v>
      </c>
      <c r="M50">
        <v>0</v>
      </c>
      <c r="N50" s="135">
        <v>30.53</v>
      </c>
      <c r="O50" s="135">
        <v>30.53</v>
      </c>
      <c r="P50" s="135">
        <v>30.54</v>
      </c>
      <c r="Q50">
        <v>3.68</v>
      </c>
      <c r="R50">
        <v>132.85</v>
      </c>
      <c r="S50">
        <v>4.26</v>
      </c>
      <c r="T50">
        <v>4.28</v>
      </c>
      <c r="U50">
        <v>1.43</v>
      </c>
      <c r="V50">
        <v>1.42</v>
      </c>
      <c r="W50">
        <v>247.5</v>
      </c>
      <c r="X50">
        <v>49.5</v>
      </c>
      <c r="Y50">
        <v>87.49</v>
      </c>
      <c r="Z50">
        <v>46.3</v>
      </c>
      <c r="AA50">
        <v>84</v>
      </c>
      <c r="AB50">
        <v>42</v>
      </c>
      <c r="AC50">
        <v>1.29</v>
      </c>
      <c r="AD50">
        <v>2.4300000000000002</v>
      </c>
      <c r="AE50">
        <v>2.4300000000000002</v>
      </c>
      <c r="AF50">
        <v>1.73</v>
      </c>
    </row>
    <row r="51" spans="1:32">
      <c r="A51" t="s">
        <v>93</v>
      </c>
      <c r="B51" s="75">
        <v>214.23</v>
      </c>
      <c r="C51" s="75">
        <v>74.45</v>
      </c>
      <c r="D51" s="135">
        <f t="shared" si="0"/>
        <v>91.6</v>
      </c>
      <c r="E51" s="75"/>
      <c r="F51" s="78">
        <v>17.32</v>
      </c>
      <c r="G51" s="78">
        <v>17.32</v>
      </c>
      <c r="H51" s="78">
        <v>17.32</v>
      </c>
      <c r="I51">
        <v>70.33</v>
      </c>
      <c r="J51">
        <v>133.66</v>
      </c>
      <c r="K51">
        <v>52.98</v>
      </c>
      <c r="L51">
        <v>4.18</v>
      </c>
      <c r="M51">
        <v>0</v>
      </c>
      <c r="N51" s="135">
        <v>30.53</v>
      </c>
      <c r="O51" s="135">
        <v>30.53</v>
      </c>
      <c r="P51" s="135">
        <v>30.54</v>
      </c>
      <c r="Q51">
        <v>3.68</v>
      </c>
      <c r="R51">
        <v>134</v>
      </c>
      <c r="S51">
        <v>4.26</v>
      </c>
      <c r="T51">
        <v>4.91</v>
      </c>
      <c r="U51">
        <v>1.64</v>
      </c>
      <c r="V51">
        <v>1.64</v>
      </c>
      <c r="W51">
        <v>247.5</v>
      </c>
      <c r="X51">
        <v>49.5</v>
      </c>
      <c r="Y51">
        <v>88.75</v>
      </c>
      <c r="Z51">
        <v>46.69</v>
      </c>
      <c r="AA51">
        <v>84</v>
      </c>
      <c r="AB51">
        <v>42</v>
      </c>
      <c r="AC51">
        <v>1.53</v>
      </c>
      <c r="AD51">
        <v>2.75</v>
      </c>
      <c r="AE51">
        <v>2.75</v>
      </c>
      <c r="AF51">
        <v>1.73</v>
      </c>
    </row>
    <row r="52" spans="1:32">
      <c r="A52" t="s">
        <v>94</v>
      </c>
      <c r="B52" s="75">
        <v>214.23</v>
      </c>
      <c r="C52" s="75">
        <v>74.45</v>
      </c>
      <c r="D52" s="135">
        <f t="shared" si="0"/>
        <v>91.6</v>
      </c>
      <c r="E52" s="75"/>
      <c r="F52" s="78">
        <v>17.32</v>
      </c>
      <c r="G52" s="78">
        <v>17.32</v>
      </c>
      <c r="H52" s="78">
        <v>17.32</v>
      </c>
      <c r="I52">
        <v>70.33</v>
      </c>
      <c r="J52">
        <v>133.66</v>
      </c>
      <c r="K52">
        <v>52.98</v>
      </c>
      <c r="L52">
        <v>4.18</v>
      </c>
      <c r="M52">
        <v>0</v>
      </c>
      <c r="N52" s="135">
        <v>30.53</v>
      </c>
      <c r="O52" s="135">
        <v>30.53</v>
      </c>
      <c r="P52" s="135">
        <v>30.54</v>
      </c>
      <c r="Q52">
        <v>3.68</v>
      </c>
      <c r="R52">
        <v>134.59</v>
      </c>
      <c r="S52">
        <v>4.26</v>
      </c>
      <c r="T52">
        <v>5.63</v>
      </c>
      <c r="U52">
        <v>1.88</v>
      </c>
      <c r="V52">
        <v>1.87</v>
      </c>
      <c r="W52">
        <v>247.5</v>
      </c>
      <c r="X52">
        <v>49.5</v>
      </c>
      <c r="Y52">
        <v>89.42</v>
      </c>
      <c r="Z52">
        <v>45.99</v>
      </c>
      <c r="AA52">
        <v>84</v>
      </c>
      <c r="AB52">
        <v>42</v>
      </c>
      <c r="AC52">
        <v>1.94</v>
      </c>
      <c r="AD52">
        <v>3.25</v>
      </c>
      <c r="AE52">
        <v>3.25</v>
      </c>
      <c r="AF52">
        <v>1.73</v>
      </c>
    </row>
    <row r="53" spans="1:32">
      <c r="A53" t="s">
        <v>95</v>
      </c>
      <c r="B53" s="75">
        <v>214.23</v>
      </c>
      <c r="C53" s="75">
        <v>74.45</v>
      </c>
      <c r="D53" s="135">
        <f t="shared" si="0"/>
        <v>91.6</v>
      </c>
      <c r="E53" s="75"/>
      <c r="F53" s="78">
        <v>17.32</v>
      </c>
      <c r="G53" s="78">
        <v>17.32</v>
      </c>
      <c r="H53" s="78">
        <v>17.32</v>
      </c>
      <c r="I53">
        <v>70.33</v>
      </c>
      <c r="J53">
        <v>133.66</v>
      </c>
      <c r="K53">
        <v>52.98</v>
      </c>
      <c r="L53">
        <v>4.18</v>
      </c>
      <c r="M53">
        <v>0</v>
      </c>
      <c r="N53" s="135">
        <v>30.53</v>
      </c>
      <c r="O53" s="135">
        <v>30.53</v>
      </c>
      <c r="P53" s="135">
        <v>30.54</v>
      </c>
      <c r="Q53">
        <v>3.68</v>
      </c>
      <c r="R53">
        <v>134.65</v>
      </c>
      <c r="S53">
        <v>4.26</v>
      </c>
      <c r="T53">
        <v>6.17</v>
      </c>
      <c r="U53">
        <v>2.06</v>
      </c>
      <c r="V53">
        <v>2.0499999999999998</v>
      </c>
      <c r="W53">
        <v>247.5</v>
      </c>
      <c r="X53">
        <v>49.5</v>
      </c>
      <c r="Y53">
        <v>89.35</v>
      </c>
      <c r="Z53">
        <v>46.32</v>
      </c>
      <c r="AA53">
        <v>84</v>
      </c>
      <c r="AB53">
        <v>42</v>
      </c>
      <c r="AC53">
        <v>2.2000000000000002</v>
      </c>
      <c r="AD53">
        <v>3.71</v>
      </c>
      <c r="AE53">
        <v>3.71</v>
      </c>
      <c r="AF53">
        <v>1.73</v>
      </c>
    </row>
    <row r="54" spans="1:32">
      <c r="A54" t="s">
        <v>96</v>
      </c>
      <c r="B54" s="75">
        <v>214.23</v>
      </c>
      <c r="C54" s="75">
        <v>74.45</v>
      </c>
      <c r="D54" s="135">
        <f t="shared" si="0"/>
        <v>91.6</v>
      </c>
      <c r="E54" s="75"/>
      <c r="F54" s="78">
        <v>17.32</v>
      </c>
      <c r="G54" s="78">
        <v>17.32</v>
      </c>
      <c r="H54" s="78">
        <v>17.32</v>
      </c>
      <c r="I54">
        <v>70.33</v>
      </c>
      <c r="J54">
        <v>133.66</v>
      </c>
      <c r="K54">
        <v>52.98</v>
      </c>
      <c r="L54">
        <v>4.18</v>
      </c>
      <c r="M54">
        <v>0</v>
      </c>
      <c r="N54" s="135">
        <v>30.53</v>
      </c>
      <c r="O54" s="135">
        <v>30.53</v>
      </c>
      <c r="P54" s="135">
        <v>30.54</v>
      </c>
      <c r="Q54">
        <v>3.68</v>
      </c>
      <c r="R54">
        <v>133.81</v>
      </c>
      <c r="S54">
        <v>4.26</v>
      </c>
      <c r="T54">
        <v>6.97</v>
      </c>
      <c r="U54">
        <v>2.3199999999999998</v>
      </c>
      <c r="V54">
        <v>2.33</v>
      </c>
      <c r="W54">
        <v>247.5</v>
      </c>
      <c r="X54">
        <v>49.5</v>
      </c>
      <c r="Y54">
        <v>88.91</v>
      </c>
      <c r="Z54">
        <v>46.81</v>
      </c>
      <c r="AA54">
        <v>84</v>
      </c>
      <c r="AB54">
        <v>42</v>
      </c>
      <c r="AC54">
        <v>2.44</v>
      </c>
      <c r="AD54">
        <v>4.29</v>
      </c>
      <c r="AE54">
        <v>4.29</v>
      </c>
      <c r="AF54">
        <v>1.73</v>
      </c>
    </row>
    <row r="55" spans="1:32">
      <c r="A55" t="s">
        <v>97</v>
      </c>
      <c r="B55" s="75">
        <v>214.23</v>
      </c>
      <c r="C55" s="75">
        <v>74.45</v>
      </c>
      <c r="D55" s="135">
        <f t="shared" si="0"/>
        <v>91.6</v>
      </c>
      <c r="E55" s="75"/>
      <c r="F55" s="78">
        <v>17.32</v>
      </c>
      <c r="G55" s="78">
        <v>17.32</v>
      </c>
      <c r="H55" s="78">
        <v>17.32</v>
      </c>
      <c r="I55">
        <v>70.33</v>
      </c>
      <c r="J55">
        <v>133.66</v>
      </c>
      <c r="K55">
        <v>52.98</v>
      </c>
      <c r="L55">
        <v>4.26</v>
      </c>
      <c r="M55">
        <v>0</v>
      </c>
      <c r="N55" s="135">
        <v>30.53</v>
      </c>
      <c r="O55" s="135">
        <v>30.53</v>
      </c>
      <c r="P55" s="135">
        <v>30.54</v>
      </c>
      <c r="Q55">
        <v>3.68</v>
      </c>
      <c r="R55">
        <v>131.22</v>
      </c>
      <c r="S55">
        <v>4.3499999999999996</v>
      </c>
      <c r="T55">
        <v>7.45</v>
      </c>
      <c r="U55">
        <v>2.48</v>
      </c>
      <c r="V55">
        <v>2.5</v>
      </c>
      <c r="W55">
        <v>247.5</v>
      </c>
      <c r="X55">
        <v>49.5</v>
      </c>
      <c r="Y55">
        <v>88.36</v>
      </c>
      <c r="Z55">
        <v>47.55</v>
      </c>
      <c r="AA55">
        <v>84</v>
      </c>
      <c r="AB55">
        <v>42</v>
      </c>
      <c r="AC55">
        <v>2.63</v>
      </c>
      <c r="AD55">
        <v>4.5599999999999996</v>
      </c>
      <c r="AE55">
        <v>4.5599999999999996</v>
      </c>
      <c r="AF55">
        <v>1.73</v>
      </c>
    </row>
    <row r="56" spans="1:32">
      <c r="A56" t="s">
        <v>98</v>
      </c>
      <c r="B56" s="75">
        <v>214.23</v>
      </c>
      <c r="C56" s="75">
        <v>54.54</v>
      </c>
      <c r="D56" s="135">
        <f t="shared" si="0"/>
        <v>91.6</v>
      </c>
      <c r="E56" s="75"/>
      <c r="F56" s="78">
        <v>17.27</v>
      </c>
      <c r="G56" s="78">
        <v>17.27</v>
      </c>
      <c r="H56" s="78">
        <v>17.32</v>
      </c>
      <c r="I56">
        <v>70.33</v>
      </c>
      <c r="J56">
        <v>133.66</v>
      </c>
      <c r="K56">
        <v>52.98</v>
      </c>
      <c r="L56">
        <v>4.26</v>
      </c>
      <c r="M56">
        <v>0</v>
      </c>
      <c r="N56" s="135">
        <v>30.53</v>
      </c>
      <c r="O56" s="135">
        <v>30.53</v>
      </c>
      <c r="P56" s="135">
        <v>30.54</v>
      </c>
      <c r="Q56">
        <v>3.68</v>
      </c>
      <c r="R56">
        <v>125.42</v>
      </c>
      <c r="S56">
        <v>4.3499999999999996</v>
      </c>
      <c r="T56">
        <v>8</v>
      </c>
      <c r="U56">
        <v>2.67</v>
      </c>
      <c r="V56">
        <v>2.66</v>
      </c>
      <c r="W56">
        <v>247.5</v>
      </c>
      <c r="X56">
        <v>49.5</v>
      </c>
      <c r="Y56">
        <v>87.79</v>
      </c>
      <c r="Z56">
        <v>46.04</v>
      </c>
      <c r="AA56">
        <v>84</v>
      </c>
      <c r="AB56">
        <v>42</v>
      </c>
      <c r="AC56">
        <v>2.48</v>
      </c>
      <c r="AD56">
        <v>9.33</v>
      </c>
      <c r="AE56">
        <v>9.33</v>
      </c>
      <c r="AF56">
        <v>1.73</v>
      </c>
    </row>
    <row r="57" spans="1:32">
      <c r="A57" t="s">
        <v>99</v>
      </c>
      <c r="B57" s="75">
        <v>214.23</v>
      </c>
      <c r="C57" s="75">
        <v>74.45</v>
      </c>
      <c r="D57" s="135">
        <f t="shared" si="0"/>
        <v>91.6</v>
      </c>
      <c r="E57" s="75"/>
      <c r="F57" s="78">
        <v>16.96</v>
      </c>
      <c r="G57" s="78">
        <v>16.96</v>
      </c>
      <c r="H57" s="78">
        <v>17.32</v>
      </c>
      <c r="I57">
        <v>70.33</v>
      </c>
      <c r="J57">
        <v>133.66</v>
      </c>
      <c r="K57">
        <v>52.98</v>
      </c>
      <c r="L57">
        <v>4.26</v>
      </c>
      <c r="M57">
        <v>0</v>
      </c>
      <c r="N57" s="135">
        <v>30.53</v>
      </c>
      <c r="O57" s="135">
        <v>30.53</v>
      </c>
      <c r="P57" s="135">
        <v>30.54</v>
      </c>
      <c r="Q57">
        <v>3.68</v>
      </c>
      <c r="R57">
        <v>110.94</v>
      </c>
      <c r="S57">
        <v>4.3499999999999996</v>
      </c>
      <c r="T57">
        <v>8.6199999999999992</v>
      </c>
      <c r="U57">
        <v>2.88</v>
      </c>
      <c r="V57">
        <v>2.87</v>
      </c>
      <c r="W57">
        <v>247.5</v>
      </c>
      <c r="X57">
        <v>49.5</v>
      </c>
      <c r="Y57">
        <v>85.12</v>
      </c>
      <c r="Z57">
        <v>46.44</v>
      </c>
      <c r="AA57">
        <v>84</v>
      </c>
      <c r="AB57">
        <v>42</v>
      </c>
      <c r="AC57">
        <v>2.68</v>
      </c>
      <c r="AD57">
        <v>9.5299999999999994</v>
      </c>
      <c r="AE57">
        <v>9.5299999999999994</v>
      </c>
      <c r="AF57">
        <v>1.73</v>
      </c>
    </row>
    <row r="58" spans="1:32">
      <c r="A58" t="s">
        <v>100</v>
      </c>
      <c r="B58" s="75">
        <v>214.23</v>
      </c>
      <c r="C58" s="75">
        <v>74.45</v>
      </c>
      <c r="D58" s="135">
        <f t="shared" si="0"/>
        <v>91.6</v>
      </c>
      <c r="E58" s="75"/>
      <c r="F58" s="78">
        <v>16.57</v>
      </c>
      <c r="G58" s="78">
        <v>16.57</v>
      </c>
      <c r="H58" s="78">
        <v>16.98</v>
      </c>
      <c r="I58">
        <v>70.33</v>
      </c>
      <c r="J58">
        <v>133.66</v>
      </c>
      <c r="K58">
        <v>52.98</v>
      </c>
      <c r="L58">
        <v>4.26</v>
      </c>
      <c r="M58">
        <v>0</v>
      </c>
      <c r="N58" s="135">
        <v>30.53</v>
      </c>
      <c r="O58" s="135">
        <v>30.53</v>
      </c>
      <c r="P58" s="135">
        <v>30.54</v>
      </c>
      <c r="Q58">
        <v>3.68</v>
      </c>
      <c r="R58">
        <v>107.48</v>
      </c>
      <c r="S58">
        <v>4.3499999999999996</v>
      </c>
      <c r="T58">
        <v>9.15</v>
      </c>
      <c r="U58">
        <v>3.05</v>
      </c>
      <c r="V58">
        <v>3.05</v>
      </c>
      <c r="W58">
        <v>247.5</v>
      </c>
      <c r="X58">
        <v>49.5</v>
      </c>
      <c r="Y58">
        <v>81.67</v>
      </c>
      <c r="Z58">
        <v>46.18</v>
      </c>
      <c r="AA58">
        <v>84</v>
      </c>
      <c r="AB58">
        <v>42</v>
      </c>
      <c r="AC58">
        <v>2.65</v>
      </c>
      <c r="AD58">
        <v>9.73</v>
      </c>
      <c r="AE58">
        <v>9.73</v>
      </c>
      <c r="AF58">
        <v>1.73</v>
      </c>
    </row>
    <row r="59" spans="1:32">
      <c r="A59" t="s">
        <v>101</v>
      </c>
      <c r="B59" s="75">
        <v>214.23</v>
      </c>
      <c r="C59" s="75">
        <v>74.45</v>
      </c>
      <c r="D59" s="135">
        <f t="shared" si="0"/>
        <v>91.6</v>
      </c>
      <c r="E59" s="75"/>
      <c r="F59" s="78">
        <v>16.11</v>
      </c>
      <c r="G59" s="78">
        <v>16.11</v>
      </c>
      <c r="H59" s="78">
        <v>16.52</v>
      </c>
      <c r="I59">
        <v>70.33</v>
      </c>
      <c r="J59">
        <v>133.66</v>
      </c>
      <c r="K59">
        <v>52.98</v>
      </c>
      <c r="L59">
        <v>4.42</v>
      </c>
      <c r="M59">
        <v>0</v>
      </c>
      <c r="N59" s="135">
        <v>30.53</v>
      </c>
      <c r="O59" s="135">
        <v>30.53</v>
      </c>
      <c r="P59" s="135">
        <v>30.54</v>
      </c>
      <c r="Q59">
        <v>3.83</v>
      </c>
      <c r="R59">
        <v>103.51</v>
      </c>
      <c r="S59">
        <v>4.45</v>
      </c>
      <c r="T59">
        <v>15.69</v>
      </c>
      <c r="U59">
        <v>5.23</v>
      </c>
      <c r="V59">
        <v>5.22</v>
      </c>
      <c r="W59">
        <v>247.5</v>
      </c>
      <c r="X59">
        <v>49.5</v>
      </c>
      <c r="Y59">
        <v>78.97</v>
      </c>
      <c r="Z59">
        <v>45.3</v>
      </c>
      <c r="AA59">
        <v>84</v>
      </c>
      <c r="AB59">
        <v>42</v>
      </c>
      <c r="AC59">
        <v>3.68</v>
      </c>
      <c r="AD59">
        <v>9.69</v>
      </c>
      <c r="AE59">
        <v>9.69</v>
      </c>
      <c r="AF59">
        <v>1.73</v>
      </c>
    </row>
    <row r="60" spans="1:32">
      <c r="A60" t="s">
        <v>102</v>
      </c>
      <c r="B60" s="75">
        <v>221.55</v>
      </c>
      <c r="C60" s="75">
        <v>74.45</v>
      </c>
      <c r="D60" s="135">
        <f t="shared" si="0"/>
        <v>91.6</v>
      </c>
      <c r="E60" s="75"/>
      <c r="F60" s="78">
        <v>15.63</v>
      </c>
      <c r="G60" s="78">
        <v>15.63</v>
      </c>
      <c r="H60" s="78">
        <v>16.03</v>
      </c>
      <c r="I60">
        <v>70.33</v>
      </c>
      <c r="J60">
        <v>133.66</v>
      </c>
      <c r="K60">
        <v>52.98</v>
      </c>
      <c r="L60">
        <v>4.42</v>
      </c>
      <c r="M60">
        <v>0</v>
      </c>
      <c r="N60" s="135">
        <v>30.53</v>
      </c>
      <c r="O60" s="135">
        <v>30.53</v>
      </c>
      <c r="P60" s="135">
        <v>30.54</v>
      </c>
      <c r="Q60">
        <v>3.83</v>
      </c>
      <c r="R60">
        <v>99.01</v>
      </c>
      <c r="S60">
        <v>4.45</v>
      </c>
      <c r="T60">
        <v>15.8</v>
      </c>
      <c r="U60">
        <v>5.26</v>
      </c>
      <c r="V60">
        <v>5.27</v>
      </c>
      <c r="W60">
        <v>243.58</v>
      </c>
      <c r="X60">
        <v>48.72</v>
      </c>
      <c r="Y60">
        <v>76.22</v>
      </c>
      <c r="Z60">
        <v>45.5</v>
      </c>
      <c r="AA60">
        <v>85.34</v>
      </c>
      <c r="AB60">
        <v>42.66</v>
      </c>
      <c r="AC60">
        <v>3.57</v>
      </c>
      <c r="AD60">
        <v>9.6300000000000008</v>
      </c>
      <c r="AE60">
        <v>9.6300000000000008</v>
      </c>
      <c r="AF60">
        <v>1.73</v>
      </c>
    </row>
    <row r="61" spans="1:32">
      <c r="A61" t="s">
        <v>103</v>
      </c>
      <c r="B61" s="75">
        <v>221.55</v>
      </c>
      <c r="C61" s="75">
        <v>74.45</v>
      </c>
      <c r="D61" s="135">
        <f t="shared" si="0"/>
        <v>91.6</v>
      </c>
      <c r="E61" s="75"/>
      <c r="F61" s="78">
        <v>15.06</v>
      </c>
      <c r="G61" s="78">
        <v>15.06</v>
      </c>
      <c r="H61" s="78">
        <v>15.45</v>
      </c>
      <c r="I61">
        <v>70.33</v>
      </c>
      <c r="J61">
        <v>133.66</v>
      </c>
      <c r="K61">
        <v>52.98</v>
      </c>
      <c r="L61">
        <v>4.42</v>
      </c>
      <c r="M61">
        <v>3.07</v>
      </c>
      <c r="N61" s="135">
        <v>30.53</v>
      </c>
      <c r="O61" s="135">
        <v>30.53</v>
      </c>
      <c r="P61" s="135">
        <v>30.54</v>
      </c>
      <c r="Q61">
        <v>3.83</v>
      </c>
      <c r="R61">
        <v>93.73</v>
      </c>
      <c r="S61">
        <v>4.45</v>
      </c>
      <c r="T61">
        <v>15.91</v>
      </c>
      <c r="U61">
        <v>5.3</v>
      </c>
      <c r="V61">
        <v>5.31</v>
      </c>
      <c r="W61">
        <v>232.94</v>
      </c>
      <c r="X61">
        <v>46.59</v>
      </c>
      <c r="Y61">
        <v>72.8</v>
      </c>
      <c r="Z61">
        <v>43.29</v>
      </c>
      <c r="AA61">
        <v>80</v>
      </c>
      <c r="AB61">
        <v>40</v>
      </c>
      <c r="AC61">
        <v>3.48</v>
      </c>
      <c r="AD61">
        <v>9.6199999999999992</v>
      </c>
      <c r="AE61">
        <v>9.6199999999999992</v>
      </c>
      <c r="AF61">
        <v>1.73</v>
      </c>
    </row>
    <row r="62" spans="1:32">
      <c r="A62" t="s">
        <v>104</v>
      </c>
      <c r="B62" s="75">
        <v>221.55</v>
      </c>
      <c r="C62" s="75">
        <v>74.45</v>
      </c>
      <c r="D62" s="135">
        <f t="shared" si="0"/>
        <v>91.6</v>
      </c>
      <c r="E62" s="75"/>
      <c r="F62" s="78">
        <v>14.32</v>
      </c>
      <c r="G62" s="78">
        <v>14.32</v>
      </c>
      <c r="H62" s="78">
        <v>14.69</v>
      </c>
      <c r="I62">
        <v>70.33</v>
      </c>
      <c r="J62">
        <v>133.66</v>
      </c>
      <c r="K62">
        <v>52.98</v>
      </c>
      <c r="L62">
        <v>4.42</v>
      </c>
      <c r="M62">
        <v>3.81</v>
      </c>
      <c r="N62" s="135">
        <v>30.53</v>
      </c>
      <c r="O62" s="135">
        <v>30.53</v>
      </c>
      <c r="P62" s="135">
        <v>30.54</v>
      </c>
      <c r="Q62">
        <v>3.83</v>
      </c>
      <c r="R62">
        <v>88</v>
      </c>
      <c r="S62">
        <v>4.45</v>
      </c>
      <c r="T62">
        <v>28.11</v>
      </c>
      <c r="U62">
        <v>9.3699999999999992</v>
      </c>
      <c r="V62">
        <v>9.3800000000000008</v>
      </c>
      <c r="W62">
        <v>220.75</v>
      </c>
      <c r="X62">
        <v>44.15</v>
      </c>
      <c r="Y62">
        <v>69.08</v>
      </c>
      <c r="Z62">
        <v>41.35</v>
      </c>
      <c r="AA62">
        <v>74.67</v>
      </c>
      <c r="AB62">
        <v>37.33</v>
      </c>
      <c r="AC62">
        <v>3.36</v>
      </c>
      <c r="AD62">
        <v>9.6</v>
      </c>
      <c r="AE62">
        <v>9.6</v>
      </c>
      <c r="AF62">
        <v>1.73</v>
      </c>
    </row>
    <row r="63" spans="1:32">
      <c r="A63" t="s">
        <v>105</v>
      </c>
      <c r="B63" s="75">
        <v>221.55</v>
      </c>
      <c r="C63" s="75">
        <v>74.45</v>
      </c>
      <c r="D63" s="135">
        <f t="shared" si="0"/>
        <v>91.6</v>
      </c>
      <c r="E63" s="75"/>
      <c r="F63" s="78">
        <v>13.6</v>
      </c>
      <c r="G63" s="78">
        <v>13.6</v>
      </c>
      <c r="H63" s="78">
        <v>13.95</v>
      </c>
      <c r="I63">
        <v>70.33</v>
      </c>
      <c r="J63">
        <v>133.66</v>
      </c>
      <c r="K63">
        <v>52.98</v>
      </c>
      <c r="L63">
        <v>4.42</v>
      </c>
      <c r="M63">
        <v>4.79</v>
      </c>
      <c r="N63" s="135">
        <v>30.53</v>
      </c>
      <c r="O63" s="135">
        <v>30.53</v>
      </c>
      <c r="P63" s="135">
        <v>30.54</v>
      </c>
      <c r="Q63">
        <v>3.83</v>
      </c>
      <c r="R63">
        <v>80.58</v>
      </c>
      <c r="S63">
        <v>4.54</v>
      </c>
      <c r="T63">
        <v>28.2</v>
      </c>
      <c r="U63">
        <v>9.4</v>
      </c>
      <c r="V63">
        <v>9.4</v>
      </c>
      <c r="W63">
        <v>207.16</v>
      </c>
      <c r="X63">
        <v>41.43</v>
      </c>
      <c r="Y63">
        <v>64.510000000000005</v>
      </c>
      <c r="Z63">
        <v>38.61</v>
      </c>
      <c r="AA63">
        <v>68.67</v>
      </c>
      <c r="AB63">
        <v>34.33</v>
      </c>
      <c r="AC63">
        <v>3.23</v>
      </c>
      <c r="AD63">
        <v>9.81</v>
      </c>
      <c r="AE63">
        <v>9.81</v>
      </c>
      <c r="AF63">
        <v>1.73</v>
      </c>
    </row>
    <row r="64" spans="1:32">
      <c r="A64" t="s">
        <v>106</v>
      </c>
      <c r="B64" s="75">
        <v>245.59</v>
      </c>
      <c r="C64" s="75">
        <v>74.45</v>
      </c>
      <c r="D64" s="135">
        <f t="shared" si="0"/>
        <v>91.6</v>
      </c>
      <c r="E64" s="75"/>
      <c r="F64" s="78">
        <v>12.77</v>
      </c>
      <c r="G64" s="78">
        <v>12.77</v>
      </c>
      <c r="H64" s="78">
        <v>13.08</v>
      </c>
      <c r="I64">
        <v>66.17</v>
      </c>
      <c r="J64">
        <v>133.66</v>
      </c>
      <c r="K64">
        <v>52.98</v>
      </c>
      <c r="L64">
        <v>4.42</v>
      </c>
      <c r="M64">
        <v>5.49</v>
      </c>
      <c r="N64" s="135">
        <v>30.53</v>
      </c>
      <c r="O64" s="135">
        <v>30.53</v>
      </c>
      <c r="P64" s="135">
        <v>30.54</v>
      </c>
      <c r="Q64">
        <v>3.83</v>
      </c>
      <c r="R64">
        <v>73.989999999999995</v>
      </c>
      <c r="S64">
        <v>4.54</v>
      </c>
      <c r="T64">
        <v>28.67</v>
      </c>
      <c r="U64">
        <v>9.56</v>
      </c>
      <c r="V64">
        <v>9.56</v>
      </c>
      <c r="W64">
        <v>192.32</v>
      </c>
      <c r="X64">
        <v>38.46</v>
      </c>
      <c r="Y64">
        <v>60.56</v>
      </c>
      <c r="Z64">
        <v>35.68</v>
      </c>
      <c r="AA64">
        <v>61.34</v>
      </c>
      <c r="AB64">
        <v>30.66</v>
      </c>
      <c r="AC64">
        <v>5.77</v>
      </c>
      <c r="AD64">
        <v>8.5299999999999994</v>
      </c>
      <c r="AE64">
        <v>8.5299999999999994</v>
      </c>
      <c r="AF64">
        <v>1.73</v>
      </c>
    </row>
    <row r="65" spans="1:32">
      <c r="A65" t="s">
        <v>107</v>
      </c>
      <c r="B65" s="75">
        <v>245.59</v>
      </c>
      <c r="C65" s="75">
        <v>74.45</v>
      </c>
      <c r="D65" s="135">
        <f t="shared" si="0"/>
        <v>91.6</v>
      </c>
      <c r="E65" s="75"/>
      <c r="F65" s="78">
        <v>11.81</v>
      </c>
      <c r="G65" s="78">
        <v>11.81</v>
      </c>
      <c r="H65" s="78">
        <v>12.1</v>
      </c>
      <c r="I65">
        <v>66.17</v>
      </c>
      <c r="J65">
        <v>133.66</v>
      </c>
      <c r="K65">
        <v>52.98</v>
      </c>
      <c r="L65">
        <v>4.42</v>
      </c>
      <c r="M65">
        <v>6.07</v>
      </c>
      <c r="N65" s="135">
        <v>30.53</v>
      </c>
      <c r="O65" s="135">
        <v>30.53</v>
      </c>
      <c r="P65" s="135">
        <v>30.54</v>
      </c>
      <c r="Q65">
        <v>3.83</v>
      </c>
      <c r="R65">
        <v>67.099999999999994</v>
      </c>
      <c r="S65">
        <v>4.54</v>
      </c>
      <c r="T65">
        <v>28.73</v>
      </c>
      <c r="U65">
        <v>9.58</v>
      </c>
      <c r="V65">
        <v>9.56</v>
      </c>
      <c r="W65">
        <v>176.15</v>
      </c>
      <c r="X65">
        <v>35.229999999999997</v>
      </c>
      <c r="Y65">
        <v>55.71</v>
      </c>
      <c r="Z65">
        <v>32.64</v>
      </c>
      <c r="AA65">
        <v>56.67</v>
      </c>
      <c r="AB65">
        <v>28.33</v>
      </c>
      <c r="AC65">
        <v>5.89</v>
      </c>
      <c r="AD65">
        <v>8.68</v>
      </c>
      <c r="AE65">
        <v>8.68</v>
      </c>
      <c r="AF65">
        <v>1.73</v>
      </c>
    </row>
    <row r="66" spans="1:32">
      <c r="A66" t="s">
        <v>108</v>
      </c>
      <c r="B66" s="75">
        <v>245.59</v>
      </c>
      <c r="C66" s="75">
        <v>74.45</v>
      </c>
      <c r="D66" s="135">
        <f t="shared" si="0"/>
        <v>91.6</v>
      </c>
      <c r="E66" s="75"/>
      <c r="F66" s="78">
        <v>10.71</v>
      </c>
      <c r="G66" s="78">
        <v>10.71</v>
      </c>
      <c r="H66" s="78">
        <v>10.98</v>
      </c>
      <c r="I66">
        <v>66.17</v>
      </c>
      <c r="J66">
        <v>133.66</v>
      </c>
      <c r="K66">
        <v>52.98</v>
      </c>
      <c r="L66">
        <v>4.42</v>
      </c>
      <c r="M66">
        <v>5.99</v>
      </c>
      <c r="N66" s="135">
        <v>30.53</v>
      </c>
      <c r="O66" s="135">
        <v>30.53</v>
      </c>
      <c r="P66" s="135">
        <v>30.54</v>
      </c>
      <c r="Q66">
        <v>3.83</v>
      </c>
      <c r="R66">
        <v>59.92</v>
      </c>
      <c r="S66">
        <v>4.54</v>
      </c>
      <c r="T66">
        <v>28.88</v>
      </c>
      <c r="U66">
        <v>9.6300000000000008</v>
      </c>
      <c r="V66">
        <v>9.6199999999999992</v>
      </c>
      <c r="W66">
        <v>159.03</v>
      </c>
      <c r="X66">
        <v>31.81</v>
      </c>
      <c r="Y66">
        <v>53.29</v>
      </c>
      <c r="Z66">
        <v>29.52</v>
      </c>
      <c r="AA66">
        <v>56</v>
      </c>
      <c r="AB66">
        <v>28</v>
      </c>
      <c r="AC66">
        <v>5.97</v>
      </c>
      <c r="AD66">
        <v>8.91</v>
      </c>
      <c r="AE66">
        <v>8.91</v>
      </c>
      <c r="AF66">
        <v>1.73</v>
      </c>
    </row>
    <row r="67" spans="1:32">
      <c r="A67" t="s">
        <v>109</v>
      </c>
      <c r="B67" s="75">
        <v>245.59</v>
      </c>
      <c r="C67" s="75">
        <v>74.45</v>
      </c>
      <c r="D67" s="135">
        <f t="shared" si="0"/>
        <v>91.6</v>
      </c>
      <c r="E67" s="75"/>
      <c r="F67" s="78">
        <v>9.5399999999999991</v>
      </c>
      <c r="G67" s="78">
        <v>9.5399999999999991</v>
      </c>
      <c r="H67" s="78">
        <v>9.7799999999999994</v>
      </c>
      <c r="I67">
        <v>66.17</v>
      </c>
      <c r="J67">
        <v>133.66</v>
      </c>
      <c r="K67">
        <v>52.98</v>
      </c>
      <c r="L67">
        <v>4.7300000000000004</v>
      </c>
      <c r="M67">
        <v>5.9</v>
      </c>
      <c r="N67" s="135">
        <v>30.53</v>
      </c>
      <c r="O67" s="135">
        <v>30.53</v>
      </c>
      <c r="P67" s="135">
        <v>30.54</v>
      </c>
      <c r="Q67">
        <v>3.83</v>
      </c>
      <c r="R67">
        <v>51.77</v>
      </c>
      <c r="S67">
        <v>4.72</v>
      </c>
      <c r="T67">
        <v>28.85</v>
      </c>
      <c r="U67">
        <v>9.6199999999999992</v>
      </c>
      <c r="V67">
        <v>9.6199999999999992</v>
      </c>
      <c r="W67">
        <v>140.68</v>
      </c>
      <c r="X67">
        <v>28.14</v>
      </c>
      <c r="Y67">
        <v>48.28</v>
      </c>
      <c r="Z67">
        <v>25.95</v>
      </c>
      <c r="AA67">
        <v>43.33</v>
      </c>
      <c r="AB67">
        <v>21.67</v>
      </c>
      <c r="AC67">
        <v>6.17</v>
      </c>
      <c r="AD67">
        <v>9.5500000000000007</v>
      </c>
      <c r="AE67">
        <v>9.5500000000000007</v>
      </c>
      <c r="AF67">
        <v>1.73</v>
      </c>
    </row>
    <row r="68" spans="1:32">
      <c r="A68" t="s">
        <v>110</v>
      </c>
      <c r="B68" s="75">
        <v>245.59</v>
      </c>
      <c r="C68" s="75">
        <v>74.45</v>
      </c>
      <c r="D68" s="135">
        <f t="shared" ref="D68:D98" si="1">N68+O68+P68</f>
        <v>91.6</v>
      </c>
      <c r="E68" s="75"/>
      <c r="F68" s="78">
        <v>8.48</v>
      </c>
      <c r="G68" s="78">
        <v>8.48</v>
      </c>
      <c r="H68" s="78">
        <v>8.69</v>
      </c>
      <c r="I68">
        <v>83.16</v>
      </c>
      <c r="J68">
        <v>133.66</v>
      </c>
      <c r="K68">
        <v>52.98</v>
      </c>
      <c r="L68">
        <v>4.7300000000000004</v>
      </c>
      <c r="M68">
        <v>5.77</v>
      </c>
      <c r="N68" s="135">
        <v>30.53</v>
      </c>
      <c r="O68" s="135">
        <v>30.53</v>
      </c>
      <c r="P68" s="135">
        <v>30.54</v>
      </c>
      <c r="Q68">
        <v>3.83</v>
      </c>
      <c r="R68">
        <v>43.23</v>
      </c>
      <c r="S68">
        <v>4.72</v>
      </c>
      <c r="T68">
        <v>28.65</v>
      </c>
      <c r="U68">
        <v>9.5500000000000007</v>
      </c>
      <c r="V68">
        <v>9.5500000000000007</v>
      </c>
      <c r="W68">
        <v>121.58</v>
      </c>
      <c r="X68">
        <v>24.31</v>
      </c>
      <c r="Y68">
        <v>42.62</v>
      </c>
      <c r="Z68">
        <v>22.02</v>
      </c>
      <c r="AA68">
        <v>36.67</v>
      </c>
      <c r="AB68">
        <v>18.329999999999998</v>
      </c>
      <c r="AC68">
        <v>6.36</v>
      </c>
      <c r="AD68">
        <v>16.95</v>
      </c>
      <c r="AE68">
        <v>16.95</v>
      </c>
      <c r="AF68">
        <v>1.73</v>
      </c>
    </row>
    <row r="69" spans="1:32">
      <c r="A69" t="s">
        <v>111</v>
      </c>
      <c r="B69" s="75">
        <v>245.64</v>
      </c>
      <c r="C69" s="75">
        <v>86.89</v>
      </c>
      <c r="D69" s="135">
        <f t="shared" si="1"/>
        <v>91.6</v>
      </c>
      <c r="E69" s="75"/>
      <c r="F69" s="78">
        <v>7.3</v>
      </c>
      <c r="G69" s="78">
        <v>7.3</v>
      </c>
      <c r="H69" s="78">
        <v>7.48</v>
      </c>
      <c r="I69">
        <v>115.7</v>
      </c>
      <c r="J69">
        <v>179.75</v>
      </c>
      <c r="K69">
        <v>100.91</v>
      </c>
      <c r="L69">
        <v>4.7300000000000004</v>
      </c>
      <c r="M69">
        <v>5.7</v>
      </c>
      <c r="N69" s="135">
        <v>30.53</v>
      </c>
      <c r="O69" s="135">
        <v>30.53</v>
      </c>
      <c r="P69" s="135">
        <v>30.54</v>
      </c>
      <c r="Q69">
        <v>3.83</v>
      </c>
      <c r="R69">
        <v>31.7</v>
      </c>
      <c r="S69">
        <v>4.72</v>
      </c>
      <c r="T69">
        <v>28.84</v>
      </c>
      <c r="U69">
        <v>9.61</v>
      </c>
      <c r="V69">
        <v>9.6300000000000008</v>
      </c>
      <c r="W69">
        <v>101.28</v>
      </c>
      <c r="X69">
        <v>20.260000000000002</v>
      </c>
      <c r="Y69">
        <v>36.229999999999997</v>
      </c>
      <c r="Z69">
        <v>18.14</v>
      </c>
      <c r="AA69">
        <v>32</v>
      </c>
      <c r="AB69">
        <v>16</v>
      </c>
      <c r="AC69">
        <v>6.42</v>
      </c>
      <c r="AD69">
        <v>17.27</v>
      </c>
      <c r="AE69">
        <v>17.27</v>
      </c>
      <c r="AF69">
        <v>1.73</v>
      </c>
    </row>
    <row r="70" spans="1:32">
      <c r="A70" t="s">
        <v>112</v>
      </c>
      <c r="B70" s="75">
        <v>245.64</v>
      </c>
      <c r="C70" s="75">
        <v>86.89</v>
      </c>
      <c r="D70" s="135">
        <f t="shared" si="1"/>
        <v>91.6</v>
      </c>
      <c r="E70" s="75"/>
      <c r="F70" s="78">
        <v>6.09</v>
      </c>
      <c r="G70" s="78">
        <v>6.09</v>
      </c>
      <c r="H70" s="78">
        <v>6.23</v>
      </c>
      <c r="I70">
        <v>115.7</v>
      </c>
      <c r="J70">
        <v>190.73</v>
      </c>
      <c r="K70">
        <v>100.91</v>
      </c>
      <c r="L70">
        <v>4.7300000000000004</v>
      </c>
      <c r="M70">
        <v>5.64</v>
      </c>
      <c r="N70" s="135">
        <v>32.590000000000003</v>
      </c>
      <c r="O70" s="135">
        <v>26.43</v>
      </c>
      <c r="P70" s="135">
        <v>32.58</v>
      </c>
      <c r="Q70">
        <v>3.83</v>
      </c>
      <c r="R70">
        <v>23.68</v>
      </c>
      <c r="S70">
        <v>4.72</v>
      </c>
      <c r="T70">
        <v>28.78</v>
      </c>
      <c r="U70">
        <v>9.59</v>
      </c>
      <c r="V70">
        <v>9.6</v>
      </c>
      <c r="W70">
        <v>80.59</v>
      </c>
      <c r="X70">
        <v>16.12</v>
      </c>
      <c r="Y70">
        <v>30.07</v>
      </c>
      <c r="Z70">
        <v>14.4</v>
      </c>
      <c r="AA70">
        <v>25.33</v>
      </c>
      <c r="AB70">
        <v>12.67</v>
      </c>
      <c r="AC70">
        <v>6.62</v>
      </c>
      <c r="AD70">
        <v>17.93</v>
      </c>
      <c r="AE70">
        <v>17.93</v>
      </c>
      <c r="AF70">
        <v>1.73</v>
      </c>
    </row>
    <row r="71" spans="1:32">
      <c r="A71" t="s">
        <v>113</v>
      </c>
      <c r="B71" s="75">
        <v>245.64</v>
      </c>
      <c r="C71" s="75">
        <v>86.89</v>
      </c>
      <c r="D71" s="135">
        <f t="shared" si="1"/>
        <v>67.5</v>
      </c>
      <c r="E71" s="75"/>
      <c r="F71" s="78">
        <v>4.9000000000000004</v>
      </c>
      <c r="G71" s="78">
        <v>4.9000000000000004</v>
      </c>
      <c r="H71" s="78">
        <v>5.0199999999999996</v>
      </c>
      <c r="I71">
        <v>115.7</v>
      </c>
      <c r="J71">
        <v>201.52</v>
      </c>
      <c r="K71">
        <v>100.91</v>
      </c>
      <c r="L71">
        <v>4.7300000000000004</v>
      </c>
      <c r="M71">
        <v>5.53</v>
      </c>
      <c r="N71" s="135">
        <v>16.16</v>
      </c>
      <c r="O71" s="135">
        <v>18.34</v>
      </c>
      <c r="P71" s="135">
        <v>33</v>
      </c>
      <c r="Q71">
        <v>3.99</v>
      </c>
      <c r="R71">
        <v>15.73</v>
      </c>
      <c r="S71">
        <v>4.72</v>
      </c>
      <c r="T71">
        <v>29.17</v>
      </c>
      <c r="U71">
        <v>9.7200000000000006</v>
      </c>
      <c r="V71">
        <v>9.73</v>
      </c>
      <c r="W71">
        <v>60</v>
      </c>
      <c r="X71">
        <v>12</v>
      </c>
      <c r="Y71">
        <v>23.77</v>
      </c>
      <c r="Z71">
        <v>10.87</v>
      </c>
      <c r="AA71">
        <v>21.33</v>
      </c>
      <c r="AB71">
        <v>10.67</v>
      </c>
      <c r="AC71">
        <v>6.45</v>
      </c>
      <c r="AD71">
        <v>18.29</v>
      </c>
      <c r="AE71">
        <v>18.29</v>
      </c>
      <c r="AF71">
        <v>1.73</v>
      </c>
    </row>
    <row r="72" spans="1:32">
      <c r="A72" t="s">
        <v>114</v>
      </c>
      <c r="B72" s="75">
        <v>245.64</v>
      </c>
      <c r="C72" s="75">
        <v>86.89</v>
      </c>
      <c r="D72" s="135">
        <f t="shared" si="1"/>
        <v>50.58</v>
      </c>
      <c r="E72" s="75"/>
      <c r="F72" s="78">
        <v>3.63</v>
      </c>
      <c r="G72" s="78">
        <v>3.63</v>
      </c>
      <c r="H72" s="78">
        <v>3.71</v>
      </c>
      <c r="I72">
        <v>115.7</v>
      </c>
      <c r="J72">
        <v>212.31</v>
      </c>
      <c r="K72">
        <v>100.91</v>
      </c>
      <c r="L72">
        <v>4.7300000000000004</v>
      </c>
      <c r="M72">
        <v>5.43</v>
      </c>
      <c r="N72" s="135">
        <v>5.15</v>
      </c>
      <c r="O72" s="135">
        <v>12.43</v>
      </c>
      <c r="P72" s="135">
        <v>33</v>
      </c>
      <c r="Q72">
        <v>3.99</v>
      </c>
      <c r="R72">
        <v>7.7</v>
      </c>
      <c r="S72">
        <v>4.72</v>
      </c>
      <c r="T72">
        <v>29.57</v>
      </c>
      <c r="U72">
        <v>9.85</v>
      </c>
      <c r="V72">
        <v>9.86</v>
      </c>
      <c r="W72">
        <v>40.19</v>
      </c>
      <c r="X72">
        <v>8.0399999999999991</v>
      </c>
      <c r="Y72">
        <v>17.5</v>
      </c>
      <c r="Z72">
        <v>7.75</v>
      </c>
      <c r="AA72">
        <v>12</v>
      </c>
      <c r="AB72">
        <v>6</v>
      </c>
      <c r="AC72">
        <v>6.33</v>
      </c>
      <c r="AD72">
        <v>18.690000000000001</v>
      </c>
      <c r="AE72">
        <v>18.690000000000001</v>
      </c>
      <c r="AF72">
        <v>1.73</v>
      </c>
    </row>
    <row r="73" spans="1:32">
      <c r="A73" t="s">
        <v>115</v>
      </c>
      <c r="B73" s="75">
        <v>245.64</v>
      </c>
      <c r="C73" s="75">
        <v>86.89</v>
      </c>
      <c r="D73" s="135">
        <f t="shared" si="1"/>
        <v>32.270000000000003</v>
      </c>
      <c r="E73" s="75"/>
      <c r="F73" s="78">
        <v>2.5</v>
      </c>
      <c r="G73" s="78">
        <v>2.5</v>
      </c>
      <c r="H73" s="78">
        <v>2.56</v>
      </c>
      <c r="I73">
        <v>115.7</v>
      </c>
      <c r="J73">
        <v>212.31</v>
      </c>
      <c r="K73">
        <v>100.91</v>
      </c>
      <c r="L73">
        <v>4.7300000000000004</v>
      </c>
      <c r="M73">
        <v>5.39</v>
      </c>
      <c r="N73" s="135">
        <v>0.6</v>
      </c>
      <c r="O73" s="135">
        <v>6.23</v>
      </c>
      <c r="P73" s="135">
        <v>25.44</v>
      </c>
      <c r="Q73">
        <v>3.99</v>
      </c>
      <c r="R73">
        <v>1.1399999999999999</v>
      </c>
      <c r="S73">
        <v>4.72</v>
      </c>
      <c r="T73">
        <v>29.99</v>
      </c>
      <c r="U73">
        <v>10</v>
      </c>
      <c r="V73">
        <v>9.99</v>
      </c>
      <c r="W73">
        <v>23.18</v>
      </c>
      <c r="X73">
        <v>4.6399999999999997</v>
      </c>
      <c r="Y73">
        <v>11.83</v>
      </c>
      <c r="Z73">
        <v>6.5</v>
      </c>
      <c r="AA73">
        <v>10</v>
      </c>
      <c r="AB73">
        <v>5</v>
      </c>
      <c r="AC73">
        <v>6.2</v>
      </c>
      <c r="AD73">
        <v>19.04</v>
      </c>
      <c r="AE73">
        <v>19.04</v>
      </c>
      <c r="AF73">
        <v>1.73</v>
      </c>
    </row>
    <row r="74" spans="1:32">
      <c r="A74" t="s">
        <v>116</v>
      </c>
      <c r="B74" s="75">
        <v>245.64</v>
      </c>
      <c r="C74" s="75">
        <v>86.89</v>
      </c>
      <c r="D74" s="135">
        <f t="shared" si="1"/>
        <v>21.19</v>
      </c>
      <c r="E74" s="75"/>
      <c r="F74" s="78">
        <v>1.51</v>
      </c>
      <c r="G74" s="78">
        <v>1.51</v>
      </c>
      <c r="H74" s="78">
        <v>1.55</v>
      </c>
      <c r="I74">
        <v>115.7</v>
      </c>
      <c r="J74">
        <v>212.31</v>
      </c>
      <c r="K74">
        <v>100.91</v>
      </c>
      <c r="L74">
        <v>4.7300000000000004</v>
      </c>
      <c r="M74">
        <v>5.38</v>
      </c>
      <c r="N74" s="135">
        <v>0</v>
      </c>
      <c r="O74" s="135">
        <v>1.23</v>
      </c>
      <c r="P74" s="135">
        <v>19.96</v>
      </c>
      <c r="Q74">
        <v>3.99</v>
      </c>
      <c r="R74">
        <v>0</v>
      </c>
      <c r="S74">
        <v>4.72</v>
      </c>
      <c r="T74">
        <v>30.38</v>
      </c>
      <c r="U74">
        <v>10.130000000000001</v>
      </c>
      <c r="V74">
        <v>10.119999999999999</v>
      </c>
      <c r="W74">
        <v>9.9600000000000009</v>
      </c>
      <c r="X74">
        <v>1.99</v>
      </c>
      <c r="Y74">
        <v>6.64</v>
      </c>
      <c r="Z74">
        <v>6.5</v>
      </c>
      <c r="AA74">
        <v>5.33</v>
      </c>
      <c r="AB74">
        <v>2.67</v>
      </c>
      <c r="AC74">
        <v>6.05</v>
      </c>
      <c r="AD74">
        <v>19.38</v>
      </c>
      <c r="AE74">
        <v>19.38</v>
      </c>
      <c r="AF74">
        <v>1.73</v>
      </c>
    </row>
    <row r="75" spans="1:32">
      <c r="A75" t="s">
        <v>117</v>
      </c>
      <c r="B75" s="75">
        <v>245.64</v>
      </c>
      <c r="C75" s="75">
        <v>86.89</v>
      </c>
      <c r="D75" s="135">
        <f t="shared" si="1"/>
        <v>0</v>
      </c>
      <c r="E75" s="75"/>
      <c r="F75" s="78">
        <v>0.76</v>
      </c>
      <c r="G75" s="78">
        <v>0.76</v>
      </c>
      <c r="H75" s="78">
        <v>0.78</v>
      </c>
      <c r="I75">
        <v>115.7</v>
      </c>
      <c r="J75">
        <v>212.31</v>
      </c>
      <c r="K75">
        <v>100.91</v>
      </c>
      <c r="L75">
        <v>4.6500000000000004</v>
      </c>
      <c r="M75">
        <v>4.78</v>
      </c>
      <c r="N75" s="135">
        <v>0</v>
      </c>
      <c r="O75" s="135">
        <v>0</v>
      </c>
      <c r="P75" s="135">
        <v>0</v>
      </c>
      <c r="Q75">
        <v>3.99</v>
      </c>
      <c r="R75">
        <v>0</v>
      </c>
      <c r="S75">
        <v>4.63</v>
      </c>
      <c r="T75">
        <v>29.98</v>
      </c>
      <c r="U75">
        <v>9.99</v>
      </c>
      <c r="V75">
        <v>9.99</v>
      </c>
      <c r="W75">
        <v>2.29</v>
      </c>
      <c r="X75">
        <v>0.46</v>
      </c>
      <c r="Y75">
        <v>3.87</v>
      </c>
      <c r="Z75">
        <v>5.61</v>
      </c>
      <c r="AA75">
        <v>3.33</v>
      </c>
      <c r="AB75">
        <v>1.67</v>
      </c>
      <c r="AC75">
        <v>6.2</v>
      </c>
      <c r="AD75">
        <v>20.56</v>
      </c>
      <c r="AE75">
        <v>20.56</v>
      </c>
      <c r="AF75">
        <v>1.73</v>
      </c>
    </row>
    <row r="76" spans="1:32">
      <c r="A76" t="s">
        <v>118</v>
      </c>
      <c r="B76" s="75">
        <v>245.64</v>
      </c>
      <c r="C76" s="75">
        <v>86.89</v>
      </c>
      <c r="D76" s="135">
        <f t="shared" si="1"/>
        <v>0</v>
      </c>
      <c r="E76" s="75"/>
      <c r="F76" s="78">
        <v>0.25</v>
      </c>
      <c r="G76" s="78">
        <v>0.25</v>
      </c>
      <c r="H76" s="78">
        <v>0.26</v>
      </c>
      <c r="I76">
        <v>115.7</v>
      </c>
      <c r="J76">
        <v>212.31</v>
      </c>
      <c r="K76">
        <v>100.91</v>
      </c>
      <c r="L76">
        <v>4.6500000000000004</v>
      </c>
      <c r="M76">
        <v>4.5599999999999996</v>
      </c>
      <c r="N76" s="135">
        <v>0</v>
      </c>
      <c r="O76" s="135">
        <v>0</v>
      </c>
      <c r="P76" s="135">
        <v>0</v>
      </c>
      <c r="Q76">
        <v>3.99</v>
      </c>
      <c r="R76">
        <v>0</v>
      </c>
      <c r="S76">
        <v>4.63</v>
      </c>
      <c r="T76">
        <v>28.82</v>
      </c>
      <c r="U76">
        <v>9.61</v>
      </c>
      <c r="V76">
        <v>9.59</v>
      </c>
      <c r="W76">
        <v>0.28000000000000003</v>
      </c>
      <c r="X76">
        <v>0.06</v>
      </c>
      <c r="Y76">
        <v>1.66</v>
      </c>
      <c r="Z76">
        <v>2.5099999999999998</v>
      </c>
      <c r="AA76">
        <v>1.33</v>
      </c>
      <c r="AB76">
        <v>0.67</v>
      </c>
      <c r="AC76">
        <v>6.18</v>
      </c>
      <c r="AD76">
        <v>21.85</v>
      </c>
      <c r="AE76">
        <v>21.85</v>
      </c>
      <c r="AF76">
        <v>1.73</v>
      </c>
    </row>
    <row r="77" spans="1:32">
      <c r="A77" t="s">
        <v>119</v>
      </c>
      <c r="B77" s="75">
        <v>245.64</v>
      </c>
      <c r="C77" s="75">
        <v>86.89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115.7</v>
      </c>
      <c r="J77">
        <v>212.31</v>
      </c>
      <c r="K77">
        <v>100.91</v>
      </c>
      <c r="L77">
        <v>4.6500000000000004</v>
      </c>
      <c r="M77">
        <v>4.34</v>
      </c>
      <c r="N77" s="135">
        <v>0</v>
      </c>
      <c r="O77" s="135">
        <v>0</v>
      </c>
      <c r="P77" s="135">
        <v>0</v>
      </c>
      <c r="Q77">
        <v>3.99</v>
      </c>
      <c r="R77">
        <v>0</v>
      </c>
      <c r="S77">
        <v>4.63</v>
      </c>
      <c r="T77">
        <v>31.16</v>
      </c>
      <c r="U77">
        <v>10.39</v>
      </c>
      <c r="V77">
        <v>10.37</v>
      </c>
      <c r="W77">
        <v>0</v>
      </c>
      <c r="X77">
        <v>0</v>
      </c>
      <c r="Y77">
        <v>0.28999999999999998</v>
      </c>
      <c r="Z77">
        <v>0</v>
      </c>
      <c r="AA77">
        <v>0</v>
      </c>
      <c r="AB77">
        <v>0</v>
      </c>
      <c r="AC77">
        <v>6.23</v>
      </c>
      <c r="AD77">
        <v>18.399999999999999</v>
      </c>
      <c r="AE77">
        <v>18.399999999999999</v>
      </c>
      <c r="AF77">
        <v>1.73</v>
      </c>
    </row>
    <row r="78" spans="1:32">
      <c r="A78" t="s">
        <v>120</v>
      </c>
      <c r="B78" s="75">
        <v>245.64</v>
      </c>
      <c r="C78" s="75">
        <v>86.89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115.7</v>
      </c>
      <c r="J78">
        <v>212.31</v>
      </c>
      <c r="K78">
        <v>100.91</v>
      </c>
      <c r="L78">
        <v>4.6500000000000004</v>
      </c>
      <c r="M78">
        <v>4.12</v>
      </c>
      <c r="N78" s="135">
        <v>0</v>
      </c>
      <c r="O78" s="135">
        <v>0</v>
      </c>
      <c r="P78" s="135">
        <v>0</v>
      </c>
      <c r="Q78">
        <v>3.99</v>
      </c>
      <c r="R78">
        <v>0</v>
      </c>
      <c r="S78">
        <v>4.63</v>
      </c>
      <c r="T78">
        <v>32.42</v>
      </c>
      <c r="U78">
        <v>10.81</v>
      </c>
      <c r="V78">
        <v>10.79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6.23</v>
      </c>
      <c r="AD78">
        <v>18.45</v>
      </c>
      <c r="AE78">
        <v>18.45</v>
      </c>
      <c r="AF78">
        <v>1.73</v>
      </c>
    </row>
    <row r="79" spans="1:32">
      <c r="A79" t="s">
        <v>121</v>
      </c>
      <c r="B79" s="75">
        <v>245.64</v>
      </c>
      <c r="C79" s="75">
        <v>86.89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115.7</v>
      </c>
      <c r="J79">
        <v>212.31</v>
      </c>
      <c r="K79">
        <v>100.91</v>
      </c>
      <c r="L79">
        <v>4.6500000000000004</v>
      </c>
      <c r="M79">
        <v>3.92</v>
      </c>
      <c r="N79" s="135">
        <v>0</v>
      </c>
      <c r="O79" s="135">
        <v>0</v>
      </c>
      <c r="P79" s="135">
        <v>0</v>
      </c>
      <c r="Q79">
        <v>3.99</v>
      </c>
      <c r="R79">
        <v>0</v>
      </c>
      <c r="S79">
        <v>4.54</v>
      </c>
      <c r="T79">
        <v>32.380000000000003</v>
      </c>
      <c r="U79">
        <v>10.79</v>
      </c>
      <c r="V79">
        <v>10.8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6.37</v>
      </c>
      <c r="AD79">
        <v>18.5</v>
      </c>
      <c r="AE79">
        <v>18.5</v>
      </c>
      <c r="AF79">
        <v>1.73</v>
      </c>
    </row>
    <row r="80" spans="1:32">
      <c r="A80" t="s">
        <v>122</v>
      </c>
      <c r="B80" s="75">
        <v>245.64</v>
      </c>
      <c r="C80" s="75">
        <v>86.89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115.7</v>
      </c>
      <c r="J80">
        <v>212.31</v>
      </c>
      <c r="K80">
        <v>100.91</v>
      </c>
      <c r="L80">
        <v>4.6500000000000004</v>
      </c>
      <c r="M80">
        <v>3.77</v>
      </c>
      <c r="N80" s="135">
        <v>0</v>
      </c>
      <c r="O80" s="135">
        <v>0</v>
      </c>
      <c r="P80" s="135">
        <v>0</v>
      </c>
      <c r="Q80">
        <v>3.99</v>
      </c>
      <c r="R80">
        <v>0</v>
      </c>
      <c r="S80">
        <v>4.54</v>
      </c>
      <c r="T80">
        <v>32.35</v>
      </c>
      <c r="U80">
        <v>10.78</v>
      </c>
      <c r="V80">
        <v>10.78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6.61</v>
      </c>
      <c r="AD80">
        <v>14.13</v>
      </c>
      <c r="AE80">
        <v>14.13</v>
      </c>
      <c r="AF80">
        <v>1.73</v>
      </c>
    </row>
    <row r="81" spans="1:32">
      <c r="A81" t="s">
        <v>123</v>
      </c>
      <c r="B81" s="75">
        <v>245.64</v>
      </c>
      <c r="C81" s="75">
        <v>86.89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94.53</v>
      </c>
      <c r="J81">
        <v>212.31</v>
      </c>
      <c r="K81">
        <v>100.91</v>
      </c>
      <c r="L81">
        <v>4.33</v>
      </c>
      <c r="M81">
        <v>3.64</v>
      </c>
      <c r="N81" s="135">
        <v>0</v>
      </c>
      <c r="O81" s="135">
        <v>0</v>
      </c>
      <c r="P81" s="135">
        <v>0</v>
      </c>
      <c r="Q81">
        <v>3.99</v>
      </c>
      <c r="R81">
        <v>0</v>
      </c>
      <c r="S81">
        <v>4.54</v>
      </c>
      <c r="T81">
        <v>31.99</v>
      </c>
      <c r="U81">
        <v>10.66</v>
      </c>
      <c r="V81">
        <v>10.67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6.81</v>
      </c>
      <c r="AD81">
        <v>14.18</v>
      </c>
      <c r="AE81">
        <v>14.18</v>
      </c>
      <c r="AF81">
        <v>1.73</v>
      </c>
    </row>
    <row r="82" spans="1:32">
      <c r="A82" t="s">
        <v>124</v>
      </c>
      <c r="B82" s="75">
        <v>245.64</v>
      </c>
      <c r="C82" s="75">
        <v>86.89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70.33</v>
      </c>
      <c r="J82">
        <v>212.31</v>
      </c>
      <c r="K82">
        <v>100.91</v>
      </c>
      <c r="L82">
        <v>4.33</v>
      </c>
      <c r="M82">
        <v>3.56</v>
      </c>
      <c r="N82" s="135">
        <v>0</v>
      </c>
      <c r="O82" s="135">
        <v>0</v>
      </c>
      <c r="P82" s="135">
        <v>0</v>
      </c>
      <c r="Q82">
        <v>3.99</v>
      </c>
      <c r="R82">
        <v>0</v>
      </c>
      <c r="S82">
        <v>4.54</v>
      </c>
      <c r="T82">
        <v>38.49</v>
      </c>
      <c r="U82">
        <v>12.83</v>
      </c>
      <c r="V82">
        <v>12.82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10.95</v>
      </c>
      <c r="AD82">
        <v>14.04</v>
      </c>
      <c r="AE82">
        <v>14.04</v>
      </c>
      <c r="AF82">
        <v>1.73</v>
      </c>
    </row>
    <row r="83" spans="1:32">
      <c r="A83" t="s">
        <v>125</v>
      </c>
      <c r="B83" s="75">
        <v>245.64</v>
      </c>
      <c r="C83" s="75">
        <v>86.89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70.33</v>
      </c>
      <c r="J83">
        <v>212.31</v>
      </c>
      <c r="K83">
        <v>100.91</v>
      </c>
      <c r="L83">
        <v>4.18</v>
      </c>
      <c r="M83">
        <v>3.46</v>
      </c>
      <c r="N83" s="135">
        <v>0</v>
      </c>
      <c r="O83" s="135">
        <v>0</v>
      </c>
      <c r="P83" s="135">
        <v>0</v>
      </c>
      <c r="Q83">
        <v>3.83</v>
      </c>
      <c r="R83">
        <v>0</v>
      </c>
      <c r="S83">
        <v>4.3499999999999996</v>
      </c>
      <c r="T83">
        <v>37.1</v>
      </c>
      <c r="U83">
        <v>12.37</v>
      </c>
      <c r="V83">
        <v>12.35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11</v>
      </c>
      <c r="AD83">
        <v>13.9</v>
      </c>
      <c r="AE83">
        <v>13.9</v>
      </c>
      <c r="AF83">
        <v>1.73</v>
      </c>
    </row>
    <row r="84" spans="1:32">
      <c r="A84" t="s">
        <v>126</v>
      </c>
      <c r="B84" s="75">
        <v>245.64</v>
      </c>
      <c r="C84" s="75">
        <v>86.89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70.33</v>
      </c>
      <c r="J84">
        <v>212.31</v>
      </c>
      <c r="K84">
        <v>100.91</v>
      </c>
      <c r="L84">
        <v>4.18</v>
      </c>
      <c r="M84">
        <v>3.37</v>
      </c>
      <c r="N84" s="135">
        <v>0</v>
      </c>
      <c r="O84" s="135">
        <v>0</v>
      </c>
      <c r="P84" s="135">
        <v>0</v>
      </c>
      <c r="Q84">
        <v>3.83</v>
      </c>
      <c r="R84">
        <v>0</v>
      </c>
      <c r="S84">
        <v>4.3499999999999996</v>
      </c>
      <c r="T84">
        <v>36.68</v>
      </c>
      <c r="U84">
        <v>12.23</v>
      </c>
      <c r="V84">
        <v>12.22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11.08</v>
      </c>
      <c r="AD84">
        <v>13.73</v>
      </c>
      <c r="AE84">
        <v>13.73</v>
      </c>
      <c r="AF84">
        <v>1.73</v>
      </c>
    </row>
    <row r="85" spans="1:32">
      <c r="A85" t="s">
        <v>127</v>
      </c>
      <c r="B85" s="75">
        <v>245.64</v>
      </c>
      <c r="C85" s="75">
        <v>86.89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70.33</v>
      </c>
      <c r="J85">
        <v>212.31</v>
      </c>
      <c r="K85">
        <v>100.91</v>
      </c>
      <c r="L85">
        <v>4.18</v>
      </c>
      <c r="M85">
        <v>3.28</v>
      </c>
      <c r="N85" s="135">
        <v>0</v>
      </c>
      <c r="O85" s="135">
        <v>0</v>
      </c>
      <c r="P85" s="135">
        <v>0</v>
      </c>
      <c r="Q85">
        <v>3.83</v>
      </c>
      <c r="R85">
        <v>0</v>
      </c>
      <c r="S85">
        <v>4.3499999999999996</v>
      </c>
      <c r="T85">
        <v>36.18</v>
      </c>
      <c r="U85">
        <v>12.06</v>
      </c>
      <c r="V85">
        <v>12.06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11.24</v>
      </c>
      <c r="AD85">
        <v>13.55</v>
      </c>
      <c r="AE85">
        <v>13.55</v>
      </c>
      <c r="AF85">
        <v>1.73</v>
      </c>
    </row>
    <row r="86" spans="1:32">
      <c r="A86" t="s">
        <v>128</v>
      </c>
      <c r="B86" s="75">
        <v>245.64</v>
      </c>
      <c r="C86" s="75">
        <v>86.89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70.33</v>
      </c>
      <c r="J86">
        <v>212.31</v>
      </c>
      <c r="K86">
        <v>100.91</v>
      </c>
      <c r="L86">
        <v>4.18</v>
      </c>
      <c r="M86">
        <v>3.26</v>
      </c>
      <c r="N86" s="135">
        <v>0</v>
      </c>
      <c r="O86" s="135">
        <v>0</v>
      </c>
      <c r="P86" s="135">
        <v>0</v>
      </c>
      <c r="Q86">
        <v>3.83</v>
      </c>
      <c r="R86">
        <v>0</v>
      </c>
      <c r="S86">
        <v>4.3499999999999996</v>
      </c>
      <c r="T86">
        <v>35.659999999999997</v>
      </c>
      <c r="U86">
        <v>11.89</v>
      </c>
      <c r="V86">
        <v>11.88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11.37</v>
      </c>
      <c r="AD86">
        <v>13.35</v>
      </c>
      <c r="AE86">
        <v>13.35</v>
      </c>
      <c r="AF86">
        <v>1.73</v>
      </c>
    </row>
    <row r="87" spans="1:32">
      <c r="A87" t="s">
        <v>129</v>
      </c>
      <c r="B87" s="75">
        <v>245.64</v>
      </c>
      <c r="C87" s="75">
        <v>74.099999999999994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70.33</v>
      </c>
      <c r="J87">
        <v>227.34</v>
      </c>
      <c r="K87">
        <v>51.04</v>
      </c>
      <c r="L87">
        <v>4.18</v>
      </c>
      <c r="M87">
        <v>3.25</v>
      </c>
      <c r="N87" s="135">
        <v>0</v>
      </c>
      <c r="O87" s="135">
        <v>0</v>
      </c>
      <c r="P87" s="135">
        <v>0</v>
      </c>
      <c r="Q87">
        <v>3.83</v>
      </c>
      <c r="R87">
        <v>0</v>
      </c>
      <c r="S87">
        <v>4.3499999999999996</v>
      </c>
      <c r="T87">
        <v>35.159999999999997</v>
      </c>
      <c r="U87">
        <v>11.72</v>
      </c>
      <c r="V87">
        <v>11.72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11.49</v>
      </c>
      <c r="AD87">
        <v>7.48</v>
      </c>
      <c r="AE87">
        <v>7.48</v>
      </c>
      <c r="AF87">
        <v>1.73</v>
      </c>
    </row>
    <row r="88" spans="1:32">
      <c r="A88" t="s">
        <v>130</v>
      </c>
      <c r="B88" s="75">
        <v>245.64</v>
      </c>
      <c r="C88" s="75">
        <v>74.099999999999994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70.33</v>
      </c>
      <c r="J88">
        <v>227.34</v>
      </c>
      <c r="K88">
        <v>51.04</v>
      </c>
      <c r="L88">
        <v>4.18</v>
      </c>
      <c r="M88">
        <v>1.73</v>
      </c>
      <c r="N88" s="135">
        <v>0</v>
      </c>
      <c r="O88" s="135">
        <v>0</v>
      </c>
      <c r="P88" s="135">
        <v>0</v>
      </c>
      <c r="Q88">
        <v>3.83</v>
      </c>
      <c r="R88">
        <v>0</v>
      </c>
      <c r="S88">
        <v>4.3499999999999996</v>
      </c>
      <c r="T88">
        <v>36.22</v>
      </c>
      <c r="U88">
        <v>12.07</v>
      </c>
      <c r="V88">
        <v>12.09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6.96</v>
      </c>
      <c r="AD88">
        <v>7.25</v>
      </c>
      <c r="AE88">
        <v>7.25</v>
      </c>
      <c r="AF88">
        <v>1.73</v>
      </c>
    </row>
    <row r="89" spans="1:32">
      <c r="A89" t="s">
        <v>131</v>
      </c>
      <c r="B89" s="75">
        <v>238.83</v>
      </c>
      <c r="C89" s="75">
        <v>74.099999999999994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70.33</v>
      </c>
      <c r="J89">
        <v>227.34</v>
      </c>
      <c r="K89">
        <v>51.04</v>
      </c>
      <c r="L89">
        <v>4.18</v>
      </c>
      <c r="M89">
        <v>0.44</v>
      </c>
      <c r="N89" s="135">
        <v>0</v>
      </c>
      <c r="O89" s="135">
        <v>0</v>
      </c>
      <c r="P89" s="135">
        <v>0</v>
      </c>
      <c r="Q89">
        <v>3.83</v>
      </c>
      <c r="R89">
        <v>0</v>
      </c>
      <c r="S89">
        <v>4.3499999999999996</v>
      </c>
      <c r="T89">
        <v>36.18</v>
      </c>
      <c r="U89">
        <v>12.06</v>
      </c>
      <c r="V89">
        <v>12.06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6.82</v>
      </c>
      <c r="AD89">
        <v>7.01</v>
      </c>
      <c r="AE89">
        <v>7.01</v>
      </c>
      <c r="AF89">
        <v>1.73</v>
      </c>
    </row>
    <row r="90" spans="1:32">
      <c r="A90" t="s">
        <v>132</v>
      </c>
      <c r="B90" s="75">
        <v>238.83</v>
      </c>
      <c r="C90" s="75">
        <v>74.099999999999994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70.33</v>
      </c>
      <c r="J90">
        <v>227.34</v>
      </c>
      <c r="K90">
        <v>51.04</v>
      </c>
      <c r="L90">
        <v>4.18</v>
      </c>
      <c r="M90">
        <v>0</v>
      </c>
      <c r="N90" s="135">
        <v>0</v>
      </c>
      <c r="O90" s="135">
        <v>0</v>
      </c>
      <c r="P90" s="135">
        <v>0</v>
      </c>
      <c r="Q90">
        <v>3.83</v>
      </c>
      <c r="R90">
        <v>0</v>
      </c>
      <c r="S90">
        <v>4.3499999999999996</v>
      </c>
      <c r="T90">
        <v>35.78</v>
      </c>
      <c r="U90">
        <v>11.93</v>
      </c>
      <c r="V90">
        <v>11.93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6.29</v>
      </c>
      <c r="AD90">
        <v>6.74</v>
      </c>
      <c r="AE90">
        <v>6.74</v>
      </c>
      <c r="AF90">
        <v>1.73</v>
      </c>
    </row>
    <row r="91" spans="1:32">
      <c r="A91" t="s">
        <v>133</v>
      </c>
      <c r="B91" s="75">
        <v>197.21</v>
      </c>
      <c r="C91" s="75">
        <v>55.15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70.33</v>
      </c>
      <c r="J91">
        <v>227.34</v>
      </c>
      <c r="K91">
        <v>51.04</v>
      </c>
      <c r="L91">
        <v>4.0999999999999996</v>
      </c>
      <c r="M91">
        <v>0</v>
      </c>
      <c r="N91" s="135">
        <v>0</v>
      </c>
      <c r="O91" s="135">
        <v>0</v>
      </c>
      <c r="P91" s="135">
        <v>0</v>
      </c>
      <c r="Q91">
        <v>3.83</v>
      </c>
      <c r="R91">
        <v>0</v>
      </c>
      <c r="S91">
        <v>4.26</v>
      </c>
      <c r="T91">
        <v>35.68</v>
      </c>
      <c r="U91">
        <v>11.89</v>
      </c>
      <c r="V91">
        <v>11.9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6.08</v>
      </c>
      <c r="AD91">
        <v>6.49</v>
      </c>
      <c r="AE91">
        <v>6.49</v>
      </c>
      <c r="AF91">
        <v>1.73</v>
      </c>
    </row>
    <row r="92" spans="1:32">
      <c r="A92" t="s">
        <v>134</v>
      </c>
      <c r="B92" s="75">
        <v>197.21</v>
      </c>
      <c r="C92" s="75">
        <v>55.15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70.33</v>
      </c>
      <c r="J92">
        <v>227.34</v>
      </c>
      <c r="K92">
        <v>51.04</v>
      </c>
      <c r="L92">
        <v>4.0999999999999996</v>
      </c>
      <c r="M92">
        <v>0</v>
      </c>
      <c r="N92" s="135">
        <v>0</v>
      </c>
      <c r="O92" s="135">
        <v>0</v>
      </c>
      <c r="P92" s="135">
        <v>0</v>
      </c>
      <c r="Q92">
        <v>3.83</v>
      </c>
      <c r="R92">
        <v>0</v>
      </c>
      <c r="S92">
        <v>4.26</v>
      </c>
      <c r="T92">
        <v>21.31</v>
      </c>
      <c r="U92">
        <v>7.1</v>
      </c>
      <c r="V92">
        <v>7.11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5.88</v>
      </c>
      <c r="AD92">
        <v>6.24</v>
      </c>
      <c r="AE92">
        <v>6.24</v>
      </c>
      <c r="AF92">
        <v>1.73</v>
      </c>
    </row>
    <row r="93" spans="1:32">
      <c r="A93" t="s">
        <v>135</v>
      </c>
      <c r="B93" s="75">
        <v>197.21</v>
      </c>
      <c r="C93" s="75">
        <v>55.15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70.33</v>
      </c>
      <c r="J93">
        <v>227.34</v>
      </c>
      <c r="K93">
        <v>51.04</v>
      </c>
      <c r="L93">
        <v>4.0999999999999996</v>
      </c>
      <c r="M93">
        <v>0</v>
      </c>
      <c r="N93" s="135">
        <v>0</v>
      </c>
      <c r="O93" s="135">
        <v>0</v>
      </c>
      <c r="P93" s="135">
        <v>0</v>
      </c>
      <c r="Q93">
        <v>3.83</v>
      </c>
      <c r="R93">
        <v>0</v>
      </c>
      <c r="S93">
        <v>4.26</v>
      </c>
      <c r="T93">
        <v>20.32</v>
      </c>
      <c r="U93">
        <v>6.77</v>
      </c>
      <c r="V93">
        <v>6.78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3.87</v>
      </c>
      <c r="AD93">
        <v>5.9</v>
      </c>
      <c r="AE93">
        <v>5.9</v>
      </c>
      <c r="AF93">
        <v>1.73</v>
      </c>
    </row>
    <row r="94" spans="1:32">
      <c r="A94" t="s">
        <v>136</v>
      </c>
      <c r="B94" s="75">
        <v>197.21</v>
      </c>
      <c r="C94" s="75">
        <v>55.15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70.33</v>
      </c>
      <c r="J94">
        <v>227.34</v>
      </c>
      <c r="K94">
        <v>51.04</v>
      </c>
      <c r="L94">
        <v>4.0999999999999996</v>
      </c>
      <c r="M94">
        <v>0</v>
      </c>
      <c r="N94" s="135">
        <v>0</v>
      </c>
      <c r="O94" s="135">
        <v>0</v>
      </c>
      <c r="P94" s="135">
        <v>0</v>
      </c>
      <c r="Q94">
        <v>3.83</v>
      </c>
      <c r="R94">
        <v>0</v>
      </c>
      <c r="S94">
        <v>4.26</v>
      </c>
      <c r="T94">
        <v>19.32</v>
      </c>
      <c r="U94">
        <v>6.44</v>
      </c>
      <c r="V94">
        <v>6.44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3.42</v>
      </c>
      <c r="AD94">
        <v>5.62</v>
      </c>
      <c r="AE94">
        <v>5.62</v>
      </c>
      <c r="AF94">
        <v>1.73</v>
      </c>
    </row>
    <row r="95" spans="1:32">
      <c r="A95" t="s">
        <v>137</v>
      </c>
      <c r="B95" s="75">
        <v>197.21</v>
      </c>
      <c r="C95" s="75">
        <v>55.15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70.33</v>
      </c>
      <c r="J95">
        <v>227.34</v>
      </c>
      <c r="K95">
        <v>51.04</v>
      </c>
      <c r="L95">
        <v>4.0999999999999996</v>
      </c>
      <c r="M95">
        <v>0</v>
      </c>
      <c r="N95" s="135">
        <v>0</v>
      </c>
      <c r="O95" s="135">
        <v>0</v>
      </c>
      <c r="P95" s="135">
        <v>0</v>
      </c>
      <c r="Q95">
        <v>3.83</v>
      </c>
      <c r="R95">
        <v>0</v>
      </c>
      <c r="S95">
        <v>4.26</v>
      </c>
      <c r="T95">
        <v>18.21</v>
      </c>
      <c r="U95">
        <v>6.07</v>
      </c>
      <c r="V95">
        <v>6.07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3.41</v>
      </c>
      <c r="AD95">
        <v>5.34</v>
      </c>
      <c r="AE95">
        <v>5.34</v>
      </c>
      <c r="AF95">
        <v>1.73</v>
      </c>
    </row>
    <row r="96" spans="1:32">
      <c r="A96" t="s">
        <v>138</v>
      </c>
      <c r="B96" s="75">
        <v>197.21</v>
      </c>
      <c r="C96" s="75">
        <v>55.15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70.33</v>
      </c>
      <c r="J96">
        <v>227.34</v>
      </c>
      <c r="K96">
        <v>51.04</v>
      </c>
      <c r="L96">
        <v>4.0999999999999996</v>
      </c>
      <c r="M96">
        <v>0</v>
      </c>
      <c r="N96" s="135">
        <v>0</v>
      </c>
      <c r="O96" s="135">
        <v>0</v>
      </c>
      <c r="P96" s="135">
        <v>0</v>
      </c>
      <c r="Q96">
        <v>3.83</v>
      </c>
      <c r="R96">
        <v>0</v>
      </c>
      <c r="S96">
        <v>4.26</v>
      </c>
      <c r="T96">
        <v>17.32</v>
      </c>
      <c r="U96">
        <v>5.77</v>
      </c>
      <c r="V96">
        <v>5.78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3.39</v>
      </c>
      <c r="AD96">
        <v>4.93</v>
      </c>
      <c r="AE96">
        <v>4.93</v>
      </c>
      <c r="AF96">
        <v>1.73</v>
      </c>
    </row>
    <row r="97" spans="1:36">
      <c r="A97" t="s">
        <v>139</v>
      </c>
      <c r="B97" s="75">
        <v>197.21</v>
      </c>
      <c r="C97" s="75">
        <v>55.15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70.33</v>
      </c>
      <c r="J97">
        <v>227.34</v>
      </c>
      <c r="K97">
        <v>51.04</v>
      </c>
      <c r="L97">
        <v>4.0999999999999996</v>
      </c>
      <c r="M97">
        <v>0</v>
      </c>
      <c r="N97" s="135">
        <v>0</v>
      </c>
      <c r="O97" s="135">
        <v>0</v>
      </c>
      <c r="P97" s="135">
        <v>0</v>
      </c>
      <c r="Q97">
        <v>3.83</v>
      </c>
      <c r="R97">
        <v>0</v>
      </c>
      <c r="S97">
        <v>4.26</v>
      </c>
      <c r="T97">
        <v>16.23</v>
      </c>
      <c r="U97">
        <v>5.41</v>
      </c>
      <c r="V97">
        <v>5.41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3.37</v>
      </c>
      <c r="AD97">
        <v>4.8499999999999996</v>
      </c>
      <c r="AE97">
        <v>4.8499999999999996</v>
      </c>
      <c r="AF97">
        <v>1.73</v>
      </c>
    </row>
    <row r="98" spans="1:36">
      <c r="A98" t="s">
        <v>140</v>
      </c>
      <c r="B98" s="75">
        <v>197.21</v>
      </c>
      <c r="C98" s="75">
        <v>55.15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70.33</v>
      </c>
      <c r="J98">
        <v>227.34</v>
      </c>
      <c r="K98">
        <v>51.04</v>
      </c>
      <c r="L98">
        <v>4.0999999999999996</v>
      </c>
      <c r="M98">
        <v>0</v>
      </c>
      <c r="N98" s="135">
        <v>0</v>
      </c>
      <c r="O98" s="135">
        <v>0</v>
      </c>
      <c r="P98" s="135">
        <v>0</v>
      </c>
      <c r="Q98">
        <v>3.83</v>
      </c>
      <c r="R98">
        <v>0</v>
      </c>
      <c r="S98">
        <v>4.26</v>
      </c>
      <c r="T98">
        <v>15.15</v>
      </c>
      <c r="U98">
        <v>5.05</v>
      </c>
      <c r="V98">
        <v>5.04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3.36</v>
      </c>
      <c r="AD98">
        <v>4.7699999999999996</v>
      </c>
      <c r="AE98">
        <v>4.7699999999999996</v>
      </c>
      <c r="AF98">
        <v>1.73</v>
      </c>
    </row>
    <row r="99" spans="1:36">
      <c r="A99" t="s">
        <v>141</v>
      </c>
      <c r="B99" s="75">
        <f>SUM(B3:B98)/4000</f>
        <v>5.6374499999999941</v>
      </c>
      <c r="C99" s="75">
        <f t="shared" ref="C99:L99" si="2">SUM(C3:C98)/4000</f>
        <v>1.8548324999999997</v>
      </c>
      <c r="D99" s="135">
        <f t="shared" ref="D99" si="3">SUM(D3:D98)/4000</f>
        <v>1.0105574999999993</v>
      </c>
      <c r="E99" s="75"/>
      <c r="F99" s="78">
        <f t="shared" si="2"/>
        <v>0.128165</v>
      </c>
      <c r="G99" s="78">
        <f t="shared" si="2"/>
        <v>0.128165</v>
      </c>
      <c r="H99" s="78">
        <f t="shared" si="2"/>
        <v>0.13041749999999996</v>
      </c>
      <c r="I99">
        <f t="shared" si="2"/>
        <v>1.8825324999999988</v>
      </c>
      <c r="J99">
        <f t="shared" si="2"/>
        <v>3.826572499999997</v>
      </c>
      <c r="K99">
        <f t="shared" si="2"/>
        <v>1.6970699999999987</v>
      </c>
      <c r="L99">
        <f t="shared" si="2"/>
        <v>0.10519000000000009</v>
      </c>
      <c r="M99">
        <f t="shared" ref="M99:AB99" si="4">SUM(M3:M98)/4000</f>
        <v>5.1807499999999986E-2</v>
      </c>
      <c r="N99" s="135">
        <f t="shared" si="4"/>
        <v>0.32482749999999982</v>
      </c>
      <c r="O99" s="135">
        <f t="shared" si="4"/>
        <v>0.33341249999999978</v>
      </c>
      <c r="P99" s="135">
        <f t="shared" si="4"/>
        <v>0.35231749999999984</v>
      </c>
      <c r="Q99">
        <f t="shared" si="4"/>
        <v>9.0300000000000033E-2</v>
      </c>
      <c r="R99">
        <f t="shared" si="4"/>
        <v>0.90626249999999986</v>
      </c>
      <c r="S99">
        <f t="shared" si="4"/>
        <v>0.10509000000000004</v>
      </c>
      <c r="T99">
        <f t="shared" si="4"/>
        <v>0.64855499999999988</v>
      </c>
      <c r="U99">
        <f t="shared" si="4"/>
        <v>0.21617999999999996</v>
      </c>
      <c r="V99">
        <f t="shared" si="4"/>
        <v>0.21617249999999993</v>
      </c>
      <c r="W99">
        <f t="shared" si="4"/>
        <v>1.8900649999999997</v>
      </c>
      <c r="X99">
        <f t="shared" si="4"/>
        <v>0.37801500000000005</v>
      </c>
      <c r="Y99">
        <f t="shared" si="4"/>
        <v>0.62683250000000001</v>
      </c>
      <c r="Z99">
        <f t="shared" si="4"/>
        <v>0.35119499999999998</v>
      </c>
      <c r="AA99">
        <f t="shared" si="4"/>
        <v>0.67485750000000011</v>
      </c>
      <c r="AB99">
        <f t="shared" si="4"/>
        <v>0.33742000000000005</v>
      </c>
      <c r="AC99">
        <f t="shared" ref="AC99:AJ99" si="5">SUM(AC3:AC98)/4000</f>
        <v>0.11914750000000002</v>
      </c>
      <c r="AD99">
        <f t="shared" si="5"/>
        <v>0.30085749999999994</v>
      </c>
      <c r="AE99">
        <f t="shared" si="5"/>
        <v>0.30085749999999994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44856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44856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</v>
      </c>
      <c r="C99" s="152">
        <f>SUM(C3:C98)/4000</f>
        <v>0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220.57774382582244</v>
      </c>
      <c r="L3">
        <v>94.996366596296895</v>
      </c>
      <c r="M3">
        <v>63.767488177719123</v>
      </c>
      <c r="N3">
        <v>51.878865923950443</v>
      </c>
      <c r="O3">
        <v>73.283582558745252</v>
      </c>
      <c r="P3">
        <v>27.530072101341275</v>
      </c>
      <c r="Q3">
        <v>0</v>
      </c>
      <c r="R3">
        <v>18.613100610598043</v>
      </c>
      <c r="S3">
        <v>11.57479482594864</v>
      </c>
      <c r="T3">
        <v>0</v>
      </c>
      <c r="U3">
        <v>30.034799999999997</v>
      </c>
      <c r="V3">
        <v>9.4542272961822675</v>
      </c>
      <c r="W3">
        <v>20.37159338850369</v>
      </c>
      <c r="X3">
        <v>64.788799111560238</v>
      </c>
      <c r="Y3">
        <v>0</v>
      </c>
      <c r="Z3">
        <v>0</v>
      </c>
      <c r="AA3">
        <v>0</v>
      </c>
      <c r="AB3">
        <v>0</v>
      </c>
      <c r="AC3">
        <v>0</v>
      </c>
      <c r="AD3">
        <v>8.0075120999999996</v>
      </c>
      <c r="AE3">
        <v>6.7624751999999999</v>
      </c>
      <c r="AF3">
        <v>4.44243085</v>
      </c>
      <c r="AG3">
        <v>28.134493200000001</v>
      </c>
      <c r="AH3">
        <v>18.715801500000001</v>
      </c>
      <c r="AI3">
        <v>0</v>
      </c>
      <c r="AJ3">
        <v>0</v>
      </c>
      <c r="AK3">
        <v>22.574736450000007</v>
      </c>
      <c r="AL3">
        <v>8.6689999999999987</v>
      </c>
      <c r="AM3">
        <v>0</v>
      </c>
      <c r="AN3">
        <v>0</v>
      </c>
      <c r="AO3">
        <v>6.1334279999999994</v>
      </c>
      <c r="AP3">
        <v>5.7386750399999995</v>
      </c>
      <c r="AQ3">
        <v>10.785749000000003</v>
      </c>
      <c r="AR3">
        <v>23.274086400000002</v>
      </c>
      <c r="AS3">
        <v>10.811856672000001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30.86182449491595</v>
      </c>
      <c r="BB3">
        <f>SUM(B3:AZ3)-BA3</f>
        <v>810.05985433375247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220.57774382582244</v>
      </c>
      <c r="L4">
        <v>94.996366594330553</v>
      </c>
      <c r="M4">
        <v>63.767488177719123</v>
      </c>
      <c r="N4">
        <v>51.878865923950443</v>
      </c>
      <c r="O4">
        <v>73.283582558745252</v>
      </c>
      <c r="P4">
        <v>27.530072101341275</v>
      </c>
      <c r="Q4">
        <v>0</v>
      </c>
      <c r="R4">
        <v>18.613100610598043</v>
      </c>
      <c r="S4">
        <v>11.57479482594864</v>
      </c>
      <c r="T4">
        <v>0</v>
      </c>
      <c r="U4">
        <v>30.034799999999997</v>
      </c>
      <c r="V4">
        <v>9.1041214635619081</v>
      </c>
      <c r="W4">
        <v>20.37159338850369</v>
      </c>
      <c r="X4">
        <v>64.788799111560238</v>
      </c>
      <c r="Y4">
        <v>0</v>
      </c>
      <c r="Z4">
        <v>0</v>
      </c>
      <c r="AA4">
        <v>0</v>
      </c>
      <c r="AB4">
        <v>0</v>
      </c>
      <c r="AC4">
        <v>0</v>
      </c>
      <c r="AD4">
        <v>8.0075120999999996</v>
      </c>
      <c r="AE4">
        <v>6.7624751999999999</v>
      </c>
      <c r="AF4">
        <v>4.44243085</v>
      </c>
      <c r="AG4">
        <v>28.134493200000001</v>
      </c>
      <c r="AH4">
        <v>16.636268000000001</v>
      </c>
      <c r="AI4">
        <v>0</v>
      </c>
      <c r="AJ4">
        <v>0</v>
      </c>
      <c r="AK4">
        <v>22.574736450000007</v>
      </c>
      <c r="AL4">
        <v>8.6689999999999987</v>
      </c>
      <c r="AM4">
        <v>0</v>
      </c>
      <c r="AN4">
        <v>0</v>
      </c>
      <c r="AO4">
        <v>6.1334279999999994</v>
      </c>
      <c r="AP4">
        <v>5.7386750399999995</v>
      </c>
      <c r="AQ4">
        <v>10.785749000000003</v>
      </c>
      <c r="AR4">
        <v>23.274086400000002</v>
      </c>
      <c r="AS4">
        <v>10.811856672000001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30.772656898638608</v>
      </c>
      <c r="BB4">
        <f t="shared" ref="BB4:BB67" si="0">SUM(B4:AZ4)-BA4</f>
        <v>807.71938259544299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220.57774382582244</v>
      </c>
      <c r="L5">
        <v>94.996366595000183</v>
      </c>
      <c r="M5">
        <v>63.767488177719123</v>
      </c>
      <c r="N5">
        <v>51.878865923950443</v>
      </c>
      <c r="O5">
        <v>73.283582558745252</v>
      </c>
      <c r="P5">
        <v>27.530072101341275</v>
      </c>
      <c r="Q5">
        <v>0</v>
      </c>
      <c r="R5">
        <v>18.613100610598043</v>
      </c>
      <c r="S5">
        <v>11.57479482594864</v>
      </c>
      <c r="T5">
        <v>0</v>
      </c>
      <c r="U5">
        <v>30.034799999999997</v>
      </c>
      <c r="V5">
        <v>9.1041214635619081</v>
      </c>
      <c r="W5">
        <v>20.37159338850369</v>
      </c>
      <c r="X5">
        <v>64.788799111560238</v>
      </c>
      <c r="Y5">
        <v>0</v>
      </c>
      <c r="Z5">
        <v>2.8784289599999999</v>
      </c>
      <c r="AA5">
        <v>0</v>
      </c>
      <c r="AB5">
        <v>0</v>
      </c>
      <c r="AC5">
        <v>0</v>
      </c>
      <c r="AD5">
        <v>8.0075120999999996</v>
      </c>
      <c r="AE5">
        <v>6.7624751999999999</v>
      </c>
      <c r="AF5">
        <v>4.44243085</v>
      </c>
      <c r="AG5">
        <v>28.134493200000001</v>
      </c>
      <c r="AH5">
        <v>16.636268000000001</v>
      </c>
      <c r="AI5">
        <v>0</v>
      </c>
      <c r="AJ5">
        <v>0</v>
      </c>
      <c r="AK5">
        <v>22.574736450000007</v>
      </c>
      <c r="AL5">
        <v>8.6689999999999987</v>
      </c>
      <c r="AM5">
        <v>0</v>
      </c>
      <c r="AN5">
        <v>0</v>
      </c>
      <c r="AO5">
        <v>6.1334279999999994</v>
      </c>
      <c r="AP5">
        <v>5.7386750399999995</v>
      </c>
      <c r="AQ5">
        <v>0</v>
      </c>
      <c r="AR5">
        <v>1.4546303999999999</v>
      </c>
      <c r="AS5">
        <v>10.811856672000001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29.681684352508242</v>
      </c>
      <c r="BB5">
        <f t="shared" si="0"/>
        <v>779.08357910224311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220.57774382582244</v>
      </c>
      <c r="L6">
        <v>94.996366593818678</v>
      </c>
      <c r="M6">
        <v>63.767488177719123</v>
      </c>
      <c r="N6">
        <v>51.878865923950443</v>
      </c>
      <c r="O6">
        <v>73.283582558745252</v>
      </c>
      <c r="P6">
        <v>27.530072101341275</v>
      </c>
      <c r="Q6">
        <v>0</v>
      </c>
      <c r="R6">
        <v>18.613100610598043</v>
      </c>
      <c r="S6">
        <v>11.57479482594864</v>
      </c>
      <c r="T6">
        <v>0</v>
      </c>
      <c r="U6">
        <v>30.034799999999997</v>
      </c>
      <c r="V6">
        <v>9.1041214635619081</v>
      </c>
      <c r="W6">
        <v>20.37159338850369</v>
      </c>
      <c r="X6">
        <v>64.788799111560238</v>
      </c>
      <c r="Y6">
        <v>0</v>
      </c>
      <c r="Z6">
        <v>2.8784289599999999</v>
      </c>
      <c r="AA6">
        <v>0</v>
      </c>
      <c r="AB6">
        <v>0</v>
      </c>
      <c r="AC6">
        <v>0</v>
      </c>
      <c r="AD6">
        <v>8.0075120999999996</v>
      </c>
      <c r="AE6">
        <v>6.7624751999999999</v>
      </c>
      <c r="AF6">
        <v>4.44243085</v>
      </c>
      <c r="AG6">
        <v>28.134493200000001</v>
      </c>
      <c r="AH6">
        <v>8.3181340000000006</v>
      </c>
      <c r="AI6">
        <v>0</v>
      </c>
      <c r="AJ6">
        <v>0</v>
      </c>
      <c r="AK6">
        <v>22.574736450000007</v>
      </c>
      <c r="AL6">
        <v>8.6689999999999987</v>
      </c>
      <c r="AM6">
        <v>0</v>
      </c>
      <c r="AN6">
        <v>0</v>
      </c>
      <c r="AO6">
        <v>6.1334279999999994</v>
      </c>
      <c r="AP6">
        <v>5.7386750399999995</v>
      </c>
      <c r="AQ6">
        <v>0</v>
      </c>
      <c r="AR6">
        <v>1.4546303999999999</v>
      </c>
      <c r="AS6">
        <v>10.811856672000001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29.376408833526732</v>
      </c>
      <c r="BB6">
        <f t="shared" si="0"/>
        <v>771.07072062004306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220.57774382582244</v>
      </c>
      <c r="L7">
        <v>45.001036424754354</v>
      </c>
      <c r="M7">
        <v>63.767488177719123</v>
      </c>
      <c r="N7">
        <v>51.878865923950443</v>
      </c>
      <c r="O7">
        <v>73.283582558745252</v>
      </c>
      <c r="P7">
        <v>27.530072101341275</v>
      </c>
      <c r="Q7">
        <v>0</v>
      </c>
      <c r="R7">
        <v>9.6958373980105623</v>
      </c>
      <c r="S7">
        <v>3.7254858279569891</v>
      </c>
      <c r="T7">
        <v>0</v>
      </c>
      <c r="U7">
        <v>30.034799999999997</v>
      </c>
      <c r="V7">
        <v>9.1041214635619081</v>
      </c>
      <c r="W7">
        <v>20.37159338850369</v>
      </c>
      <c r="X7">
        <v>64.788799111560238</v>
      </c>
      <c r="Y7">
        <v>0</v>
      </c>
      <c r="Z7">
        <v>5.7568579199999999</v>
      </c>
      <c r="AA7">
        <v>0</v>
      </c>
      <c r="AB7">
        <v>0</v>
      </c>
      <c r="AC7">
        <v>0</v>
      </c>
      <c r="AD7">
        <v>8.0075120999999996</v>
      </c>
      <c r="AE7">
        <v>6.7624751999999999</v>
      </c>
      <c r="AF7">
        <v>4.44243085</v>
      </c>
      <c r="AG7">
        <v>28.134493200000001</v>
      </c>
      <c r="AH7">
        <v>8.3181340000000006</v>
      </c>
      <c r="AI7">
        <v>0</v>
      </c>
      <c r="AJ7">
        <v>0</v>
      </c>
      <c r="AK7">
        <v>22.574736450000007</v>
      </c>
      <c r="AL7">
        <v>8.6689999999999987</v>
      </c>
      <c r="AM7">
        <v>0</v>
      </c>
      <c r="AN7">
        <v>0</v>
      </c>
      <c r="AO7">
        <v>6.1334279999999994</v>
      </c>
      <c r="AP7">
        <v>5.7386750399999995</v>
      </c>
      <c r="AQ7">
        <v>0</v>
      </c>
      <c r="AR7">
        <v>1.4546303999999999</v>
      </c>
      <c r="AS7">
        <v>10.811856672000001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27.031885997922224</v>
      </c>
      <c r="BB7">
        <f t="shared" si="0"/>
        <v>709.5317700360041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220.57774382582244</v>
      </c>
      <c r="L8">
        <v>45.001767099778853</v>
      </c>
      <c r="M8">
        <v>63.767488177719123</v>
      </c>
      <c r="N8">
        <v>51.878865923950443</v>
      </c>
      <c r="O8">
        <v>73.283582558745252</v>
      </c>
      <c r="P8">
        <v>27.530072101341275</v>
      </c>
      <c r="Q8">
        <v>0</v>
      </c>
      <c r="R8">
        <v>9.6958373980105623</v>
      </c>
      <c r="S8">
        <v>3.7254858279569891</v>
      </c>
      <c r="T8">
        <v>0</v>
      </c>
      <c r="U8">
        <v>30.034799999999997</v>
      </c>
      <c r="V8">
        <v>9.1041214635619081</v>
      </c>
      <c r="W8">
        <v>20.37159338850369</v>
      </c>
      <c r="X8">
        <v>64.788799111560238</v>
      </c>
      <c r="Y8">
        <v>0</v>
      </c>
      <c r="Z8">
        <v>5.7568579199999999</v>
      </c>
      <c r="AA8">
        <v>0</v>
      </c>
      <c r="AB8">
        <v>0</v>
      </c>
      <c r="AC8">
        <v>0</v>
      </c>
      <c r="AD8">
        <v>8.0075120999999996</v>
      </c>
      <c r="AE8">
        <v>6.7624751999999999</v>
      </c>
      <c r="AF8">
        <v>4.44243085</v>
      </c>
      <c r="AG8">
        <v>28.134493200000001</v>
      </c>
      <c r="AH8">
        <v>8.3181340000000006</v>
      </c>
      <c r="AI8">
        <v>0</v>
      </c>
      <c r="AJ8">
        <v>0</v>
      </c>
      <c r="AK8">
        <v>22.574736450000007</v>
      </c>
      <c r="AL8">
        <v>8.6689999999999987</v>
      </c>
      <c r="AM8">
        <v>0</v>
      </c>
      <c r="AN8">
        <v>0</v>
      </c>
      <c r="AO8">
        <v>6.1334279999999994</v>
      </c>
      <c r="AP8">
        <v>5.7386750399999995</v>
      </c>
      <c r="AQ8">
        <v>0</v>
      </c>
      <c r="AR8">
        <v>1.4546303999999999</v>
      </c>
      <c r="AS8">
        <v>10.811856672000001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27.03191281239161</v>
      </c>
      <c r="BB8">
        <f t="shared" si="0"/>
        <v>709.53247389655928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220.57774382582244</v>
      </c>
      <c r="L9">
        <v>45.001079446299691</v>
      </c>
      <c r="M9">
        <v>63.767488177719123</v>
      </c>
      <c r="N9">
        <v>51.878865923950443</v>
      </c>
      <c r="O9">
        <v>73.283582558745252</v>
      </c>
      <c r="P9">
        <v>27.530072101341275</v>
      </c>
      <c r="Q9">
        <v>0</v>
      </c>
      <c r="R9">
        <v>9.6958373980105623</v>
      </c>
      <c r="S9">
        <v>3.7254858279569891</v>
      </c>
      <c r="T9">
        <v>0</v>
      </c>
      <c r="U9">
        <v>30.034799999999997</v>
      </c>
      <c r="V9">
        <v>9.1041214635619081</v>
      </c>
      <c r="W9">
        <v>20.37159338850369</v>
      </c>
      <c r="X9">
        <v>64.788799111560238</v>
      </c>
      <c r="Y9">
        <v>0</v>
      </c>
      <c r="Z9">
        <v>5.7568579199999999</v>
      </c>
      <c r="AA9">
        <v>0</v>
      </c>
      <c r="AB9">
        <v>0</v>
      </c>
      <c r="AC9">
        <v>0</v>
      </c>
      <c r="AD9">
        <v>8.0075120999999996</v>
      </c>
      <c r="AE9">
        <v>6.7624751999999999</v>
      </c>
      <c r="AF9">
        <v>4.44243085</v>
      </c>
      <c r="AG9">
        <v>28.134493200000001</v>
      </c>
      <c r="AH9">
        <v>8.3181340000000006</v>
      </c>
      <c r="AI9">
        <v>0</v>
      </c>
      <c r="AJ9">
        <v>0</v>
      </c>
      <c r="AK9">
        <v>22.574736450000007</v>
      </c>
      <c r="AL9">
        <v>8.6689999999999987</v>
      </c>
      <c r="AM9">
        <v>0</v>
      </c>
      <c r="AN9">
        <v>0</v>
      </c>
      <c r="AO9">
        <v>6.1334279999999994</v>
      </c>
      <c r="AP9">
        <v>5.7386750399999995</v>
      </c>
      <c r="AQ9">
        <v>0</v>
      </c>
      <c r="AR9">
        <v>2.4243839999999999</v>
      </c>
      <c r="AS9">
        <v>4.7264947199999998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26.844144947386049</v>
      </c>
      <c r="BB9">
        <f t="shared" si="0"/>
        <v>704.60394575608564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220.57774382582244</v>
      </c>
      <c r="L10">
        <v>45.001942901768111</v>
      </c>
      <c r="M10">
        <v>63.767488177719123</v>
      </c>
      <c r="N10">
        <v>51.878865923950443</v>
      </c>
      <c r="O10">
        <v>73.283582558745252</v>
      </c>
      <c r="P10">
        <v>27.530072101341275</v>
      </c>
      <c r="Q10">
        <v>0</v>
      </c>
      <c r="R10">
        <v>9.6958373980105623</v>
      </c>
      <c r="S10">
        <v>3.7254858279569891</v>
      </c>
      <c r="T10">
        <v>0</v>
      </c>
      <c r="U10">
        <v>30.034799999999997</v>
      </c>
      <c r="V10">
        <v>9.1041214635619081</v>
      </c>
      <c r="W10">
        <v>20.37159338850369</v>
      </c>
      <c r="X10">
        <v>64.788799111560238</v>
      </c>
      <c r="Y10">
        <v>0</v>
      </c>
      <c r="Z10">
        <v>5.7568579199999999</v>
      </c>
      <c r="AA10">
        <v>0</v>
      </c>
      <c r="AB10">
        <v>0</v>
      </c>
      <c r="AC10">
        <v>0</v>
      </c>
      <c r="AD10">
        <v>8.0075120999999996</v>
      </c>
      <c r="AE10">
        <v>6.7624751999999999</v>
      </c>
      <c r="AF10">
        <v>4.44243085</v>
      </c>
      <c r="AG10">
        <v>28.134493200000001</v>
      </c>
      <c r="AH10">
        <v>8.3181340000000006</v>
      </c>
      <c r="AI10">
        <v>0</v>
      </c>
      <c r="AJ10">
        <v>0</v>
      </c>
      <c r="AK10">
        <v>22.574736450000007</v>
      </c>
      <c r="AL10">
        <v>8.6689999999999987</v>
      </c>
      <c r="AM10">
        <v>0</v>
      </c>
      <c r="AN10">
        <v>0</v>
      </c>
      <c r="AO10">
        <v>6.1334279999999994</v>
      </c>
      <c r="AP10">
        <v>5.7386750399999995</v>
      </c>
      <c r="AQ10">
        <v>0</v>
      </c>
      <c r="AR10">
        <v>2.4243839999999999</v>
      </c>
      <c r="AS10">
        <v>4.7264947199999998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26.844176635182116</v>
      </c>
      <c r="BB10">
        <f t="shared" si="0"/>
        <v>704.60477752375812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220.57774382582244</v>
      </c>
      <c r="L11">
        <v>45.004042396715064</v>
      </c>
      <c r="M11">
        <v>63.767488177719123</v>
      </c>
      <c r="N11">
        <v>51.878865923950443</v>
      </c>
      <c r="O11">
        <v>73.283582558745252</v>
      </c>
      <c r="P11">
        <v>27.530072101341275</v>
      </c>
      <c r="Q11">
        <v>0</v>
      </c>
      <c r="R11">
        <v>9.6958373980105623</v>
      </c>
      <c r="S11">
        <v>3.7254858279569891</v>
      </c>
      <c r="T11">
        <v>0</v>
      </c>
      <c r="U11">
        <v>30.034799999999997</v>
      </c>
      <c r="V11">
        <v>9.1041214635619081</v>
      </c>
      <c r="W11">
        <v>20.37159338850369</v>
      </c>
      <c r="X11">
        <v>64.788799111560238</v>
      </c>
      <c r="Y11">
        <v>0</v>
      </c>
      <c r="Z11">
        <v>5.7568579199999999</v>
      </c>
      <c r="AA11">
        <v>0</v>
      </c>
      <c r="AB11">
        <v>0</v>
      </c>
      <c r="AC11">
        <v>0</v>
      </c>
      <c r="AD11">
        <v>8.0075120999999996</v>
      </c>
      <c r="AE11">
        <v>6.7624751999999999</v>
      </c>
      <c r="AF11">
        <v>4.44243085</v>
      </c>
      <c r="AG11">
        <v>28.134493200000001</v>
      </c>
      <c r="AH11">
        <v>8.3181340000000006</v>
      </c>
      <c r="AI11">
        <v>0</v>
      </c>
      <c r="AJ11">
        <v>0</v>
      </c>
      <c r="AK11">
        <v>22.574736450000007</v>
      </c>
      <c r="AL11">
        <v>8.6689999999999987</v>
      </c>
      <c r="AM11">
        <v>0</v>
      </c>
      <c r="AN11">
        <v>0</v>
      </c>
      <c r="AO11">
        <v>6.1334279999999994</v>
      </c>
      <c r="AP11">
        <v>5.7386750399999995</v>
      </c>
      <c r="AQ11">
        <v>0</v>
      </c>
      <c r="AR11">
        <v>2.4243839999999999</v>
      </c>
      <c r="AS11">
        <v>4.7264947199999998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26.844253685566251</v>
      </c>
      <c r="BB11">
        <f t="shared" si="0"/>
        <v>704.60679996832084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220.57774382582244</v>
      </c>
      <c r="L12">
        <v>45.00220904385273</v>
      </c>
      <c r="M12">
        <v>63.767488177719123</v>
      </c>
      <c r="N12">
        <v>51.878865923950443</v>
      </c>
      <c r="O12">
        <v>73.283582558745252</v>
      </c>
      <c r="P12">
        <v>27.530072101341275</v>
      </c>
      <c r="Q12">
        <v>0</v>
      </c>
      <c r="R12">
        <v>9.6958373980105623</v>
      </c>
      <c r="S12">
        <v>3.7254858279569891</v>
      </c>
      <c r="T12">
        <v>0</v>
      </c>
      <c r="U12">
        <v>30.034799999999997</v>
      </c>
      <c r="V12">
        <v>9.1041214635619081</v>
      </c>
      <c r="W12">
        <v>20.37159338850369</v>
      </c>
      <c r="X12">
        <v>64.788799111560238</v>
      </c>
      <c r="Y12">
        <v>0</v>
      </c>
      <c r="Z12">
        <v>5.7568579199999999</v>
      </c>
      <c r="AA12">
        <v>0</v>
      </c>
      <c r="AB12">
        <v>0</v>
      </c>
      <c r="AC12">
        <v>0</v>
      </c>
      <c r="AD12">
        <v>8.0075120999999996</v>
      </c>
      <c r="AE12">
        <v>6.7624751999999999</v>
      </c>
      <c r="AF12">
        <v>4.44243085</v>
      </c>
      <c r="AG12">
        <v>28.134493200000001</v>
      </c>
      <c r="AH12">
        <v>8.3181340000000006</v>
      </c>
      <c r="AI12">
        <v>0</v>
      </c>
      <c r="AJ12">
        <v>0</v>
      </c>
      <c r="AK12">
        <v>22.574736450000007</v>
      </c>
      <c r="AL12">
        <v>8.6689999999999987</v>
      </c>
      <c r="AM12">
        <v>0</v>
      </c>
      <c r="AN12">
        <v>0</v>
      </c>
      <c r="AO12">
        <v>6.1334279999999994</v>
      </c>
      <c r="AP12">
        <v>5.7386750399999995</v>
      </c>
      <c r="AQ12">
        <v>0</v>
      </c>
      <c r="AR12">
        <v>2.4243839999999999</v>
      </c>
      <c r="AS12">
        <v>4.7264947199999998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26.844186400520741</v>
      </c>
      <c r="BB12">
        <f t="shared" si="0"/>
        <v>704.60503390050405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220.57774382582244</v>
      </c>
      <c r="L13">
        <v>45.00220904385273</v>
      </c>
      <c r="M13">
        <v>63.767488177719123</v>
      </c>
      <c r="N13">
        <v>51.878865923950443</v>
      </c>
      <c r="O13">
        <v>73.283582558745252</v>
      </c>
      <c r="P13">
        <v>27.530072101341275</v>
      </c>
      <c r="Q13">
        <v>0</v>
      </c>
      <c r="R13">
        <v>9.6958373980105623</v>
      </c>
      <c r="S13">
        <v>3.7254858279569891</v>
      </c>
      <c r="T13">
        <v>0</v>
      </c>
      <c r="U13">
        <v>30.034799999999997</v>
      </c>
      <c r="V13">
        <v>9.1041214635619081</v>
      </c>
      <c r="W13">
        <v>20.37159338850369</v>
      </c>
      <c r="X13">
        <v>64.788799111560238</v>
      </c>
      <c r="Y13">
        <v>0</v>
      </c>
      <c r="Z13">
        <v>5.7568579199999999</v>
      </c>
      <c r="AA13">
        <v>0</v>
      </c>
      <c r="AB13">
        <v>0</v>
      </c>
      <c r="AC13">
        <v>0</v>
      </c>
      <c r="AD13">
        <v>8.0075120999999996</v>
      </c>
      <c r="AE13">
        <v>6.7624751999999999</v>
      </c>
      <c r="AF13">
        <v>4.44243085</v>
      </c>
      <c r="AG13">
        <v>28.134493200000001</v>
      </c>
      <c r="AH13">
        <v>8.3181340000000006</v>
      </c>
      <c r="AI13">
        <v>0</v>
      </c>
      <c r="AJ13">
        <v>0</v>
      </c>
      <c r="AK13">
        <v>22.574736450000007</v>
      </c>
      <c r="AL13">
        <v>8.6689999999999987</v>
      </c>
      <c r="AM13">
        <v>0</v>
      </c>
      <c r="AN13">
        <v>0</v>
      </c>
      <c r="AO13">
        <v>6.1334279999999994</v>
      </c>
      <c r="AP13">
        <v>5.7386750399999995</v>
      </c>
      <c r="AQ13">
        <v>0</v>
      </c>
      <c r="AR13">
        <v>2.4243839999999999</v>
      </c>
      <c r="AS13">
        <v>3.5448710399999999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26.800820670920743</v>
      </c>
      <c r="BB13">
        <f t="shared" si="0"/>
        <v>703.46677595010397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220.57774382582244</v>
      </c>
      <c r="L14">
        <v>45.001204435273856</v>
      </c>
      <c r="M14">
        <v>63.767488177719123</v>
      </c>
      <c r="N14">
        <v>51.878865923950443</v>
      </c>
      <c r="O14">
        <v>73.283582558745252</v>
      </c>
      <c r="P14">
        <v>27.530072101341275</v>
      </c>
      <c r="Q14">
        <v>0</v>
      </c>
      <c r="R14">
        <v>9.6958373980105623</v>
      </c>
      <c r="S14">
        <v>3.7254858279569891</v>
      </c>
      <c r="T14">
        <v>0</v>
      </c>
      <c r="U14">
        <v>30.034799999999997</v>
      </c>
      <c r="V14">
        <v>9.1041214635619081</v>
      </c>
      <c r="W14">
        <v>20.37159338850369</v>
      </c>
      <c r="X14">
        <v>64.788799111560238</v>
      </c>
      <c r="Y14">
        <v>0</v>
      </c>
      <c r="Z14">
        <v>5.7568579199999999</v>
      </c>
      <c r="AA14">
        <v>0</v>
      </c>
      <c r="AB14">
        <v>0</v>
      </c>
      <c r="AC14">
        <v>0</v>
      </c>
      <c r="AD14">
        <v>8.0075120999999996</v>
      </c>
      <c r="AE14">
        <v>6.7624751999999999</v>
      </c>
      <c r="AF14">
        <v>4.44243085</v>
      </c>
      <c r="AG14">
        <v>28.134493200000001</v>
      </c>
      <c r="AH14">
        <v>8.3181340000000006</v>
      </c>
      <c r="AI14">
        <v>0</v>
      </c>
      <c r="AJ14">
        <v>0</v>
      </c>
      <c r="AK14">
        <v>22.574736450000007</v>
      </c>
      <c r="AL14">
        <v>8.6689999999999987</v>
      </c>
      <c r="AM14">
        <v>0</v>
      </c>
      <c r="AN14">
        <v>0</v>
      </c>
      <c r="AO14">
        <v>6.1334279999999994</v>
      </c>
      <c r="AP14">
        <v>5.7386750399999995</v>
      </c>
      <c r="AQ14">
        <v>0</v>
      </c>
      <c r="AR14">
        <v>2.4243839999999999</v>
      </c>
      <c r="AS14">
        <v>3.5448710399999999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26.8007838007359</v>
      </c>
      <c r="BB14">
        <f t="shared" si="0"/>
        <v>703.46580821170994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220.57774382582244</v>
      </c>
      <c r="L15">
        <v>45.002371032097564</v>
      </c>
      <c r="M15">
        <v>63.767488177719123</v>
      </c>
      <c r="N15">
        <v>51.878865923950443</v>
      </c>
      <c r="O15">
        <v>73.283582558745252</v>
      </c>
      <c r="P15">
        <v>27.530072101341275</v>
      </c>
      <c r="Q15">
        <v>0</v>
      </c>
      <c r="R15">
        <v>9.6958373980105623</v>
      </c>
      <c r="S15">
        <v>3.7254858279569891</v>
      </c>
      <c r="T15">
        <v>0</v>
      </c>
      <c r="U15">
        <v>30.034799999999997</v>
      </c>
      <c r="V15">
        <v>9.1041214635619081</v>
      </c>
      <c r="W15">
        <v>20.37159338850369</v>
      </c>
      <c r="X15">
        <v>64.788799111560238</v>
      </c>
      <c r="Y15">
        <v>0</v>
      </c>
      <c r="Z15">
        <v>2.89872</v>
      </c>
      <c r="AA15">
        <v>0</v>
      </c>
      <c r="AB15">
        <v>0</v>
      </c>
      <c r="AC15">
        <v>0</v>
      </c>
      <c r="AD15">
        <v>8.0075120999999996</v>
      </c>
      <c r="AE15">
        <v>6.7624751999999999</v>
      </c>
      <c r="AF15">
        <v>4.44243085</v>
      </c>
      <c r="AG15">
        <v>28.134493200000001</v>
      </c>
      <c r="AH15">
        <v>8.3181340000000006</v>
      </c>
      <c r="AI15">
        <v>0</v>
      </c>
      <c r="AJ15">
        <v>0</v>
      </c>
      <c r="AK15">
        <v>22.574736450000007</v>
      </c>
      <c r="AL15">
        <v>8.6689999999999987</v>
      </c>
      <c r="AM15">
        <v>0</v>
      </c>
      <c r="AN15">
        <v>0</v>
      </c>
      <c r="AO15">
        <v>6.1334279999999994</v>
      </c>
      <c r="AP15">
        <v>5.0635367999999996</v>
      </c>
      <c r="AQ15">
        <v>0</v>
      </c>
      <c r="AR15">
        <v>3.8790144000000004</v>
      </c>
      <c r="AS15">
        <v>2.3632473599999999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26.681174040452198</v>
      </c>
      <c r="BB15">
        <f t="shared" si="0"/>
        <v>700.32631512881721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220.57774382582244</v>
      </c>
      <c r="L16">
        <v>45.002397271667512</v>
      </c>
      <c r="M16">
        <v>63.767488177719123</v>
      </c>
      <c r="N16">
        <v>51.878865923950443</v>
      </c>
      <c r="O16">
        <v>73.283582558745252</v>
      </c>
      <c r="P16">
        <v>27.530072101341275</v>
      </c>
      <c r="Q16">
        <v>0</v>
      </c>
      <c r="R16">
        <v>9.6958373980105623</v>
      </c>
      <c r="S16">
        <v>3.7254858279569891</v>
      </c>
      <c r="T16">
        <v>0</v>
      </c>
      <c r="U16">
        <v>30.034799999999997</v>
      </c>
      <c r="V16">
        <v>9.1041214635619081</v>
      </c>
      <c r="W16">
        <v>20.37159338850369</v>
      </c>
      <c r="X16">
        <v>64.788799111560238</v>
      </c>
      <c r="Y16">
        <v>0</v>
      </c>
      <c r="Z16">
        <v>2.89872</v>
      </c>
      <c r="AA16">
        <v>0</v>
      </c>
      <c r="AB16">
        <v>0</v>
      </c>
      <c r="AC16">
        <v>0</v>
      </c>
      <c r="AD16">
        <v>8.0075120999999996</v>
      </c>
      <c r="AE16">
        <v>6.7624751999999999</v>
      </c>
      <c r="AF16">
        <v>4.44243085</v>
      </c>
      <c r="AG16">
        <v>28.134493200000001</v>
      </c>
      <c r="AH16">
        <v>8.3181340000000006</v>
      </c>
      <c r="AI16">
        <v>0</v>
      </c>
      <c r="AJ16">
        <v>0</v>
      </c>
      <c r="AK16">
        <v>22.574736450000007</v>
      </c>
      <c r="AL16">
        <v>8.6689999999999987</v>
      </c>
      <c r="AM16">
        <v>0</v>
      </c>
      <c r="AN16">
        <v>0</v>
      </c>
      <c r="AO16">
        <v>6.1334279999999994</v>
      </c>
      <c r="AP16">
        <v>5.0635367999999996</v>
      </c>
      <c r="AQ16">
        <v>0</v>
      </c>
      <c r="AR16">
        <v>3.8790144000000004</v>
      </c>
      <c r="AS16">
        <v>2.3632473599999999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26.681175002957708</v>
      </c>
      <c r="BB16">
        <f t="shared" si="0"/>
        <v>700.32634040588164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220.57774382582244</v>
      </c>
      <c r="L17">
        <v>45.002397271667512</v>
      </c>
      <c r="M17">
        <v>63.767488177719123</v>
      </c>
      <c r="N17">
        <v>51.878865923950443</v>
      </c>
      <c r="O17">
        <v>73.283582558745252</v>
      </c>
      <c r="P17">
        <v>27.530072101341275</v>
      </c>
      <c r="Q17">
        <v>0</v>
      </c>
      <c r="R17">
        <v>9.6958373980105623</v>
      </c>
      <c r="S17">
        <v>3.7254858279569891</v>
      </c>
      <c r="T17">
        <v>0</v>
      </c>
      <c r="U17">
        <v>30.034799999999997</v>
      </c>
      <c r="V17">
        <v>9.1041214635619081</v>
      </c>
      <c r="W17">
        <v>20.37159338850369</v>
      </c>
      <c r="X17">
        <v>64.788799111560238</v>
      </c>
      <c r="Y17">
        <v>0</v>
      </c>
      <c r="Z17">
        <v>2.89872</v>
      </c>
      <c r="AA17">
        <v>0</v>
      </c>
      <c r="AB17">
        <v>0</v>
      </c>
      <c r="AC17">
        <v>0</v>
      </c>
      <c r="AD17">
        <v>8.0075120999999996</v>
      </c>
      <c r="AE17">
        <v>6.7624751999999999</v>
      </c>
      <c r="AF17">
        <v>4.44243085</v>
      </c>
      <c r="AG17">
        <v>28.134493200000001</v>
      </c>
      <c r="AH17">
        <v>8.3181340000000006</v>
      </c>
      <c r="AI17">
        <v>0</v>
      </c>
      <c r="AJ17">
        <v>0</v>
      </c>
      <c r="AK17">
        <v>22.574736450000007</v>
      </c>
      <c r="AL17">
        <v>8.6689999999999987</v>
      </c>
      <c r="AM17">
        <v>0</v>
      </c>
      <c r="AN17">
        <v>0</v>
      </c>
      <c r="AO17">
        <v>6.1334279999999994</v>
      </c>
      <c r="AP17">
        <v>5.0635367999999996</v>
      </c>
      <c r="AQ17">
        <v>0</v>
      </c>
      <c r="AR17">
        <v>3.8790144000000004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26.681175002957708</v>
      </c>
      <c r="BB17">
        <f t="shared" si="0"/>
        <v>700.32634040588164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220.57774382582244</v>
      </c>
      <c r="L18">
        <v>45.002397271667512</v>
      </c>
      <c r="M18">
        <v>63.767488177719123</v>
      </c>
      <c r="N18">
        <v>51.878865923950443</v>
      </c>
      <c r="O18">
        <v>73.283582558745252</v>
      </c>
      <c r="P18">
        <v>27.530072101341275</v>
      </c>
      <c r="Q18">
        <v>0</v>
      </c>
      <c r="R18">
        <v>9.6958373980105623</v>
      </c>
      <c r="S18">
        <v>3.7254858279569891</v>
      </c>
      <c r="T18">
        <v>0</v>
      </c>
      <c r="U18">
        <v>30.034799999999997</v>
      </c>
      <c r="V18">
        <v>9.1041214635619081</v>
      </c>
      <c r="W18">
        <v>20.37159338850369</v>
      </c>
      <c r="X18">
        <v>64.788799111560238</v>
      </c>
      <c r="Y18">
        <v>0</v>
      </c>
      <c r="Z18">
        <v>2.89872</v>
      </c>
      <c r="AA18">
        <v>0</v>
      </c>
      <c r="AB18">
        <v>0</v>
      </c>
      <c r="AC18">
        <v>0</v>
      </c>
      <c r="AD18">
        <v>8.0075120999999996</v>
      </c>
      <c r="AE18">
        <v>6.7624751999999999</v>
      </c>
      <c r="AF18">
        <v>4.44243085</v>
      </c>
      <c r="AG18">
        <v>28.134493200000001</v>
      </c>
      <c r="AH18">
        <v>8.3181340000000006</v>
      </c>
      <c r="AI18">
        <v>0</v>
      </c>
      <c r="AJ18">
        <v>0</v>
      </c>
      <c r="AK18">
        <v>22.574736450000007</v>
      </c>
      <c r="AL18">
        <v>8.6689999999999987</v>
      </c>
      <c r="AM18">
        <v>0</v>
      </c>
      <c r="AN18">
        <v>0</v>
      </c>
      <c r="AO18">
        <v>6.1334279999999994</v>
      </c>
      <c r="AP18">
        <v>5.0635367999999996</v>
      </c>
      <c r="AQ18">
        <v>0</v>
      </c>
      <c r="AR18">
        <v>3.8790144000000004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26.681175002957708</v>
      </c>
      <c r="BB18">
        <f t="shared" si="0"/>
        <v>700.32634040588164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220.57774382582244</v>
      </c>
      <c r="L19">
        <v>45.001232988802755</v>
      </c>
      <c r="M19">
        <v>63.767488177719123</v>
      </c>
      <c r="N19">
        <v>51.878865923950443</v>
      </c>
      <c r="O19">
        <v>73.283582558745252</v>
      </c>
      <c r="P19">
        <v>27.530072101341275</v>
      </c>
      <c r="Q19">
        <v>0</v>
      </c>
      <c r="R19">
        <v>9.6958373980105623</v>
      </c>
      <c r="S19">
        <v>3.7254858279569891</v>
      </c>
      <c r="T19">
        <v>0</v>
      </c>
      <c r="U19">
        <v>30.034799999999997</v>
      </c>
      <c r="V19">
        <v>9.1041214635619081</v>
      </c>
      <c r="W19">
        <v>20.37159338850369</v>
      </c>
      <c r="X19">
        <v>64.788799111560238</v>
      </c>
      <c r="Y19">
        <v>0</v>
      </c>
      <c r="Z19">
        <v>2.8784289599999999</v>
      </c>
      <c r="AA19">
        <v>0</v>
      </c>
      <c r="AB19">
        <v>0</v>
      </c>
      <c r="AC19">
        <v>0</v>
      </c>
      <c r="AD19">
        <v>8.0075120999999996</v>
      </c>
      <c r="AE19">
        <v>13.5249504</v>
      </c>
      <c r="AF19">
        <v>4.44243085</v>
      </c>
      <c r="AG19">
        <v>28.134493200000001</v>
      </c>
      <c r="AH19">
        <v>8.3181340000000006</v>
      </c>
      <c r="AI19">
        <v>0</v>
      </c>
      <c r="AJ19">
        <v>0</v>
      </c>
      <c r="AK19">
        <v>22.574736450000007</v>
      </c>
      <c r="AL19">
        <v>8.6689999999999987</v>
      </c>
      <c r="AM19">
        <v>0</v>
      </c>
      <c r="AN19">
        <v>0</v>
      </c>
      <c r="AO19">
        <v>5.6169287999999993</v>
      </c>
      <c r="AP19">
        <v>5.0635367999999996</v>
      </c>
      <c r="AQ19">
        <v>0</v>
      </c>
      <c r="AR19">
        <v>3.8790144000000004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26.909614272903369</v>
      </c>
      <c r="BB19">
        <f t="shared" si="0"/>
        <v>706.32242181307117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220.57774382582244</v>
      </c>
      <c r="L20">
        <v>45.002337645093093</v>
      </c>
      <c r="M20">
        <v>63.767488177719123</v>
      </c>
      <c r="N20">
        <v>51.878865923950443</v>
      </c>
      <c r="O20">
        <v>73.283582558745252</v>
      </c>
      <c r="P20">
        <v>27.530072101341275</v>
      </c>
      <c r="Q20">
        <v>0</v>
      </c>
      <c r="R20">
        <v>9.6958373980105623</v>
      </c>
      <c r="S20">
        <v>3.7254858279569891</v>
      </c>
      <c r="T20">
        <v>0</v>
      </c>
      <c r="U20">
        <v>30.034799999999997</v>
      </c>
      <c r="V20">
        <v>9.1041214635619081</v>
      </c>
      <c r="W20">
        <v>20.37159338850369</v>
      </c>
      <c r="X20">
        <v>64.788799111560238</v>
      </c>
      <c r="Y20">
        <v>0</v>
      </c>
      <c r="Z20">
        <v>2.8784289599999999</v>
      </c>
      <c r="AA20">
        <v>0</v>
      </c>
      <c r="AB20">
        <v>0</v>
      </c>
      <c r="AC20">
        <v>0</v>
      </c>
      <c r="AD20">
        <v>8.0075120999999996</v>
      </c>
      <c r="AE20">
        <v>13.5249504</v>
      </c>
      <c r="AF20">
        <v>4.44243085</v>
      </c>
      <c r="AG20">
        <v>28.134493200000001</v>
      </c>
      <c r="AH20">
        <v>8.3181340000000006</v>
      </c>
      <c r="AI20">
        <v>0</v>
      </c>
      <c r="AJ20">
        <v>0</v>
      </c>
      <c r="AK20">
        <v>22.574736450000007</v>
      </c>
      <c r="AL20">
        <v>8.6689999999999987</v>
      </c>
      <c r="AM20">
        <v>0</v>
      </c>
      <c r="AN20">
        <v>0</v>
      </c>
      <c r="AO20">
        <v>5.6169287999999993</v>
      </c>
      <c r="AP20">
        <v>5.0635367999999996</v>
      </c>
      <c r="AQ20">
        <v>0</v>
      </c>
      <c r="AR20">
        <v>3.8790144000000004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26.909654814424485</v>
      </c>
      <c r="BB20">
        <f t="shared" si="0"/>
        <v>706.32348592784035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220.57774382582244</v>
      </c>
      <c r="L21">
        <v>45.001204435273856</v>
      </c>
      <c r="M21">
        <v>63.767488177719123</v>
      </c>
      <c r="N21">
        <v>51.878865923950443</v>
      </c>
      <c r="O21">
        <v>73.283582558745252</v>
      </c>
      <c r="P21">
        <v>27.530072101341275</v>
      </c>
      <c r="Q21">
        <v>0</v>
      </c>
      <c r="R21">
        <v>9.6958373980105623</v>
      </c>
      <c r="S21">
        <v>3.7254858279569891</v>
      </c>
      <c r="T21">
        <v>0</v>
      </c>
      <c r="U21">
        <v>30.034799999999997</v>
      </c>
      <c r="V21">
        <v>9.1041214635619081</v>
      </c>
      <c r="W21">
        <v>20.37159338850369</v>
      </c>
      <c r="X21">
        <v>64.788799111560238</v>
      </c>
      <c r="Y21">
        <v>0</v>
      </c>
      <c r="Z21">
        <v>2.8784289599999999</v>
      </c>
      <c r="AA21">
        <v>0</v>
      </c>
      <c r="AB21">
        <v>0</v>
      </c>
      <c r="AC21">
        <v>4.2505959439999987</v>
      </c>
      <c r="AD21">
        <v>8.0075120999999996</v>
      </c>
      <c r="AE21">
        <v>13.5249504</v>
      </c>
      <c r="AF21">
        <v>4.44243085</v>
      </c>
      <c r="AG21">
        <v>28.134493200000001</v>
      </c>
      <c r="AH21">
        <v>8.3181340000000006</v>
      </c>
      <c r="AI21">
        <v>0</v>
      </c>
      <c r="AJ21">
        <v>0</v>
      </c>
      <c r="AK21">
        <v>22.574736450000007</v>
      </c>
      <c r="AL21">
        <v>8.6689999999999987</v>
      </c>
      <c r="AM21">
        <v>0</v>
      </c>
      <c r="AN21">
        <v>0</v>
      </c>
      <c r="AO21">
        <v>5.6169287999999993</v>
      </c>
      <c r="AP21">
        <v>5.0635367999999996</v>
      </c>
      <c r="AQ21">
        <v>0</v>
      </c>
      <c r="AR21">
        <v>3.8790144000000004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27.065609956335898</v>
      </c>
      <c r="BB21">
        <f t="shared" si="0"/>
        <v>710.4169935201096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220.57774382582244</v>
      </c>
      <c r="L22">
        <v>45.002255623857963</v>
      </c>
      <c r="M22">
        <v>63.767488177719123</v>
      </c>
      <c r="N22">
        <v>51.878865923950443</v>
      </c>
      <c r="O22">
        <v>73.283582558745252</v>
      </c>
      <c r="P22">
        <v>27.530072101341275</v>
      </c>
      <c r="Q22">
        <v>0</v>
      </c>
      <c r="R22">
        <v>9.6958373980105623</v>
      </c>
      <c r="S22">
        <v>3.7254858279569891</v>
      </c>
      <c r="T22">
        <v>0</v>
      </c>
      <c r="U22">
        <v>30.034799999999997</v>
      </c>
      <c r="V22">
        <v>9.1041214635619081</v>
      </c>
      <c r="W22">
        <v>20.37159338850369</v>
      </c>
      <c r="X22">
        <v>64.788799111560238</v>
      </c>
      <c r="Y22">
        <v>0</v>
      </c>
      <c r="Z22">
        <v>2.8784289599999999</v>
      </c>
      <c r="AA22">
        <v>0</v>
      </c>
      <c r="AB22">
        <v>5.7369298000000004</v>
      </c>
      <c r="AC22">
        <v>4.2505959439999987</v>
      </c>
      <c r="AD22">
        <v>8.0075120999999996</v>
      </c>
      <c r="AE22">
        <v>13.5249504</v>
      </c>
      <c r="AF22">
        <v>4.44243085</v>
      </c>
      <c r="AG22">
        <v>28.134493200000001</v>
      </c>
      <c r="AH22">
        <v>16.636268000000001</v>
      </c>
      <c r="AI22">
        <v>0</v>
      </c>
      <c r="AJ22">
        <v>0</v>
      </c>
      <c r="AK22">
        <v>22.574736450000007</v>
      </c>
      <c r="AL22">
        <v>8.6689999999999987</v>
      </c>
      <c r="AM22">
        <v>0</v>
      </c>
      <c r="AN22">
        <v>0</v>
      </c>
      <c r="AO22">
        <v>5.6169287999999993</v>
      </c>
      <c r="AP22">
        <v>5.0635367999999996</v>
      </c>
      <c r="AQ22">
        <v>0</v>
      </c>
      <c r="AR22">
        <v>3.8790144000000004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27.581469291563359</v>
      </c>
      <c r="BB22">
        <f t="shared" si="0"/>
        <v>723.95724917346627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220.57774382582244</v>
      </c>
      <c r="L23">
        <v>45.002255623857963</v>
      </c>
      <c r="M23">
        <v>63.767488177719123</v>
      </c>
      <c r="N23">
        <v>51.878865923950443</v>
      </c>
      <c r="O23">
        <v>73.283582558745252</v>
      </c>
      <c r="P23">
        <v>27.530072101341275</v>
      </c>
      <c r="Q23">
        <v>0</v>
      </c>
      <c r="R23">
        <v>9.6958373980105623</v>
      </c>
      <c r="S23">
        <v>3.7254858279569891</v>
      </c>
      <c r="T23">
        <v>0</v>
      </c>
      <c r="U23">
        <v>30.034799999999997</v>
      </c>
      <c r="V23">
        <v>9.1041214635619081</v>
      </c>
      <c r="W23">
        <v>20.37159338850369</v>
      </c>
      <c r="X23">
        <v>64.788799111560238</v>
      </c>
      <c r="Y23">
        <v>0</v>
      </c>
      <c r="Z23">
        <v>2.8784289599999999</v>
      </c>
      <c r="AA23">
        <v>0</v>
      </c>
      <c r="AB23">
        <v>5.7369298000000004</v>
      </c>
      <c r="AC23">
        <v>8.5011918879999975</v>
      </c>
      <c r="AD23">
        <v>12.011268150000001</v>
      </c>
      <c r="AE23">
        <v>13.5249504</v>
      </c>
      <c r="AF23">
        <v>4.44243085</v>
      </c>
      <c r="AG23">
        <v>28.134493200000001</v>
      </c>
      <c r="AH23">
        <v>25.578262049999996</v>
      </c>
      <c r="AI23">
        <v>0</v>
      </c>
      <c r="AJ23">
        <v>0</v>
      </c>
      <c r="AK23">
        <v>22.574736450000007</v>
      </c>
      <c r="AL23">
        <v>8.6689999999999987</v>
      </c>
      <c r="AM23">
        <v>0</v>
      </c>
      <c r="AN23">
        <v>0</v>
      </c>
      <c r="AO23">
        <v>5.6169287999999993</v>
      </c>
      <c r="AP23">
        <v>5.0635367999999996</v>
      </c>
      <c r="AQ23">
        <v>0</v>
      </c>
      <c r="AR23">
        <v>3.8790144000000004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28.212575445163353</v>
      </c>
      <c r="BB23">
        <f t="shared" si="0"/>
        <v>740.52248906386637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220.57774382582244</v>
      </c>
      <c r="L24">
        <v>45.001151120045961</v>
      </c>
      <c r="M24">
        <v>63.767488177719123</v>
      </c>
      <c r="N24">
        <v>51.878865923950443</v>
      </c>
      <c r="O24">
        <v>73.283582558745252</v>
      </c>
      <c r="P24">
        <v>27.530072101341275</v>
      </c>
      <c r="Q24">
        <v>0</v>
      </c>
      <c r="R24">
        <v>9.6958373980105623</v>
      </c>
      <c r="S24">
        <v>3.7254858279569891</v>
      </c>
      <c r="T24">
        <v>0</v>
      </c>
      <c r="U24">
        <v>30.034799999999997</v>
      </c>
      <c r="V24">
        <v>9.1041214635619081</v>
      </c>
      <c r="W24">
        <v>20.37159338850369</v>
      </c>
      <c r="X24">
        <v>64.788799111560238</v>
      </c>
      <c r="Y24">
        <v>0</v>
      </c>
      <c r="Z24">
        <v>2.8784289599999999</v>
      </c>
      <c r="AA24">
        <v>0</v>
      </c>
      <c r="AB24">
        <v>11.532399700000001</v>
      </c>
      <c r="AC24">
        <v>8.5011918879999975</v>
      </c>
      <c r="AD24">
        <v>16.052160488000002</v>
      </c>
      <c r="AE24">
        <v>13.5249504</v>
      </c>
      <c r="AF24">
        <v>4.44243085</v>
      </c>
      <c r="AG24">
        <v>28.134493200000001</v>
      </c>
      <c r="AH24">
        <v>30.818686469999999</v>
      </c>
      <c r="AI24">
        <v>0</v>
      </c>
      <c r="AJ24">
        <v>0</v>
      </c>
      <c r="AK24">
        <v>22.574736450000007</v>
      </c>
      <c r="AL24">
        <v>26.006999999999998</v>
      </c>
      <c r="AM24">
        <v>0</v>
      </c>
      <c r="AN24">
        <v>0</v>
      </c>
      <c r="AO24">
        <v>5.6169287999999993</v>
      </c>
      <c r="AP24">
        <v>5.0635367999999996</v>
      </c>
      <c r="AQ24">
        <v>10.785749000000003</v>
      </c>
      <c r="AR24">
        <v>3.8790144000000004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29.797994148535338</v>
      </c>
      <c r="BB24">
        <f t="shared" si="0"/>
        <v>782.13650151468232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220.57774382582244</v>
      </c>
      <c r="L25">
        <v>94.996000242561948</v>
      </c>
      <c r="M25">
        <v>63.767488177719123</v>
      </c>
      <c r="N25">
        <v>51.878865923950443</v>
      </c>
      <c r="O25">
        <v>73.283582558745252</v>
      </c>
      <c r="P25">
        <v>27.530072101341275</v>
      </c>
      <c r="Q25">
        <v>0</v>
      </c>
      <c r="R25">
        <v>18.613100610598043</v>
      </c>
      <c r="S25">
        <v>11.003841085233836</v>
      </c>
      <c r="T25">
        <v>0</v>
      </c>
      <c r="U25">
        <v>30.034799999999997</v>
      </c>
      <c r="V25">
        <v>9.1041214635619081</v>
      </c>
      <c r="W25">
        <v>20.37159338850369</v>
      </c>
      <c r="X25">
        <v>64.788799111560238</v>
      </c>
      <c r="Y25">
        <v>0</v>
      </c>
      <c r="Z25">
        <v>2.8784289599999999</v>
      </c>
      <c r="AA25">
        <v>0</v>
      </c>
      <c r="AB25">
        <v>11.532399700000001</v>
      </c>
      <c r="AC25">
        <v>8.5011918879999975</v>
      </c>
      <c r="AD25">
        <v>16.052160488000002</v>
      </c>
      <c r="AE25">
        <v>13.5249504</v>
      </c>
      <c r="AF25">
        <v>4.44243085</v>
      </c>
      <c r="AG25">
        <v>28.134493200000001</v>
      </c>
      <c r="AH25">
        <v>37.431602999999996</v>
      </c>
      <c r="AI25">
        <v>1.3977932499999997</v>
      </c>
      <c r="AJ25">
        <v>0</v>
      </c>
      <c r="AK25">
        <v>22.574736450000007</v>
      </c>
      <c r="AL25">
        <v>52.013999999999996</v>
      </c>
      <c r="AM25">
        <v>2.3182980479999999</v>
      </c>
      <c r="AN25">
        <v>0</v>
      </c>
      <c r="AO25">
        <v>5.6169287999999993</v>
      </c>
      <c r="AP25">
        <v>5.0635367999999996</v>
      </c>
      <c r="AQ25">
        <v>10.785749000000003</v>
      </c>
      <c r="AR25">
        <v>3.8790144000000004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33.560715824371549</v>
      </c>
      <c r="BB25">
        <f t="shared" si="0"/>
        <v>880.90025525922658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220.57774382582244</v>
      </c>
      <c r="L26">
        <v>94.994982960407938</v>
      </c>
      <c r="M26">
        <v>63.767488177719123</v>
      </c>
      <c r="N26">
        <v>51.878865923950443</v>
      </c>
      <c r="O26">
        <v>73.283582558745252</v>
      </c>
      <c r="P26">
        <v>27.530072101341275</v>
      </c>
      <c r="Q26">
        <v>0</v>
      </c>
      <c r="R26">
        <v>18.613100610598043</v>
      </c>
      <c r="S26">
        <v>11.57479482594864</v>
      </c>
      <c r="T26">
        <v>0</v>
      </c>
      <c r="U26">
        <v>30.034799999999997</v>
      </c>
      <c r="V26">
        <v>9.1081775230000002</v>
      </c>
      <c r="W26">
        <v>20.37159338850369</v>
      </c>
      <c r="X26">
        <v>64.788799111560238</v>
      </c>
      <c r="Y26">
        <v>0</v>
      </c>
      <c r="Z26">
        <v>2.8784289599999999</v>
      </c>
      <c r="AA26">
        <v>0</v>
      </c>
      <c r="AB26">
        <v>11.532399700000001</v>
      </c>
      <c r="AC26">
        <v>8.5011918879999975</v>
      </c>
      <c r="AD26">
        <v>16.052160488000002</v>
      </c>
      <c r="AE26">
        <v>21.132734999999997</v>
      </c>
      <c r="AF26">
        <v>4.44243085</v>
      </c>
      <c r="AG26">
        <v>28.134493200000001</v>
      </c>
      <c r="AH26">
        <v>37.431602999999996</v>
      </c>
      <c r="AI26">
        <v>3.3547037999999998</v>
      </c>
      <c r="AJ26">
        <v>0</v>
      </c>
      <c r="AK26">
        <v>22.574736450000007</v>
      </c>
      <c r="AL26">
        <v>52.013999999999996</v>
      </c>
      <c r="AM26">
        <v>2.3182980479999999</v>
      </c>
      <c r="AN26">
        <v>0</v>
      </c>
      <c r="AO26">
        <v>5.6169287999999993</v>
      </c>
      <c r="AP26">
        <v>5.0635367999999996</v>
      </c>
      <c r="AQ26">
        <v>21.571497999999998</v>
      </c>
      <c r="AR26">
        <v>3.8790144000000004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34.328642713263854</v>
      </c>
      <c r="BB26">
        <f t="shared" si="0"/>
        <v>901.0567650383332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200.91656380757027</v>
      </c>
      <c r="L27">
        <v>94.996366590369419</v>
      </c>
      <c r="M27">
        <v>63.767488177719123</v>
      </c>
      <c r="N27">
        <v>51.878865923950443</v>
      </c>
      <c r="O27">
        <v>73.283582558745252</v>
      </c>
      <c r="P27">
        <v>27.530072101341275</v>
      </c>
      <c r="Q27">
        <v>0</v>
      </c>
      <c r="R27">
        <v>18.613100610598043</v>
      </c>
      <c r="S27">
        <v>11.57479482594864</v>
      </c>
      <c r="T27">
        <v>0</v>
      </c>
      <c r="U27">
        <v>30.034799999999997</v>
      </c>
      <c r="V27">
        <v>9.1081775230000002</v>
      </c>
      <c r="W27">
        <v>20.37159338850369</v>
      </c>
      <c r="X27">
        <v>64.788799111560238</v>
      </c>
      <c r="Y27">
        <v>0</v>
      </c>
      <c r="Z27">
        <v>2.8784289599999999</v>
      </c>
      <c r="AA27">
        <v>0</v>
      </c>
      <c r="AB27">
        <v>11.532399700000001</v>
      </c>
      <c r="AC27">
        <v>8.5011918879999975</v>
      </c>
      <c r="AD27">
        <v>16.052160488000002</v>
      </c>
      <c r="AE27">
        <v>21.132734999999997</v>
      </c>
      <c r="AF27">
        <v>4.44243085</v>
      </c>
      <c r="AG27">
        <v>28.134493200000001</v>
      </c>
      <c r="AH27">
        <v>37.431602999999996</v>
      </c>
      <c r="AI27">
        <v>14.537049799999998</v>
      </c>
      <c r="AJ27">
        <v>0</v>
      </c>
      <c r="AK27">
        <v>22.574736450000007</v>
      </c>
      <c r="AL27">
        <v>52.013999999999996</v>
      </c>
      <c r="AM27">
        <v>2.3182980479999999</v>
      </c>
      <c r="AN27">
        <v>0</v>
      </c>
      <c r="AO27">
        <v>5.6169287999999993</v>
      </c>
      <c r="AP27">
        <v>5.0635367999999996</v>
      </c>
      <c r="AQ27">
        <v>32.357247000000001</v>
      </c>
      <c r="AR27">
        <v>3.8790144000000004</v>
      </c>
      <c r="AS27">
        <v>4.7264947199999998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34.500089100585292</v>
      </c>
      <c r="BB27">
        <f t="shared" si="0"/>
        <v>905.55686462272115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265.18879331461017</v>
      </c>
      <c r="L28">
        <v>90.728843333582603</v>
      </c>
      <c r="M28">
        <v>63.767488177719123</v>
      </c>
      <c r="N28">
        <v>51.878865923950443</v>
      </c>
      <c r="O28">
        <v>73.283582558745252</v>
      </c>
      <c r="P28">
        <v>27.530072101341275</v>
      </c>
      <c r="Q28">
        <v>0</v>
      </c>
      <c r="R28">
        <v>18.620063669064752</v>
      </c>
      <c r="S28">
        <v>11.57479482594864</v>
      </c>
      <c r="T28">
        <v>0</v>
      </c>
      <c r="U28">
        <v>30.034799999999997</v>
      </c>
      <c r="V28">
        <v>9.1081775230000002</v>
      </c>
      <c r="W28">
        <v>20.37159338850369</v>
      </c>
      <c r="X28">
        <v>64.788799111560238</v>
      </c>
      <c r="Y28">
        <v>0</v>
      </c>
      <c r="Z28">
        <v>2.8784289599999999</v>
      </c>
      <c r="AA28">
        <v>0</v>
      </c>
      <c r="AB28">
        <v>11.532399700000001</v>
      </c>
      <c r="AC28">
        <v>8.5011918879999975</v>
      </c>
      <c r="AD28">
        <v>16.052160488000002</v>
      </c>
      <c r="AE28">
        <v>21.132734999999997</v>
      </c>
      <c r="AF28">
        <v>4.44243085</v>
      </c>
      <c r="AG28">
        <v>28.134493200000001</v>
      </c>
      <c r="AH28">
        <v>37.431602999999996</v>
      </c>
      <c r="AI28">
        <v>14.537049799999998</v>
      </c>
      <c r="AJ28">
        <v>0</v>
      </c>
      <c r="AK28">
        <v>22.574736450000007</v>
      </c>
      <c r="AL28">
        <v>52.013999999999996</v>
      </c>
      <c r="AM28">
        <v>2.3182980479999999</v>
      </c>
      <c r="AN28">
        <v>0</v>
      </c>
      <c r="AO28">
        <v>5.6169287999999993</v>
      </c>
      <c r="AP28">
        <v>5.0635367999999996</v>
      </c>
      <c r="AQ28">
        <v>32.357247000000001</v>
      </c>
      <c r="AR28">
        <v>3.8790144000000004</v>
      </c>
      <c r="AS28">
        <v>4.7264947199999998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36.70251765035821</v>
      </c>
      <c r="BB28">
        <f t="shared" si="0"/>
        <v>963.36610538166804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266.19211001917927</v>
      </c>
      <c r="L29">
        <v>94.996366604275266</v>
      </c>
      <c r="M29">
        <v>63.767488177719123</v>
      </c>
      <c r="N29">
        <v>51.878865923950443</v>
      </c>
      <c r="O29">
        <v>73.283582558745252</v>
      </c>
      <c r="P29">
        <v>27.530072101341275</v>
      </c>
      <c r="Q29">
        <v>0</v>
      </c>
      <c r="R29">
        <v>18.620063669064752</v>
      </c>
      <c r="S29">
        <v>11.57479482594864</v>
      </c>
      <c r="T29">
        <v>0</v>
      </c>
      <c r="U29">
        <v>30.034799999999997</v>
      </c>
      <c r="V29">
        <v>9.1081775230000002</v>
      </c>
      <c r="W29">
        <v>19.497114378593128</v>
      </c>
      <c r="X29">
        <v>64.788799111560238</v>
      </c>
      <c r="Y29">
        <v>0</v>
      </c>
      <c r="Z29">
        <v>2.8784289599999999</v>
      </c>
      <c r="AA29">
        <v>0</v>
      </c>
      <c r="AB29">
        <v>11.532399700000001</v>
      </c>
      <c r="AC29">
        <v>8.5011918879999975</v>
      </c>
      <c r="AD29">
        <v>16.052160488000002</v>
      </c>
      <c r="AE29">
        <v>21.132734999999997</v>
      </c>
      <c r="AF29">
        <v>4.44243085</v>
      </c>
      <c r="AG29">
        <v>28.134493200000001</v>
      </c>
      <c r="AH29">
        <v>37.431602999999996</v>
      </c>
      <c r="AI29">
        <v>14.537049799999998</v>
      </c>
      <c r="AJ29">
        <v>0</v>
      </c>
      <c r="AK29">
        <v>22.574736450000007</v>
      </c>
      <c r="AL29">
        <v>52.013999999999996</v>
      </c>
      <c r="AM29">
        <v>2.3182980479999999</v>
      </c>
      <c r="AN29">
        <v>0</v>
      </c>
      <c r="AO29">
        <v>5.6169287999999993</v>
      </c>
      <c r="AP29">
        <v>5.0635367999999996</v>
      </c>
      <c r="AQ29">
        <v>32.357247000000001</v>
      </c>
      <c r="AR29">
        <v>3.8790144000000004</v>
      </c>
      <c r="AS29">
        <v>4.7264947199999998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36.863864285590516</v>
      </c>
      <c r="BB29">
        <f t="shared" si="0"/>
        <v>967.60111971178685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267.19540432190735</v>
      </c>
      <c r="L30">
        <v>94.996366604275266</v>
      </c>
      <c r="M30">
        <v>63.767488177719123</v>
      </c>
      <c r="N30">
        <v>51.878865923950443</v>
      </c>
      <c r="O30">
        <v>73.283582558745252</v>
      </c>
      <c r="P30">
        <v>27.530072101341275</v>
      </c>
      <c r="Q30">
        <v>0</v>
      </c>
      <c r="R30">
        <v>18.620063669064752</v>
      </c>
      <c r="S30">
        <v>11.57479482594864</v>
      </c>
      <c r="T30">
        <v>0</v>
      </c>
      <c r="U30">
        <v>30.034799999999997</v>
      </c>
      <c r="V30">
        <v>9.1081775230000002</v>
      </c>
      <c r="W30">
        <v>19.497114378593128</v>
      </c>
      <c r="X30">
        <v>64.788799111560238</v>
      </c>
      <c r="Y30">
        <v>0</v>
      </c>
      <c r="Z30">
        <v>2.8784289599999999</v>
      </c>
      <c r="AA30">
        <v>0</v>
      </c>
      <c r="AB30">
        <v>11.532399700000001</v>
      </c>
      <c r="AC30">
        <v>8.5011918879999975</v>
      </c>
      <c r="AD30">
        <v>16.052160488000002</v>
      </c>
      <c r="AE30">
        <v>21.132734999999997</v>
      </c>
      <c r="AF30">
        <v>4.44243085</v>
      </c>
      <c r="AG30">
        <v>28.134493200000001</v>
      </c>
      <c r="AH30">
        <v>37.431602999999996</v>
      </c>
      <c r="AI30">
        <v>14.537049799999998</v>
      </c>
      <c r="AJ30">
        <v>0</v>
      </c>
      <c r="AK30">
        <v>22.574736450000007</v>
      </c>
      <c r="AL30">
        <v>52.013999999999996</v>
      </c>
      <c r="AM30">
        <v>2.3182980479999999</v>
      </c>
      <c r="AN30">
        <v>0</v>
      </c>
      <c r="AO30">
        <v>5.6169287999999993</v>
      </c>
      <c r="AP30">
        <v>5.0635367999999996</v>
      </c>
      <c r="AQ30">
        <v>32.357247000000001</v>
      </c>
      <c r="AR30">
        <v>3.8790144000000004</v>
      </c>
      <c r="AS30">
        <v>4.7264947199999998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36.900685186333526</v>
      </c>
      <c r="BB30">
        <f t="shared" si="0"/>
        <v>968.56759311377198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273.21471215702883</v>
      </c>
      <c r="L31">
        <v>94.996366604275266</v>
      </c>
      <c r="M31">
        <v>63.767488177719123</v>
      </c>
      <c r="N31">
        <v>51.878865923950443</v>
      </c>
      <c r="O31">
        <v>73.283582558745252</v>
      </c>
      <c r="P31">
        <v>27.530072101341275</v>
      </c>
      <c r="Q31">
        <v>0</v>
      </c>
      <c r="R31">
        <v>18.620063669064752</v>
      </c>
      <c r="S31">
        <v>11.57479482594864</v>
      </c>
      <c r="T31">
        <v>0</v>
      </c>
      <c r="U31">
        <v>30.034799999999997</v>
      </c>
      <c r="V31">
        <v>9.1081775230000002</v>
      </c>
      <c r="W31">
        <v>19.497114378593128</v>
      </c>
      <c r="X31">
        <v>64.788799111560238</v>
      </c>
      <c r="Y31">
        <v>0</v>
      </c>
      <c r="Z31">
        <v>0</v>
      </c>
      <c r="AA31">
        <v>0</v>
      </c>
      <c r="AB31">
        <v>11.532399700000001</v>
      </c>
      <c r="AC31">
        <v>8.5011918879999975</v>
      </c>
      <c r="AD31">
        <v>16.052160488000002</v>
      </c>
      <c r="AE31">
        <v>21.132734999999997</v>
      </c>
      <c r="AF31">
        <v>4.44243085</v>
      </c>
      <c r="AG31">
        <v>28.134493200000001</v>
      </c>
      <c r="AH31">
        <v>37.431602999999996</v>
      </c>
      <c r="AI31">
        <v>14.537049799999998</v>
      </c>
      <c r="AJ31">
        <v>0</v>
      </c>
      <c r="AK31">
        <v>22.574736450000007</v>
      </c>
      <c r="AL31">
        <v>26.006999999999998</v>
      </c>
      <c r="AM31">
        <v>2.3182980479999999</v>
      </c>
      <c r="AN31">
        <v>0</v>
      </c>
      <c r="AO31">
        <v>5.6169287999999993</v>
      </c>
      <c r="AP31">
        <v>5.0635367999999996</v>
      </c>
      <c r="AQ31">
        <v>32.357247000000001</v>
      </c>
      <c r="AR31">
        <v>23.274086400000002</v>
      </c>
      <c r="AS31">
        <v>4.7264947199999998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36.773297884503044</v>
      </c>
      <c r="BB31">
        <f t="shared" si="0"/>
        <v>965.22393129072395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283.24524222152445</v>
      </c>
      <c r="L32">
        <v>94.996366604275266</v>
      </c>
      <c r="M32">
        <v>63.767488177719123</v>
      </c>
      <c r="N32">
        <v>51.878865923950443</v>
      </c>
      <c r="O32">
        <v>73.283582558745252</v>
      </c>
      <c r="P32">
        <v>27.530072101341275</v>
      </c>
      <c r="Q32">
        <v>0</v>
      </c>
      <c r="R32">
        <v>18.620063669064752</v>
      </c>
      <c r="S32">
        <v>11.57479482594864</v>
      </c>
      <c r="T32">
        <v>0</v>
      </c>
      <c r="U32">
        <v>30.034799999999997</v>
      </c>
      <c r="V32">
        <v>9.1081775230000002</v>
      </c>
      <c r="W32">
        <v>19.497114378593128</v>
      </c>
      <c r="X32">
        <v>64.788799111560238</v>
      </c>
      <c r="Y32">
        <v>0</v>
      </c>
      <c r="Z32">
        <v>0</v>
      </c>
      <c r="AA32">
        <v>0</v>
      </c>
      <c r="AB32">
        <v>11.532399700000001</v>
      </c>
      <c r="AC32">
        <v>8.5011918879999975</v>
      </c>
      <c r="AD32">
        <v>16.052160488000002</v>
      </c>
      <c r="AE32">
        <v>13.5249504</v>
      </c>
      <c r="AF32">
        <v>4.44243085</v>
      </c>
      <c r="AG32">
        <v>28.134493200000001</v>
      </c>
      <c r="AH32">
        <v>37.431602999999996</v>
      </c>
      <c r="AI32">
        <v>14.537049799999998</v>
      </c>
      <c r="AJ32">
        <v>0</v>
      </c>
      <c r="AK32">
        <v>22.574736450000007</v>
      </c>
      <c r="AL32">
        <v>8.6689999999999987</v>
      </c>
      <c r="AM32">
        <v>2.3182980479999999</v>
      </c>
      <c r="AN32">
        <v>0</v>
      </c>
      <c r="AO32">
        <v>5.6169287999999993</v>
      </c>
      <c r="AP32">
        <v>5.0635367999999996</v>
      </c>
      <c r="AQ32">
        <v>21.571497999999998</v>
      </c>
      <c r="AR32">
        <v>23.274086400000002</v>
      </c>
      <c r="AS32">
        <v>4.7264947199999998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35.830070652921343</v>
      </c>
      <c r="BB32">
        <f t="shared" si="0"/>
        <v>940.46615498680126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294.27664261632259</v>
      </c>
      <c r="L33">
        <v>94.996366604275266</v>
      </c>
      <c r="M33">
        <v>63.767488177719123</v>
      </c>
      <c r="N33">
        <v>51.878865923950443</v>
      </c>
      <c r="O33">
        <v>73.283582558745252</v>
      </c>
      <c r="P33">
        <v>27.530072101341275</v>
      </c>
      <c r="Q33">
        <v>0</v>
      </c>
      <c r="R33">
        <v>18.620063669064752</v>
      </c>
      <c r="S33">
        <v>11.57479482594864</v>
      </c>
      <c r="T33">
        <v>0</v>
      </c>
      <c r="U33">
        <v>30.034799999999997</v>
      </c>
      <c r="V33">
        <v>9.1081775230000002</v>
      </c>
      <c r="W33">
        <v>19.497114378593128</v>
      </c>
      <c r="X33">
        <v>64.788799111560238</v>
      </c>
      <c r="Y33">
        <v>0</v>
      </c>
      <c r="Z33">
        <v>0</v>
      </c>
      <c r="AA33">
        <v>0</v>
      </c>
      <c r="AB33">
        <v>11.532399700000001</v>
      </c>
      <c r="AC33">
        <v>8.5011918879999975</v>
      </c>
      <c r="AD33">
        <v>16.052160488000002</v>
      </c>
      <c r="AE33">
        <v>13.5249504</v>
      </c>
      <c r="AF33">
        <v>4.44243085</v>
      </c>
      <c r="AG33">
        <v>28.134493200000001</v>
      </c>
      <c r="AH33">
        <v>30.818686469999999</v>
      </c>
      <c r="AI33">
        <v>1.6773518999999999</v>
      </c>
      <c r="AJ33">
        <v>0</v>
      </c>
      <c r="AK33">
        <v>22.574736450000007</v>
      </c>
      <c r="AL33">
        <v>8.6689999999999987</v>
      </c>
      <c r="AM33">
        <v>2.3182980479999999</v>
      </c>
      <c r="AN33">
        <v>0</v>
      </c>
      <c r="AO33">
        <v>5.6169287999999993</v>
      </c>
      <c r="AP33">
        <v>5.0635367999999996</v>
      </c>
      <c r="AQ33">
        <v>10.785749000000003</v>
      </c>
      <c r="AR33">
        <v>1.4546303999999999</v>
      </c>
      <c r="AS33">
        <v>4.7264947199999998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34.323666225717609</v>
      </c>
      <c r="BB33">
        <f t="shared" si="0"/>
        <v>900.9261403788031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307.31110235863252</v>
      </c>
      <c r="L34">
        <v>94.996366595492958</v>
      </c>
      <c r="M34">
        <v>63.767488177719123</v>
      </c>
      <c r="N34">
        <v>51.878865923950443</v>
      </c>
      <c r="O34">
        <v>73.283582558745252</v>
      </c>
      <c r="P34">
        <v>27.530072101341275</v>
      </c>
      <c r="Q34">
        <v>0</v>
      </c>
      <c r="R34">
        <v>18.613100610598043</v>
      </c>
      <c r="S34">
        <v>11.57479482594864</v>
      </c>
      <c r="T34">
        <v>0</v>
      </c>
      <c r="U34">
        <v>30.034799999999997</v>
      </c>
      <c r="V34">
        <v>9.1081775230000002</v>
      </c>
      <c r="W34">
        <v>19.497114378593128</v>
      </c>
      <c r="X34">
        <v>64.788799111560238</v>
      </c>
      <c r="Y34">
        <v>0</v>
      </c>
      <c r="Z34">
        <v>0</v>
      </c>
      <c r="AA34">
        <v>0</v>
      </c>
      <c r="AB34">
        <v>11.532399700000001</v>
      </c>
      <c r="AC34">
        <v>4.2505959439999987</v>
      </c>
      <c r="AD34">
        <v>8.0075120999999996</v>
      </c>
      <c r="AE34">
        <v>13.5249504</v>
      </c>
      <c r="AF34">
        <v>4.44243085</v>
      </c>
      <c r="AG34">
        <v>28.134493200000001</v>
      </c>
      <c r="AH34">
        <v>30.818686469999999</v>
      </c>
      <c r="AI34">
        <v>1.3977932499999997</v>
      </c>
      <c r="AJ34">
        <v>0</v>
      </c>
      <c r="AK34">
        <v>22.574736450000007</v>
      </c>
      <c r="AL34">
        <v>8.6689999999999987</v>
      </c>
      <c r="AM34">
        <v>2.3182980479999999</v>
      </c>
      <c r="AN34">
        <v>0</v>
      </c>
      <c r="AO34">
        <v>5.6169287999999993</v>
      </c>
      <c r="AP34">
        <v>5.0635367999999996</v>
      </c>
      <c r="AQ34">
        <v>0</v>
      </c>
      <c r="AR34">
        <v>1.4546303999999999</v>
      </c>
      <c r="AS34">
        <v>4.7264947199999998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33.944442742474806</v>
      </c>
      <c r="BB34">
        <f t="shared" si="0"/>
        <v>890.97230855510668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269.2872385335462</v>
      </c>
      <c r="L35">
        <v>94.996366592638992</v>
      </c>
      <c r="M35">
        <v>63.767488177719123</v>
      </c>
      <c r="N35">
        <v>51.878865923950443</v>
      </c>
      <c r="O35">
        <v>73.283582558745252</v>
      </c>
      <c r="P35">
        <v>27.530072101341275</v>
      </c>
      <c r="Q35">
        <v>0</v>
      </c>
      <c r="R35">
        <v>18.613100610171646</v>
      </c>
      <c r="S35">
        <v>11.574794825533274</v>
      </c>
      <c r="T35">
        <v>0</v>
      </c>
      <c r="U35">
        <v>33.370234714003921</v>
      </c>
      <c r="V35">
        <v>9.1041214635619081</v>
      </c>
      <c r="W35">
        <v>20.37159338850369</v>
      </c>
      <c r="X35">
        <v>64.788799111560238</v>
      </c>
      <c r="Y35">
        <v>0</v>
      </c>
      <c r="Z35">
        <v>0</v>
      </c>
      <c r="AA35">
        <v>0</v>
      </c>
      <c r="AB35">
        <v>5.7369298000000004</v>
      </c>
      <c r="AC35">
        <v>4.2505959439999987</v>
      </c>
      <c r="AD35">
        <v>4.0037560499999998</v>
      </c>
      <c r="AE35">
        <v>13.5249504</v>
      </c>
      <c r="AF35">
        <v>4.44243085</v>
      </c>
      <c r="AG35">
        <v>28.134493200000001</v>
      </c>
      <c r="AH35">
        <v>18.715801500000001</v>
      </c>
      <c r="AI35">
        <v>1.3977932499999997</v>
      </c>
      <c r="AJ35">
        <v>0</v>
      </c>
      <c r="AK35">
        <v>22.574736450000007</v>
      </c>
      <c r="AL35">
        <v>8.6689999999999987</v>
      </c>
      <c r="AM35">
        <v>2.3182980479999999</v>
      </c>
      <c r="AN35">
        <v>0</v>
      </c>
      <c r="AO35">
        <v>5.6169287999999993</v>
      </c>
      <c r="AP35">
        <v>5.0635367999999996</v>
      </c>
      <c r="AQ35">
        <v>0</v>
      </c>
      <c r="AR35">
        <v>1.4546303999999999</v>
      </c>
      <c r="AS35">
        <v>4.7264947199999998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31.899514875525973</v>
      </c>
      <c r="BB35">
        <f t="shared" si="0"/>
        <v>837.2971193377499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220.57774382582244</v>
      </c>
      <c r="L36">
        <v>94.996366591177392</v>
      </c>
      <c r="M36">
        <v>63.767488177719123</v>
      </c>
      <c r="N36">
        <v>51.878865923950443</v>
      </c>
      <c r="O36">
        <v>73.283582558745252</v>
      </c>
      <c r="P36">
        <v>27.530072101341275</v>
      </c>
      <c r="Q36">
        <v>0</v>
      </c>
      <c r="R36">
        <v>18.613100609814843</v>
      </c>
      <c r="S36">
        <v>11.582439769452451</v>
      </c>
      <c r="T36">
        <v>0</v>
      </c>
      <c r="U36">
        <v>34.205788124985894</v>
      </c>
      <c r="V36">
        <v>9.1041214635619081</v>
      </c>
      <c r="W36">
        <v>20.37159338850369</v>
      </c>
      <c r="X36">
        <v>64.788799111560238</v>
      </c>
      <c r="Y36">
        <v>0</v>
      </c>
      <c r="Z36">
        <v>0</v>
      </c>
      <c r="AA36">
        <v>0</v>
      </c>
      <c r="AB36">
        <v>5.7369298000000004</v>
      </c>
      <c r="AC36">
        <v>4.2505959439999987</v>
      </c>
      <c r="AD36">
        <v>4.0037560499999998</v>
      </c>
      <c r="AE36">
        <v>7.2381026223999996</v>
      </c>
      <c r="AF36">
        <v>4.44243085</v>
      </c>
      <c r="AG36">
        <v>28.134493200000001</v>
      </c>
      <c r="AH36">
        <v>18.715801500000001</v>
      </c>
      <c r="AI36">
        <v>1.3977932499999997</v>
      </c>
      <c r="AJ36">
        <v>0</v>
      </c>
      <c r="AK36">
        <v>22.574736450000007</v>
      </c>
      <c r="AL36">
        <v>8.6689999999999987</v>
      </c>
      <c r="AM36">
        <v>0</v>
      </c>
      <c r="AN36">
        <v>0</v>
      </c>
      <c r="AO36">
        <v>5.6169287999999993</v>
      </c>
      <c r="AP36">
        <v>5.0635367999999996</v>
      </c>
      <c r="AQ36">
        <v>0</v>
      </c>
      <c r="AR36">
        <v>1.4546303999999999</v>
      </c>
      <c r="AS36">
        <v>4.7264947199999998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29.827013142812156</v>
      </c>
      <c r="BB36">
        <f t="shared" si="0"/>
        <v>782.89817889022288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220.57774382582244</v>
      </c>
      <c r="L37">
        <v>94.996366586574922</v>
      </c>
      <c r="M37">
        <v>63.767488177719123</v>
      </c>
      <c r="N37">
        <v>51.878865923950443</v>
      </c>
      <c r="O37">
        <v>73.283582558745252</v>
      </c>
      <c r="P37">
        <v>27.530072101341275</v>
      </c>
      <c r="Q37">
        <v>0</v>
      </c>
      <c r="R37">
        <v>18.613100609814843</v>
      </c>
      <c r="S37">
        <v>11.582439769452451</v>
      </c>
      <c r="T37">
        <v>0</v>
      </c>
      <c r="U37">
        <v>34.205788124985894</v>
      </c>
      <c r="V37">
        <v>9.1041214635619081</v>
      </c>
      <c r="W37">
        <v>20.37159338850369</v>
      </c>
      <c r="X37">
        <v>64.788799111560238</v>
      </c>
      <c r="Y37">
        <v>0</v>
      </c>
      <c r="Z37">
        <v>0</v>
      </c>
      <c r="AA37">
        <v>0</v>
      </c>
      <c r="AB37">
        <v>5.7369298000000004</v>
      </c>
      <c r="AC37">
        <v>0</v>
      </c>
      <c r="AD37">
        <v>4.0037560499999998</v>
      </c>
      <c r="AE37">
        <v>7.2381026223999996</v>
      </c>
      <c r="AF37">
        <v>4.44243085</v>
      </c>
      <c r="AG37">
        <v>28.134493200000001</v>
      </c>
      <c r="AH37">
        <v>18.715801500000001</v>
      </c>
      <c r="AI37">
        <v>1.3977932499999997</v>
      </c>
      <c r="AJ37">
        <v>0</v>
      </c>
      <c r="AK37">
        <v>22.574736450000007</v>
      </c>
      <c r="AL37">
        <v>8.6689999999999987</v>
      </c>
      <c r="AM37">
        <v>0</v>
      </c>
      <c r="AN37">
        <v>0</v>
      </c>
      <c r="AO37">
        <v>5.6169287999999993</v>
      </c>
      <c r="AP37">
        <v>5.0635367999999996</v>
      </c>
      <c r="AQ37">
        <v>0</v>
      </c>
      <c r="AR37">
        <v>1.4546303999999999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29.671016407809688</v>
      </c>
      <c r="BB37">
        <f t="shared" si="0"/>
        <v>778.8035796766228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220.57774382582244</v>
      </c>
      <c r="L38">
        <v>94.996366583673691</v>
      </c>
      <c r="M38">
        <v>63.767488177719123</v>
      </c>
      <c r="N38">
        <v>51.878865923950443</v>
      </c>
      <c r="O38">
        <v>73.283582558745252</v>
      </c>
      <c r="P38">
        <v>27.530072101341275</v>
      </c>
      <c r="Q38">
        <v>0</v>
      </c>
      <c r="R38">
        <v>18.613100609814843</v>
      </c>
      <c r="S38">
        <v>11.582439769452451</v>
      </c>
      <c r="T38">
        <v>0</v>
      </c>
      <c r="U38">
        <v>35.876394849785413</v>
      </c>
      <c r="V38">
        <v>9.1041214635619081</v>
      </c>
      <c r="W38">
        <v>20.37159338850369</v>
      </c>
      <c r="X38">
        <v>64.788799111560238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4.0037560499999998</v>
      </c>
      <c r="AE38">
        <v>7.2381026223999996</v>
      </c>
      <c r="AF38">
        <v>4.44243085</v>
      </c>
      <c r="AG38">
        <v>28.134493200000001</v>
      </c>
      <c r="AH38">
        <v>18.715801500000001</v>
      </c>
      <c r="AI38">
        <v>1.3977932499999997</v>
      </c>
      <c r="AJ38">
        <v>0</v>
      </c>
      <c r="AK38">
        <v>22.574736450000007</v>
      </c>
      <c r="AL38">
        <v>8.6689999999999987</v>
      </c>
      <c r="AM38">
        <v>0</v>
      </c>
      <c r="AN38">
        <v>0</v>
      </c>
      <c r="AO38">
        <v>5.6169287999999993</v>
      </c>
      <c r="AP38">
        <v>5.0635367999999996</v>
      </c>
      <c r="AQ38">
        <v>0</v>
      </c>
      <c r="AR38">
        <v>23.274086400000002</v>
      </c>
      <c r="AS38">
        <v>10.811856672000001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30.545889081186623</v>
      </c>
      <c r="BB38">
        <f t="shared" si="0"/>
        <v>801.7672018771442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220.57774382582244</v>
      </c>
      <c r="L39">
        <v>94.996366584817693</v>
      </c>
      <c r="M39">
        <v>63.767488177719123</v>
      </c>
      <c r="N39">
        <v>51.878865923950443</v>
      </c>
      <c r="O39">
        <v>73.283582558745252</v>
      </c>
      <c r="P39">
        <v>27.530072101341275</v>
      </c>
      <c r="Q39">
        <v>0</v>
      </c>
      <c r="R39">
        <v>18.613100609814843</v>
      </c>
      <c r="S39">
        <v>11.582439769452451</v>
      </c>
      <c r="T39">
        <v>0</v>
      </c>
      <c r="U39">
        <v>37.540682729150625</v>
      </c>
      <c r="V39">
        <v>9.1041214635619081</v>
      </c>
      <c r="W39">
        <v>20.37159338850369</v>
      </c>
      <c r="X39">
        <v>64.788799111560238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4.0037560499999998</v>
      </c>
      <c r="AE39">
        <v>7.2381026223999996</v>
      </c>
      <c r="AF39">
        <v>0</v>
      </c>
      <c r="AG39">
        <v>28.134493200000001</v>
      </c>
      <c r="AH39">
        <v>9.1499473999999985</v>
      </c>
      <c r="AI39">
        <v>1.3977932499999997</v>
      </c>
      <c r="AJ39">
        <v>0</v>
      </c>
      <c r="AK39">
        <v>22.574736450000007</v>
      </c>
      <c r="AL39">
        <v>8.6689999999999987</v>
      </c>
      <c r="AM39">
        <v>0</v>
      </c>
      <c r="AN39">
        <v>0</v>
      </c>
      <c r="AO39">
        <v>5.6169287999999993</v>
      </c>
      <c r="AP39">
        <v>5.0635367999999996</v>
      </c>
      <c r="AQ39">
        <v>0</v>
      </c>
      <c r="AR39">
        <v>23.274086400000002</v>
      </c>
      <c r="AS39">
        <v>10.811856672000001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30.092864737420854</v>
      </c>
      <c r="BB39">
        <f t="shared" si="0"/>
        <v>789.8762291514189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220.57774382582244</v>
      </c>
      <c r="L40">
        <v>94.996366585486925</v>
      </c>
      <c r="M40">
        <v>63.767488177719123</v>
      </c>
      <c r="N40">
        <v>51.878865923950443</v>
      </c>
      <c r="O40">
        <v>73.283582558745252</v>
      </c>
      <c r="P40">
        <v>27.530072101341275</v>
      </c>
      <c r="Q40">
        <v>0</v>
      </c>
      <c r="R40">
        <v>18.613100609814843</v>
      </c>
      <c r="S40">
        <v>11.582439769452451</v>
      </c>
      <c r="T40">
        <v>0</v>
      </c>
      <c r="U40">
        <v>39.209628993850515</v>
      </c>
      <c r="V40">
        <v>9.1041214635619081</v>
      </c>
      <c r="W40">
        <v>20.37159338850369</v>
      </c>
      <c r="X40">
        <v>64.788799111560238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4.0037560499999998</v>
      </c>
      <c r="AE40">
        <v>7.2381026223999996</v>
      </c>
      <c r="AF40">
        <v>0</v>
      </c>
      <c r="AG40">
        <v>28.134493200000001</v>
      </c>
      <c r="AH40">
        <v>9.1499473999999985</v>
      </c>
      <c r="AI40">
        <v>1.3977932499999997</v>
      </c>
      <c r="AJ40">
        <v>0</v>
      </c>
      <c r="AK40">
        <v>22.574736450000007</v>
      </c>
      <c r="AL40">
        <v>8.6689999999999987</v>
      </c>
      <c r="AM40">
        <v>0</v>
      </c>
      <c r="AN40">
        <v>0</v>
      </c>
      <c r="AO40">
        <v>5.6169287999999993</v>
      </c>
      <c r="AP40">
        <v>5.0635367999999996</v>
      </c>
      <c r="AQ40">
        <v>0</v>
      </c>
      <c r="AR40">
        <v>1.4546303999999999</v>
      </c>
      <c r="AS40">
        <v>10.811856672000001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29.353340882494798</v>
      </c>
      <c r="BB40">
        <f t="shared" si="0"/>
        <v>770.46524327171426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220.57774382582244</v>
      </c>
      <c r="L41">
        <v>94.996366589842282</v>
      </c>
      <c r="M41">
        <v>63.767488177719123</v>
      </c>
      <c r="N41">
        <v>51.878865923950443</v>
      </c>
      <c r="O41">
        <v>73.283582558745252</v>
      </c>
      <c r="P41">
        <v>27.530072101341275</v>
      </c>
      <c r="Q41">
        <v>0</v>
      </c>
      <c r="R41">
        <v>18.613100609814843</v>
      </c>
      <c r="S41">
        <v>11.582439769452451</v>
      </c>
      <c r="T41">
        <v>0</v>
      </c>
      <c r="U41">
        <v>40.048442906574401</v>
      </c>
      <c r="V41">
        <v>9.1041214635619081</v>
      </c>
      <c r="W41">
        <v>20.37159338850369</v>
      </c>
      <c r="X41">
        <v>64.788799111560238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4.0037560499999998</v>
      </c>
      <c r="AE41">
        <v>7.2381026223999996</v>
      </c>
      <c r="AF41">
        <v>0</v>
      </c>
      <c r="AG41">
        <v>28.134493200000001</v>
      </c>
      <c r="AH41">
        <v>9.1499473999999985</v>
      </c>
      <c r="AI41">
        <v>1.3977932499999997</v>
      </c>
      <c r="AJ41">
        <v>0</v>
      </c>
      <c r="AK41">
        <v>22.574736450000007</v>
      </c>
      <c r="AL41">
        <v>8.6689999999999987</v>
      </c>
      <c r="AM41">
        <v>0</v>
      </c>
      <c r="AN41">
        <v>0</v>
      </c>
      <c r="AO41">
        <v>5.6169287999999993</v>
      </c>
      <c r="AP41">
        <v>5.0635367999999996</v>
      </c>
      <c r="AQ41">
        <v>0</v>
      </c>
      <c r="AR41">
        <v>1.4546303999999999</v>
      </c>
      <c r="AS41">
        <v>10.811856672000001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29.384125431602456</v>
      </c>
      <c r="BB41">
        <f t="shared" si="0"/>
        <v>771.27327263968584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220.57774382582244</v>
      </c>
      <c r="L42">
        <v>94.996366594206762</v>
      </c>
      <c r="M42">
        <v>63.767488177719123</v>
      </c>
      <c r="N42">
        <v>51.878865923950443</v>
      </c>
      <c r="O42">
        <v>73.283582558745252</v>
      </c>
      <c r="P42">
        <v>27.530072101341275</v>
      </c>
      <c r="Q42">
        <v>0</v>
      </c>
      <c r="R42">
        <v>18.613100609814843</v>
      </c>
      <c r="S42">
        <v>11.582439769452451</v>
      </c>
      <c r="T42">
        <v>0</v>
      </c>
      <c r="U42">
        <v>40.880239915634057</v>
      </c>
      <c r="V42">
        <v>9.1041214635619081</v>
      </c>
      <c r="W42">
        <v>20.37159338850369</v>
      </c>
      <c r="X42">
        <v>64.788799111560238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4.0037560499999998</v>
      </c>
      <c r="AE42">
        <v>7.2381026223999996</v>
      </c>
      <c r="AF42">
        <v>0</v>
      </c>
      <c r="AG42">
        <v>28.134493200000001</v>
      </c>
      <c r="AH42">
        <v>9.1499473999999985</v>
      </c>
      <c r="AI42">
        <v>1.3977932499999997</v>
      </c>
      <c r="AJ42">
        <v>0</v>
      </c>
      <c r="AK42">
        <v>22.574736450000007</v>
      </c>
      <c r="AL42">
        <v>8.6689999999999987</v>
      </c>
      <c r="AM42">
        <v>0</v>
      </c>
      <c r="AN42">
        <v>0</v>
      </c>
      <c r="AO42">
        <v>5.6169287999999993</v>
      </c>
      <c r="AP42">
        <v>5.0635367999999996</v>
      </c>
      <c r="AQ42">
        <v>0</v>
      </c>
      <c r="AR42">
        <v>1.4546303999999999</v>
      </c>
      <c r="AS42">
        <v>10.811856672000001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29.414652460358575</v>
      </c>
      <c r="BB42">
        <f t="shared" si="0"/>
        <v>772.07454262435397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220.57774382582244</v>
      </c>
      <c r="L43">
        <v>94.996366597275468</v>
      </c>
      <c r="M43">
        <v>63.767488177719123</v>
      </c>
      <c r="N43">
        <v>51.878865923950443</v>
      </c>
      <c r="O43">
        <v>73.283582558745252</v>
      </c>
      <c r="P43">
        <v>27.530072101341275</v>
      </c>
      <c r="Q43">
        <v>0</v>
      </c>
      <c r="R43">
        <v>18.613100609814843</v>
      </c>
      <c r="S43">
        <v>11.582439769452451</v>
      </c>
      <c r="T43">
        <v>0</v>
      </c>
      <c r="U43">
        <v>40.880239915634057</v>
      </c>
      <c r="V43">
        <v>9.1041214635619081</v>
      </c>
      <c r="W43">
        <v>20.380388905185956</v>
      </c>
      <c r="X43">
        <v>64.788799111560238</v>
      </c>
      <c r="Y43">
        <v>0</v>
      </c>
      <c r="Z43">
        <v>2.8784289599999999</v>
      </c>
      <c r="AA43">
        <v>0</v>
      </c>
      <c r="AB43">
        <v>0</v>
      </c>
      <c r="AC43">
        <v>0</v>
      </c>
      <c r="AD43">
        <v>4.0037560499999998</v>
      </c>
      <c r="AE43">
        <v>7.2381026223999996</v>
      </c>
      <c r="AF43">
        <v>0</v>
      </c>
      <c r="AG43">
        <v>28.134493200000001</v>
      </c>
      <c r="AH43">
        <v>9.1499473999999985</v>
      </c>
      <c r="AI43">
        <v>1.1182345999999996</v>
      </c>
      <c r="AJ43">
        <v>0</v>
      </c>
      <c r="AK43">
        <v>22.574736450000007</v>
      </c>
      <c r="AL43">
        <v>8.6689999999999987</v>
      </c>
      <c r="AM43">
        <v>0</v>
      </c>
      <c r="AN43">
        <v>0</v>
      </c>
      <c r="AO43">
        <v>5.6169287999999993</v>
      </c>
      <c r="AP43">
        <v>5.0635367999999996</v>
      </c>
      <c r="AQ43">
        <v>0</v>
      </c>
      <c r="AR43">
        <v>1.4546303999999999</v>
      </c>
      <c r="AS43">
        <v>10.811856672000001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29.510353888458674</v>
      </c>
      <c r="BB43">
        <f t="shared" si="0"/>
        <v>774.58650702600482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220.57774382582244</v>
      </c>
      <c r="L44">
        <v>94.996366598625585</v>
      </c>
      <c r="M44">
        <v>63.767488177719123</v>
      </c>
      <c r="N44">
        <v>51.878865923950443</v>
      </c>
      <c r="O44">
        <v>73.283582558745252</v>
      </c>
      <c r="P44">
        <v>27.530072101341275</v>
      </c>
      <c r="Q44">
        <v>0</v>
      </c>
      <c r="R44">
        <v>18.613100609814843</v>
      </c>
      <c r="S44">
        <v>11.582439769452451</v>
      </c>
      <c r="T44">
        <v>0</v>
      </c>
      <c r="U44">
        <v>40.880239915634057</v>
      </c>
      <c r="V44">
        <v>9.1041214635619081</v>
      </c>
      <c r="W44">
        <v>20.380388905185956</v>
      </c>
      <c r="X44">
        <v>64.788799111560238</v>
      </c>
      <c r="Y44">
        <v>0</v>
      </c>
      <c r="Z44">
        <v>2.8784289599999999</v>
      </c>
      <c r="AA44">
        <v>0</v>
      </c>
      <c r="AB44">
        <v>0</v>
      </c>
      <c r="AC44">
        <v>0</v>
      </c>
      <c r="AD44">
        <v>4.0037560499999998</v>
      </c>
      <c r="AE44">
        <v>7.2381026223999996</v>
      </c>
      <c r="AF44">
        <v>0</v>
      </c>
      <c r="AG44">
        <v>28.134493200000001</v>
      </c>
      <c r="AH44">
        <v>9.1499473999999985</v>
      </c>
      <c r="AI44">
        <v>1.1182345999999996</v>
      </c>
      <c r="AJ44">
        <v>0</v>
      </c>
      <c r="AK44">
        <v>22.574736450000007</v>
      </c>
      <c r="AL44">
        <v>8.6689999999999987</v>
      </c>
      <c r="AM44">
        <v>0</v>
      </c>
      <c r="AN44">
        <v>0</v>
      </c>
      <c r="AO44">
        <v>5.6169287999999993</v>
      </c>
      <c r="AP44">
        <v>5.0635367999999996</v>
      </c>
      <c r="AQ44">
        <v>0</v>
      </c>
      <c r="AR44">
        <v>1.4546303999999999</v>
      </c>
      <c r="AS44">
        <v>4.7264947199999998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29.287021129008785</v>
      </c>
      <c r="BB44">
        <f t="shared" si="0"/>
        <v>768.72447783480493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220.57774382582244</v>
      </c>
      <c r="L45">
        <v>94.996366599061986</v>
      </c>
      <c r="M45">
        <v>63.767488177719123</v>
      </c>
      <c r="N45">
        <v>51.878865923950443</v>
      </c>
      <c r="O45">
        <v>73.283582558745252</v>
      </c>
      <c r="P45">
        <v>27.530072101341275</v>
      </c>
      <c r="Q45">
        <v>0</v>
      </c>
      <c r="R45">
        <v>18.613100609814843</v>
      </c>
      <c r="S45">
        <v>11.582439769452451</v>
      </c>
      <c r="T45">
        <v>0</v>
      </c>
      <c r="U45">
        <v>40.880239915634057</v>
      </c>
      <c r="V45">
        <v>9.1041214635619081</v>
      </c>
      <c r="W45">
        <v>20.380388905185956</v>
      </c>
      <c r="X45">
        <v>64.788799111560238</v>
      </c>
      <c r="Y45">
        <v>0</v>
      </c>
      <c r="Z45">
        <v>2.8784289599999999</v>
      </c>
      <c r="AA45">
        <v>0</v>
      </c>
      <c r="AB45">
        <v>0</v>
      </c>
      <c r="AC45">
        <v>0</v>
      </c>
      <c r="AD45">
        <v>4.0037560499999998</v>
      </c>
      <c r="AE45">
        <v>7.2381026223999996</v>
      </c>
      <c r="AF45">
        <v>0</v>
      </c>
      <c r="AG45">
        <v>28.134493200000001</v>
      </c>
      <c r="AH45">
        <v>0</v>
      </c>
      <c r="AI45">
        <v>0</v>
      </c>
      <c r="AJ45">
        <v>0</v>
      </c>
      <c r="AK45">
        <v>22.574736450000007</v>
      </c>
      <c r="AL45">
        <v>8.6689999999999987</v>
      </c>
      <c r="AM45">
        <v>0</v>
      </c>
      <c r="AN45">
        <v>0</v>
      </c>
      <c r="AO45">
        <v>5.6169287999999993</v>
      </c>
      <c r="AP45">
        <v>5.0635367999999996</v>
      </c>
      <c r="AQ45">
        <v>0</v>
      </c>
      <c r="AR45">
        <v>1.4546303999999999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28.910178849845181</v>
      </c>
      <c r="BB45">
        <f t="shared" si="0"/>
        <v>758.83313811440485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220.57774382582244</v>
      </c>
      <c r="L46">
        <v>94.996366599061986</v>
      </c>
      <c r="M46">
        <v>63.767488177719123</v>
      </c>
      <c r="N46">
        <v>51.878865923950443</v>
      </c>
      <c r="O46">
        <v>73.283582558745252</v>
      </c>
      <c r="P46">
        <v>27.530072101341275</v>
      </c>
      <c r="Q46">
        <v>0</v>
      </c>
      <c r="R46">
        <v>18.613100609814843</v>
      </c>
      <c r="S46">
        <v>11.582439769452451</v>
      </c>
      <c r="T46">
        <v>0</v>
      </c>
      <c r="U46">
        <v>40.880239915634057</v>
      </c>
      <c r="V46">
        <v>9.1041214635619081</v>
      </c>
      <c r="W46">
        <v>20.380388905185956</v>
      </c>
      <c r="X46">
        <v>64.788799111560238</v>
      </c>
      <c r="Y46">
        <v>0</v>
      </c>
      <c r="Z46">
        <v>2.8784289599999999</v>
      </c>
      <c r="AA46">
        <v>0</v>
      </c>
      <c r="AB46">
        <v>0</v>
      </c>
      <c r="AC46">
        <v>0</v>
      </c>
      <c r="AD46">
        <v>4.0037560499999998</v>
      </c>
      <c r="AE46">
        <v>7.2381026223999996</v>
      </c>
      <c r="AF46">
        <v>0</v>
      </c>
      <c r="AG46">
        <v>28.134493200000001</v>
      </c>
      <c r="AH46">
        <v>0</v>
      </c>
      <c r="AI46">
        <v>0</v>
      </c>
      <c r="AJ46">
        <v>0</v>
      </c>
      <c r="AK46">
        <v>22.574736450000007</v>
      </c>
      <c r="AL46">
        <v>8.6689999999999987</v>
      </c>
      <c r="AM46">
        <v>0</v>
      </c>
      <c r="AN46">
        <v>0</v>
      </c>
      <c r="AO46">
        <v>5.6169287999999993</v>
      </c>
      <c r="AP46">
        <v>5.0635367999999996</v>
      </c>
      <c r="AQ46">
        <v>0</v>
      </c>
      <c r="AR46">
        <v>1.4546303999999999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28.910178849845181</v>
      </c>
      <c r="BB46">
        <f t="shared" si="0"/>
        <v>758.83313811440485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220.57774382582244</v>
      </c>
      <c r="L47">
        <v>94.996366598033234</v>
      </c>
      <c r="M47">
        <v>63.767488177719123</v>
      </c>
      <c r="N47">
        <v>51.878865923950443</v>
      </c>
      <c r="O47">
        <v>73.283582558745252</v>
      </c>
      <c r="P47">
        <v>27.530072101341275</v>
      </c>
      <c r="Q47">
        <v>0</v>
      </c>
      <c r="R47">
        <v>18.613100609814843</v>
      </c>
      <c r="S47">
        <v>11.582439769452451</v>
      </c>
      <c r="T47">
        <v>0</v>
      </c>
      <c r="U47">
        <v>40.880239915634057</v>
      </c>
      <c r="V47">
        <v>9.1041214635619081</v>
      </c>
      <c r="W47">
        <v>20.380388905185956</v>
      </c>
      <c r="X47">
        <v>64.788799111560238</v>
      </c>
      <c r="Y47">
        <v>0</v>
      </c>
      <c r="Z47">
        <v>2.8784289599999999</v>
      </c>
      <c r="AA47">
        <v>0</v>
      </c>
      <c r="AB47">
        <v>0</v>
      </c>
      <c r="AC47">
        <v>0</v>
      </c>
      <c r="AD47">
        <v>4.0037560499999998</v>
      </c>
      <c r="AE47">
        <v>7.2381026223999996</v>
      </c>
      <c r="AF47">
        <v>0</v>
      </c>
      <c r="AG47">
        <v>28.134493200000001</v>
      </c>
      <c r="AH47">
        <v>0</v>
      </c>
      <c r="AI47">
        <v>0</v>
      </c>
      <c r="AJ47">
        <v>0</v>
      </c>
      <c r="AK47">
        <v>22.574736450000007</v>
      </c>
      <c r="AL47">
        <v>8.6689999999999987</v>
      </c>
      <c r="AM47">
        <v>0</v>
      </c>
      <c r="AN47">
        <v>0</v>
      </c>
      <c r="AO47">
        <v>5.6169287999999993</v>
      </c>
      <c r="AP47">
        <v>5.0635367999999996</v>
      </c>
      <c r="AQ47">
        <v>0</v>
      </c>
      <c r="AR47">
        <v>1.4546303999999999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28.910178848816429</v>
      </c>
      <c r="BB47">
        <f t="shared" si="0"/>
        <v>758.83313811440485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220.57774382582244</v>
      </c>
      <c r="L48">
        <v>94.99636659742859</v>
      </c>
      <c r="M48">
        <v>63.767488177719123</v>
      </c>
      <c r="N48">
        <v>51.878865923950443</v>
      </c>
      <c r="O48">
        <v>73.283582558745252</v>
      </c>
      <c r="P48">
        <v>27.530072101341275</v>
      </c>
      <c r="Q48">
        <v>0</v>
      </c>
      <c r="R48">
        <v>18.613100609814843</v>
      </c>
      <c r="S48">
        <v>11.582439769452451</v>
      </c>
      <c r="T48">
        <v>0</v>
      </c>
      <c r="U48">
        <v>40.880239915634057</v>
      </c>
      <c r="V48">
        <v>9.1041214635619081</v>
      </c>
      <c r="W48">
        <v>20.380388905185956</v>
      </c>
      <c r="X48">
        <v>64.788799111560238</v>
      </c>
      <c r="Y48">
        <v>0</v>
      </c>
      <c r="Z48">
        <v>2.8784289599999999</v>
      </c>
      <c r="AA48">
        <v>0</v>
      </c>
      <c r="AB48">
        <v>0</v>
      </c>
      <c r="AC48">
        <v>0</v>
      </c>
      <c r="AD48">
        <v>4.0037560499999998</v>
      </c>
      <c r="AE48">
        <v>7.2381026223999996</v>
      </c>
      <c r="AF48">
        <v>0</v>
      </c>
      <c r="AG48">
        <v>28.134493200000001</v>
      </c>
      <c r="AH48">
        <v>0</v>
      </c>
      <c r="AI48">
        <v>0</v>
      </c>
      <c r="AJ48">
        <v>0</v>
      </c>
      <c r="AK48">
        <v>22.574736450000007</v>
      </c>
      <c r="AL48">
        <v>8.6689999999999987</v>
      </c>
      <c r="AM48">
        <v>0</v>
      </c>
      <c r="AN48">
        <v>0</v>
      </c>
      <c r="AO48">
        <v>5.6169287999999993</v>
      </c>
      <c r="AP48">
        <v>5.0635367999999996</v>
      </c>
      <c r="AQ48">
        <v>0</v>
      </c>
      <c r="AR48">
        <v>1.4546303999999999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28.910178848211785</v>
      </c>
      <c r="BB48">
        <f t="shared" si="0"/>
        <v>758.83313811440485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220.57774382582244</v>
      </c>
      <c r="L49">
        <v>95.172136252989063</v>
      </c>
      <c r="M49">
        <v>63.767488177719123</v>
      </c>
      <c r="N49">
        <v>51.878865923950443</v>
      </c>
      <c r="O49">
        <v>73.283582558745252</v>
      </c>
      <c r="P49">
        <v>27.530072101341275</v>
      </c>
      <c r="Q49">
        <v>0</v>
      </c>
      <c r="R49">
        <v>18.692461942051686</v>
      </c>
      <c r="S49">
        <v>11.613575360230547</v>
      </c>
      <c r="T49">
        <v>0</v>
      </c>
      <c r="U49">
        <v>40.880239915634057</v>
      </c>
      <c r="V49">
        <v>9.1041214635619081</v>
      </c>
      <c r="W49">
        <v>20.47378172603457</v>
      </c>
      <c r="X49">
        <v>64.788799111560238</v>
      </c>
      <c r="Y49">
        <v>0</v>
      </c>
      <c r="Z49">
        <v>2.8784289599999999</v>
      </c>
      <c r="AA49">
        <v>0</v>
      </c>
      <c r="AB49">
        <v>0</v>
      </c>
      <c r="AC49">
        <v>0</v>
      </c>
      <c r="AD49">
        <v>4.0037560499999998</v>
      </c>
      <c r="AE49">
        <v>7.2381026223999996</v>
      </c>
      <c r="AF49">
        <v>0</v>
      </c>
      <c r="AG49">
        <v>28.134493200000001</v>
      </c>
      <c r="AH49">
        <v>0</v>
      </c>
      <c r="AI49">
        <v>0</v>
      </c>
      <c r="AJ49">
        <v>0</v>
      </c>
      <c r="AK49">
        <v>22.574736450000007</v>
      </c>
      <c r="AL49">
        <v>8.6689999999999987</v>
      </c>
      <c r="AM49">
        <v>0</v>
      </c>
      <c r="AN49">
        <v>0</v>
      </c>
      <c r="AO49">
        <v>5.6169287999999993</v>
      </c>
      <c r="AP49">
        <v>5.0635367999999996</v>
      </c>
      <c r="AQ49">
        <v>0</v>
      </c>
      <c r="AR49">
        <v>23.274086400000002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29.72488638300667</v>
      </c>
      <c r="BB49">
        <f t="shared" si="0"/>
        <v>780.21754597903373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220.57774382582244</v>
      </c>
      <c r="L50">
        <v>95.172156490657983</v>
      </c>
      <c r="M50">
        <v>63.767488177719123</v>
      </c>
      <c r="N50">
        <v>51.878865923950443</v>
      </c>
      <c r="O50">
        <v>73.283582558745252</v>
      </c>
      <c r="P50">
        <v>27.530072101341275</v>
      </c>
      <c r="Q50">
        <v>0</v>
      </c>
      <c r="R50">
        <v>18.692461942051686</v>
      </c>
      <c r="S50">
        <v>11.613575360230547</v>
      </c>
      <c r="T50">
        <v>0</v>
      </c>
      <c r="U50">
        <v>40.880239915634057</v>
      </c>
      <c r="V50">
        <v>9.1041214635619081</v>
      </c>
      <c r="W50">
        <v>20.47378172603457</v>
      </c>
      <c r="X50">
        <v>64.788799111560238</v>
      </c>
      <c r="Y50">
        <v>0</v>
      </c>
      <c r="Z50">
        <v>2.8784289599999999</v>
      </c>
      <c r="AA50">
        <v>0</v>
      </c>
      <c r="AB50">
        <v>0</v>
      </c>
      <c r="AC50">
        <v>0</v>
      </c>
      <c r="AD50">
        <v>4.0037560499999998</v>
      </c>
      <c r="AE50">
        <v>7.2381026223999996</v>
      </c>
      <c r="AF50">
        <v>0</v>
      </c>
      <c r="AG50">
        <v>28.134493200000001</v>
      </c>
      <c r="AH50">
        <v>0</v>
      </c>
      <c r="AI50">
        <v>0</v>
      </c>
      <c r="AJ50">
        <v>0</v>
      </c>
      <c r="AK50">
        <v>22.574736450000007</v>
      </c>
      <c r="AL50">
        <v>8.6689999999999987</v>
      </c>
      <c r="AM50">
        <v>0</v>
      </c>
      <c r="AN50">
        <v>0</v>
      </c>
      <c r="AO50">
        <v>5.6169287999999993</v>
      </c>
      <c r="AP50">
        <v>5.0635367999999996</v>
      </c>
      <c r="AQ50">
        <v>0</v>
      </c>
      <c r="AR50">
        <v>23.274086400000002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29.724887125285754</v>
      </c>
      <c r="BB50">
        <f t="shared" si="0"/>
        <v>780.21756547442374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220.57774382582244</v>
      </c>
      <c r="L51">
        <v>94.996366596502455</v>
      </c>
      <c r="M51">
        <v>63.767488177719123</v>
      </c>
      <c r="N51">
        <v>51.878865923950443</v>
      </c>
      <c r="O51">
        <v>73.283582558745252</v>
      </c>
      <c r="P51">
        <v>27.530072101341275</v>
      </c>
      <c r="Q51">
        <v>0</v>
      </c>
      <c r="R51">
        <v>18.613100609814843</v>
      </c>
      <c r="S51">
        <v>11.582439769452451</v>
      </c>
      <c r="T51">
        <v>0</v>
      </c>
      <c r="U51">
        <v>40.880239915634057</v>
      </c>
      <c r="V51">
        <v>9.1041214635619081</v>
      </c>
      <c r="W51">
        <v>20.383164677782787</v>
      </c>
      <c r="X51">
        <v>64.788799111560238</v>
      </c>
      <c r="Y51">
        <v>0</v>
      </c>
      <c r="Z51">
        <v>2.8784289599999999</v>
      </c>
      <c r="AA51">
        <v>0</v>
      </c>
      <c r="AB51">
        <v>0</v>
      </c>
      <c r="AC51">
        <v>0</v>
      </c>
      <c r="AD51">
        <v>4.0037560499999998</v>
      </c>
      <c r="AE51">
        <v>7.2381026223999996</v>
      </c>
      <c r="AF51">
        <v>6.1510581000000002</v>
      </c>
      <c r="AG51">
        <v>28.134493200000001</v>
      </c>
      <c r="AH51">
        <v>0</v>
      </c>
      <c r="AI51">
        <v>0</v>
      </c>
      <c r="AJ51">
        <v>0</v>
      </c>
      <c r="AK51">
        <v>22.574736450000007</v>
      </c>
      <c r="AL51">
        <v>8.6689999999999987</v>
      </c>
      <c r="AM51">
        <v>0</v>
      </c>
      <c r="AN51">
        <v>0</v>
      </c>
      <c r="AO51">
        <v>5.6169287999999993</v>
      </c>
      <c r="AP51">
        <v>5.0635367999999996</v>
      </c>
      <c r="AQ51">
        <v>0</v>
      </c>
      <c r="AR51">
        <v>1.4546303999999999</v>
      </c>
      <c r="AS51">
        <v>4.7264947199999998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29.13602445932797</v>
      </c>
      <c r="BB51">
        <f t="shared" si="0"/>
        <v>764.76112637495942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220.57774382582244</v>
      </c>
      <c r="L52">
        <v>94.996366595865453</v>
      </c>
      <c r="M52">
        <v>63.767488177719123</v>
      </c>
      <c r="N52">
        <v>51.878865923950443</v>
      </c>
      <c r="O52">
        <v>73.283582558745252</v>
      </c>
      <c r="P52">
        <v>27.530072101341275</v>
      </c>
      <c r="Q52">
        <v>0</v>
      </c>
      <c r="R52">
        <v>18.613100609814843</v>
      </c>
      <c r="S52">
        <v>11.582439769452451</v>
      </c>
      <c r="T52">
        <v>0</v>
      </c>
      <c r="U52">
        <v>40.880239915634057</v>
      </c>
      <c r="V52">
        <v>9.1041214635619081</v>
      </c>
      <c r="W52">
        <v>20.383164677782787</v>
      </c>
      <c r="X52">
        <v>64.788799111560238</v>
      </c>
      <c r="Y52">
        <v>0</v>
      </c>
      <c r="Z52">
        <v>2.8784289599999999</v>
      </c>
      <c r="AA52">
        <v>0</v>
      </c>
      <c r="AB52">
        <v>0</v>
      </c>
      <c r="AC52">
        <v>0</v>
      </c>
      <c r="AD52">
        <v>4.0037560499999998</v>
      </c>
      <c r="AE52">
        <v>7.2381026223999996</v>
      </c>
      <c r="AF52">
        <v>6.1510581000000002</v>
      </c>
      <c r="AG52">
        <v>28.134493200000001</v>
      </c>
      <c r="AH52">
        <v>0</v>
      </c>
      <c r="AI52">
        <v>0</v>
      </c>
      <c r="AJ52">
        <v>0</v>
      </c>
      <c r="AK52">
        <v>22.574736450000007</v>
      </c>
      <c r="AL52">
        <v>8.6689999999999987</v>
      </c>
      <c r="AM52">
        <v>0</v>
      </c>
      <c r="AN52">
        <v>0</v>
      </c>
      <c r="AO52">
        <v>5.6169287999999993</v>
      </c>
      <c r="AP52">
        <v>5.0635367999999996</v>
      </c>
      <c r="AQ52">
        <v>0</v>
      </c>
      <c r="AR52">
        <v>1.4546303999999999</v>
      </c>
      <c r="AS52">
        <v>4.7264947199999998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29.136024458690969</v>
      </c>
      <c r="BB52">
        <f t="shared" si="0"/>
        <v>764.76112637495942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220.57774382582244</v>
      </c>
      <c r="L53">
        <v>94.996366594717387</v>
      </c>
      <c r="M53">
        <v>63.767488177719123</v>
      </c>
      <c r="N53">
        <v>51.878865923950443</v>
      </c>
      <c r="O53">
        <v>73.283582558745252</v>
      </c>
      <c r="P53">
        <v>27.530072101341275</v>
      </c>
      <c r="Q53">
        <v>0</v>
      </c>
      <c r="R53">
        <v>18.613100609814843</v>
      </c>
      <c r="S53">
        <v>11.582439769452451</v>
      </c>
      <c r="T53">
        <v>0</v>
      </c>
      <c r="U53">
        <v>40.880239915634057</v>
      </c>
      <c r="V53">
        <v>9.1041214635619081</v>
      </c>
      <c r="W53">
        <v>20.383164677782787</v>
      </c>
      <c r="X53">
        <v>64.788799111560238</v>
      </c>
      <c r="Y53">
        <v>0</v>
      </c>
      <c r="Z53">
        <v>2.8784289599999999</v>
      </c>
      <c r="AA53">
        <v>0</v>
      </c>
      <c r="AB53">
        <v>0</v>
      </c>
      <c r="AC53">
        <v>0</v>
      </c>
      <c r="AD53">
        <v>4.0037560499999998</v>
      </c>
      <c r="AE53">
        <v>7.2381026223999996</v>
      </c>
      <c r="AF53">
        <v>6.1510581000000002</v>
      </c>
      <c r="AG53">
        <v>28.134493200000001</v>
      </c>
      <c r="AH53">
        <v>0</v>
      </c>
      <c r="AI53">
        <v>0</v>
      </c>
      <c r="AJ53">
        <v>0</v>
      </c>
      <c r="AK53">
        <v>22.574736450000007</v>
      </c>
      <c r="AL53">
        <v>17.337999999999997</v>
      </c>
      <c r="AM53">
        <v>0</v>
      </c>
      <c r="AN53">
        <v>0</v>
      </c>
      <c r="AO53">
        <v>5.6169287999999993</v>
      </c>
      <c r="AP53">
        <v>5.0635367999999996</v>
      </c>
      <c r="AQ53">
        <v>0</v>
      </c>
      <c r="AR53">
        <v>1.4546303999999999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29.454176757542903</v>
      </c>
      <c r="BB53">
        <f t="shared" si="0"/>
        <v>773.11197407495933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220.57774382582244</v>
      </c>
      <c r="L54">
        <v>94.996366588049284</v>
      </c>
      <c r="M54">
        <v>63.767488177719123</v>
      </c>
      <c r="N54">
        <v>51.878865923950443</v>
      </c>
      <c r="O54">
        <v>73.283582558745252</v>
      </c>
      <c r="P54">
        <v>27.530072101341275</v>
      </c>
      <c r="Q54">
        <v>0</v>
      </c>
      <c r="R54">
        <v>18.613100609814843</v>
      </c>
      <c r="S54">
        <v>11.582439769452451</v>
      </c>
      <c r="T54">
        <v>0</v>
      </c>
      <c r="U54">
        <v>40.880239915634057</v>
      </c>
      <c r="V54">
        <v>9.1041214635619081</v>
      </c>
      <c r="W54">
        <v>20.383164677782787</v>
      </c>
      <c r="X54">
        <v>64.788799111560238</v>
      </c>
      <c r="Y54">
        <v>0</v>
      </c>
      <c r="Z54">
        <v>2.8784289599999999</v>
      </c>
      <c r="AA54">
        <v>0</v>
      </c>
      <c r="AB54">
        <v>0</v>
      </c>
      <c r="AC54">
        <v>0</v>
      </c>
      <c r="AD54">
        <v>4.0037560499999998</v>
      </c>
      <c r="AE54">
        <v>7.2381026223999996</v>
      </c>
      <c r="AF54">
        <v>6.1510581000000002</v>
      </c>
      <c r="AG54">
        <v>28.134493200000001</v>
      </c>
      <c r="AH54">
        <v>0</v>
      </c>
      <c r="AI54">
        <v>0</v>
      </c>
      <c r="AJ54">
        <v>0</v>
      </c>
      <c r="AK54">
        <v>22.574736450000007</v>
      </c>
      <c r="AL54">
        <v>17.337999999999997</v>
      </c>
      <c r="AM54">
        <v>0</v>
      </c>
      <c r="AN54">
        <v>0</v>
      </c>
      <c r="AO54">
        <v>5.6169287999999993</v>
      </c>
      <c r="AP54">
        <v>5.0635367999999996</v>
      </c>
      <c r="AQ54">
        <v>0</v>
      </c>
      <c r="AR54">
        <v>1.4546303999999999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29.454176750874801</v>
      </c>
      <c r="BB54">
        <f t="shared" si="0"/>
        <v>773.11197407495933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223.63040072339317</v>
      </c>
      <c r="L55">
        <v>94.99636657681188</v>
      </c>
      <c r="M55">
        <v>63.767488177719123</v>
      </c>
      <c r="N55">
        <v>51.878865923950443</v>
      </c>
      <c r="O55">
        <v>73.283582558745252</v>
      </c>
      <c r="P55">
        <v>27.530072101341275</v>
      </c>
      <c r="Q55">
        <v>0</v>
      </c>
      <c r="R55">
        <v>18.613100609814843</v>
      </c>
      <c r="S55">
        <v>11.574794665760091</v>
      </c>
      <c r="T55">
        <v>0</v>
      </c>
      <c r="U55">
        <v>41.408827991373542</v>
      </c>
      <c r="V55">
        <v>9.1134000000000004</v>
      </c>
      <c r="W55">
        <v>20.37495824299555</v>
      </c>
      <c r="X55">
        <v>64.787376876317069</v>
      </c>
      <c r="Y55">
        <v>0</v>
      </c>
      <c r="Z55">
        <v>2.8784289599999999</v>
      </c>
      <c r="AA55">
        <v>0</v>
      </c>
      <c r="AB55">
        <v>0</v>
      </c>
      <c r="AC55">
        <v>0</v>
      </c>
      <c r="AD55">
        <v>4.0037560499999998</v>
      </c>
      <c r="AE55">
        <v>7.2381026223999996</v>
      </c>
      <c r="AF55">
        <v>6.1510581000000002</v>
      </c>
      <c r="AG55">
        <v>28.134493200000001</v>
      </c>
      <c r="AH55">
        <v>10.27289549</v>
      </c>
      <c r="AI55">
        <v>0</v>
      </c>
      <c r="AJ55">
        <v>0</v>
      </c>
      <c r="AK55">
        <v>22.574736450000007</v>
      </c>
      <c r="AL55">
        <v>17.337999999999997</v>
      </c>
      <c r="AM55">
        <v>0</v>
      </c>
      <c r="AN55">
        <v>0</v>
      </c>
      <c r="AO55">
        <v>5.6169287999999993</v>
      </c>
      <c r="AP55">
        <v>5.0635367999999996</v>
      </c>
      <c r="AQ55">
        <v>0</v>
      </c>
      <c r="AR55">
        <v>1.4546303999999999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29.9623301718946</v>
      </c>
      <c r="BB55">
        <f t="shared" si="0"/>
        <v>786.44996586872765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223.63040072339317</v>
      </c>
      <c r="L56">
        <v>94.99636657681188</v>
      </c>
      <c r="M56">
        <v>63.767488177719123</v>
      </c>
      <c r="N56">
        <v>51.878865923950443</v>
      </c>
      <c r="O56">
        <v>73.283582558745252</v>
      </c>
      <c r="P56">
        <v>27.530072101341275</v>
      </c>
      <c r="Q56">
        <v>0</v>
      </c>
      <c r="R56">
        <v>18.613100609814843</v>
      </c>
      <c r="S56">
        <v>11.574794665760091</v>
      </c>
      <c r="T56">
        <v>0</v>
      </c>
      <c r="U56">
        <v>41.408827991373542</v>
      </c>
      <c r="V56">
        <v>9.1134000000000004</v>
      </c>
      <c r="W56">
        <v>20.37495824299555</v>
      </c>
      <c r="X56">
        <v>64.787376876317069</v>
      </c>
      <c r="Y56">
        <v>0</v>
      </c>
      <c r="Z56">
        <v>2.8784289599999999</v>
      </c>
      <c r="AA56">
        <v>0</v>
      </c>
      <c r="AB56">
        <v>0</v>
      </c>
      <c r="AC56">
        <v>0</v>
      </c>
      <c r="AD56">
        <v>4.0037560499999998</v>
      </c>
      <c r="AE56">
        <v>7.2381026223999996</v>
      </c>
      <c r="AF56">
        <v>6.1510581000000002</v>
      </c>
      <c r="AG56">
        <v>28.134493200000001</v>
      </c>
      <c r="AH56">
        <v>10.27289549</v>
      </c>
      <c r="AI56">
        <v>0</v>
      </c>
      <c r="AJ56">
        <v>0</v>
      </c>
      <c r="AK56">
        <v>22.574736450000007</v>
      </c>
      <c r="AL56">
        <v>17.337999999999997</v>
      </c>
      <c r="AM56">
        <v>0</v>
      </c>
      <c r="AN56">
        <v>0</v>
      </c>
      <c r="AO56">
        <v>5.6169287999999993</v>
      </c>
      <c r="AP56">
        <v>5.0635367999999996</v>
      </c>
      <c r="AQ56">
        <v>0</v>
      </c>
      <c r="AR56">
        <v>1.4546303999999999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29.9623301718946</v>
      </c>
      <c r="BB56">
        <f t="shared" si="0"/>
        <v>786.44996586872765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223.63040072339317</v>
      </c>
      <c r="L57">
        <v>94.99636657681188</v>
      </c>
      <c r="M57">
        <v>63.767488177719123</v>
      </c>
      <c r="N57">
        <v>51.878865923950443</v>
      </c>
      <c r="O57">
        <v>73.283582558745252</v>
      </c>
      <c r="P57">
        <v>27.530072101341275</v>
      </c>
      <c r="Q57">
        <v>0</v>
      </c>
      <c r="R57">
        <v>18.613100609814843</v>
      </c>
      <c r="S57">
        <v>11.574794665760091</v>
      </c>
      <c r="T57">
        <v>0</v>
      </c>
      <c r="U57">
        <v>41.408827991373542</v>
      </c>
      <c r="V57">
        <v>9.1134000000000004</v>
      </c>
      <c r="W57">
        <v>20.37495824299555</v>
      </c>
      <c r="X57">
        <v>64.787376876317069</v>
      </c>
      <c r="Y57">
        <v>0</v>
      </c>
      <c r="Z57">
        <v>2.8784289599999999</v>
      </c>
      <c r="AA57">
        <v>0</v>
      </c>
      <c r="AB57">
        <v>0</v>
      </c>
      <c r="AC57">
        <v>0</v>
      </c>
      <c r="AD57">
        <v>4.0037560499999998</v>
      </c>
      <c r="AE57">
        <v>7.2381026223999996</v>
      </c>
      <c r="AF57">
        <v>6.1510581000000002</v>
      </c>
      <c r="AG57">
        <v>28.134493200000001</v>
      </c>
      <c r="AH57">
        <v>10.27289549</v>
      </c>
      <c r="AI57">
        <v>0</v>
      </c>
      <c r="AJ57">
        <v>0</v>
      </c>
      <c r="AK57">
        <v>22.574736450000007</v>
      </c>
      <c r="AL57">
        <v>17.337999999999997</v>
      </c>
      <c r="AM57">
        <v>0</v>
      </c>
      <c r="AN57">
        <v>0</v>
      </c>
      <c r="AO57">
        <v>5.6169287999999993</v>
      </c>
      <c r="AP57">
        <v>5.0635367999999996</v>
      </c>
      <c r="AQ57">
        <v>0</v>
      </c>
      <c r="AR57">
        <v>1.4546303999999999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29.9623301718946</v>
      </c>
      <c r="BB57">
        <f t="shared" si="0"/>
        <v>786.44996586872765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220.57774382582244</v>
      </c>
      <c r="L58">
        <v>94.996366581772506</v>
      </c>
      <c r="M58">
        <v>63.767488177719123</v>
      </c>
      <c r="N58">
        <v>51.878865923950443</v>
      </c>
      <c r="O58">
        <v>73.283582558745252</v>
      </c>
      <c r="P58">
        <v>27.530072101341275</v>
      </c>
      <c r="Q58">
        <v>0</v>
      </c>
      <c r="R58">
        <v>18.613100609814843</v>
      </c>
      <c r="S58">
        <v>11.582439769452451</v>
      </c>
      <c r="T58">
        <v>0</v>
      </c>
      <c r="U58">
        <v>41.408827991373542</v>
      </c>
      <c r="V58">
        <v>9.1041214635619081</v>
      </c>
      <c r="W58">
        <v>20.383164677782787</v>
      </c>
      <c r="X58">
        <v>64.786350358952703</v>
      </c>
      <c r="Y58">
        <v>0</v>
      </c>
      <c r="Z58">
        <v>2.8784289599999999</v>
      </c>
      <c r="AA58">
        <v>0</v>
      </c>
      <c r="AB58">
        <v>0</v>
      </c>
      <c r="AC58">
        <v>0</v>
      </c>
      <c r="AD58">
        <v>4.0037560499999998</v>
      </c>
      <c r="AE58">
        <v>7.2381026223999996</v>
      </c>
      <c r="AF58">
        <v>6.1510581000000002</v>
      </c>
      <c r="AG58">
        <v>28.134493200000001</v>
      </c>
      <c r="AH58">
        <v>10.27289549</v>
      </c>
      <c r="AI58">
        <v>0</v>
      </c>
      <c r="AJ58">
        <v>0</v>
      </c>
      <c r="AK58">
        <v>22.574736450000007</v>
      </c>
      <c r="AL58">
        <v>17.337999999999997</v>
      </c>
      <c r="AM58">
        <v>0</v>
      </c>
      <c r="AN58">
        <v>0</v>
      </c>
      <c r="AO58">
        <v>5.6169287999999993</v>
      </c>
      <c r="AP58">
        <v>5.0635367999999996</v>
      </c>
      <c r="AQ58">
        <v>0</v>
      </c>
      <c r="AR58">
        <v>1.4546303999999999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29.850501368391953</v>
      </c>
      <c r="BB58">
        <f t="shared" si="0"/>
        <v>783.51468426429733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220.57774382582244</v>
      </c>
      <c r="L59">
        <v>94.996366586366477</v>
      </c>
      <c r="M59">
        <v>63.767488177719123</v>
      </c>
      <c r="N59">
        <v>51.878865923950443</v>
      </c>
      <c r="O59">
        <v>73.283582558745252</v>
      </c>
      <c r="P59">
        <v>27.530072101341275</v>
      </c>
      <c r="Q59">
        <v>0</v>
      </c>
      <c r="R59">
        <v>18.613100609814843</v>
      </c>
      <c r="S59">
        <v>11.585091086215295</v>
      </c>
      <c r="T59">
        <v>0</v>
      </c>
      <c r="U59">
        <v>41.408827991373542</v>
      </c>
      <c r="V59">
        <v>9.1041214635619081</v>
      </c>
      <c r="W59">
        <v>20.383164677782787</v>
      </c>
      <c r="X59">
        <v>64.786350358952703</v>
      </c>
      <c r="Y59">
        <v>0</v>
      </c>
      <c r="Z59">
        <v>2.8784289599999999</v>
      </c>
      <c r="AA59">
        <v>0</v>
      </c>
      <c r="AB59">
        <v>0</v>
      </c>
      <c r="AC59">
        <v>0</v>
      </c>
      <c r="AD59">
        <v>4.0037560499999998</v>
      </c>
      <c r="AE59">
        <v>6.7624751999999999</v>
      </c>
      <c r="AF59">
        <v>6.1510581000000002</v>
      </c>
      <c r="AG59">
        <v>28.134493200000001</v>
      </c>
      <c r="AH59">
        <v>10.27289549</v>
      </c>
      <c r="AI59">
        <v>0</v>
      </c>
      <c r="AJ59">
        <v>0</v>
      </c>
      <c r="AK59">
        <v>22.574736450000007</v>
      </c>
      <c r="AL59">
        <v>17.337999999999997</v>
      </c>
      <c r="AM59">
        <v>0</v>
      </c>
      <c r="AN59">
        <v>0</v>
      </c>
      <c r="AO59">
        <v>5.6169287999999993</v>
      </c>
      <c r="AP59">
        <v>5.0635367999999996</v>
      </c>
      <c r="AQ59">
        <v>0</v>
      </c>
      <c r="AR59">
        <v>1.4546303999999999</v>
      </c>
      <c r="AS59">
        <v>2.3632473599999999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29.74641158039945</v>
      </c>
      <c r="BB59">
        <f t="shared" si="0"/>
        <v>780.7825505912466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220.57774382582244</v>
      </c>
      <c r="L60">
        <v>94.996366590042186</v>
      </c>
      <c r="M60">
        <v>63.767488177719123</v>
      </c>
      <c r="N60">
        <v>51.878865923950443</v>
      </c>
      <c r="O60">
        <v>73.283582558745252</v>
      </c>
      <c r="P60">
        <v>27.530072101341275</v>
      </c>
      <c r="Q60">
        <v>0</v>
      </c>
      <c r="R60">
        <v>18.613100609814843</v>
      </c>
      <c r="S60">
        <v>11.585091086215295</v>
      </c>
      <c r="T60">
        <v>0</v>
      </c>
      <c r="U60">
        <v>41.408827991373542</v>
      </c>
      <c r="V60">
        <v>9.1041214635619081</v>
      </c>
      <c r="W60">
        <v>20.383164677782787</v>
      </c>
      <c r="X60">
        <v>64.786350358952703</v>
      </c>
      <c r="Y60">
        <v>0</v>
      </c>
      <c r="Z60">
        <v>2.8784289599999999</v>
      </c>
      <c r="AA60">
        <v>0</v>
      </c>
      <c r="AB60">
        <v>0</v>
      </c>
      <c r="AC60">
        <v>0</v>
      </c>
      <c r="AD60">
        <v>4.0037560499999998</v>
      </c>
      <c r="AE60">
        <v>6.7624751999999999</v>
      </c>
      <c r="AF60">
        <v>6.1510581000000002</v>
      </c>
      <c r="AG60">
        <v>28.134493200000001</v>
      </c>
      <c r="AH60">
        <v>10.27289549</v>
      </c>
      <c r="AI60">
        <v>0</v>
      </c>
      <c r="AJ60">
        <v>0</v>
      </c>
      <c r="AK60">
        <v>22.574736450000007</v>
      </c>
      <c r="AL60">
        <v>17.337999999999997</v>
      </c>
      <c r="AM60">
        <v>0</v>
      </c>
      <c r="AN60">
        <v>0</v>
      </c>
      <c r="AO60">
        <v>5.6169287999999993</v>
      </c>
      <c r="AP60">
        <v>5.0635367999999996</v>
      </c>
      <c r="AQ60">
        <v>0</v>
      </c>
      <c r="AR60">
        <v>1.4546303999999999</v>
      </c>
      <c r="AS60">
        <v>2.3632473599999999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29.746411584075158</v>
      </c>
      <c r="BB60">
        <f t="shared" si="0"/>
        <v>780.7825505912466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220.57774382582244</v>
      </c>
      <c r="L61">
        <v>94.996366591182991</v>
      </c>
      <c r="M61">
        <v>63.767488177719123</v>
      </c>
      <c r="N61">
        <v>51.878865923950443</v>
      </c>
      <c r="O61">
        <v>73.283582558745252</v>
      </c>
      <c r="P61">
        <v>27.530072101341275</v>
      </c>
      <c r="Q61">
        <v>0</v>
      </c>
      <c r="R61">
        <v>18.613100609814843</v>
      </c>
      <c r="S61">
        <v>11.585091086215295</v>
      </c>
      <c r="T61">
        <v>0</v>
      </c>
      <c r="U61">
        <v>41.408827991373542</v>
      </c>
      <c r="V61">
        <v>9.1041214635619081</v>
      </c>
      <c r="W61">
        <v>20.383164677782787</v>
      </c>
      <c r="X61">
        <v>64.786350358952703</v>
      </c>
      <c r="Y61">
        <v>0</v>
      </c>
      <c r="Z61">
        <v>2.8784289599999999</v>
      </c>
      <c r="AA61">
        <v>0</v>
      </c>
      <c r="AB61">
        <v>0</v>
      </c>
      <c r="AC61">
        <v>0</v>
      </c>
      <c r="AD61">
        <v>8.0075120999999996</v>
      </c>
      <c r="AE61">
        <v>6.7624751999999999</v>
      </c>
      <c r="AF61">
        <v>6.1510581000000002</v>
      </c>
      <c r="AG61">
        <v>28.134493200000001</v>
      </c>
      <c r="AH61">
        <v>10.27289549</v>
      </c>
      <c r="AI61">
        <v>0</v>
      </c>
      <c r="AJ61">
        <v>0</v>
      </c>
      <c r="AK61">
        <v>22.574736450000007</v>
      </c>
      <c r="AL61">
        <v>52.013999999999996</v>
      </c>
      <c r="AM61">
        <v>0</v>
      </c>
      <c r="AN61">
        <v>0</v>
      </c>
      <c r="AO61">
        <v>5.6169287999999993</v>
      </c>
      <c r="AP61">
        <v>5.0635367999999996</v>
      </c>
      <c r="AQ61">
        <v>0</v>
      </c>
      <c r="AR61">
        <v>1.4546303999999999</v>
      </c>
      <c r="AS61">
        <v>2.3632473599999999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31.165958318715962</v>
      </c>
      <c r="BB61">
        <f t="shared" si="0"/>
        <v>818.04275990774659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220.57774382582244</v>
      </c>
      <c r="L62">
        <v>94.99636659264435</v>
      </c>
      <c r="M62">
        <v>63.767488177719123</v>
      </c>
      <c r="N62">
        <v>51.878865923950443</v>
      </c>
      <c r="O62">
        <v>73.283582558745252</v>
      </c>
      <c r="P62">
        <v>27.530072101341275</v>
      </c>
      <c r="Q62">
        <v>0</v>
      </c>
      <c r="R62">
        <v>18.613100609814843</v>
      </c>
      <c r="S62">
        <v>11.585091086215295</v>
      </c>
      <c r="T62">
        <v>0</v>
      </c>
      <c r="U62">
        <v>41.408827991373542</v>
      </c>
      <c r="V62">
        <v>9.1041214635619081</v>
      </c>
      <c r="W62">
        <v>20.383164677782787</v>
      </c>
      <c r="X62">
        <v>64.786350358952703</v>
      </c>
      <c r="Y62">
        <v>0</v>
      </c>
      <c r="Z62">
        <v>2.8784289599999999</v>
      </c>
      <c r="AA62">
        <v>0</v>
      </c>
      <c r="AB62">
        <v>0</v>
      </c>
      <c r="AC62">
        <v>4.2505959439999987</v>
      </c>
      <c r="AD62">
        <v>8.0075120999999996</v>
      </c>
      <c r="AE62">
        <v>6.7624751999999999</v>
      </c>
      <c r="AF62">
        <v>6.1510581000000002</v>
      </c>
      <c r="AG62">
        <v>28.134493200000001</v>
      </c>
      <c r="AH62">
        <v>20.54579098</v>
      </c>
      <c r="AI62">
        <v>0</v>
      </c>
      <c r="AJ62">
        <v>0</v>
      </c>
      <c r="AK62">
        <v>22.574736450000007</v>
      </c>
      <c r="AL62">
        <v>52.013999999999996</v>
      </c>
      <c r="AM62">
        <v>0</v>
      </c>
      <c r="AN62">
        <v>0</v>
      </c>
      <c r="AO62">
        <v>5.6169287999999993</v>
      </c>
      <c r="AP62">
        <v>5.0635367999999996</v>
      </c>
      <c r="AQ62">
        <v>0</v>
      </c>
      <c r="AR62">
        <v>1.4546303999999999</v>
      </c>
      <c r="AS62">
        <v>2.3632473599999999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31.698970388177319</v>
      </c>
      <c r="BB62">
        <f t="shared" si="0"/>
        <v>832.03323927374652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220.57774382582244</v>
      </c>
      <c r="L63">
        <v>94.996366596815946</v>
      </c>
      <c r="M63">
        <v>63.767488177719123</v>
      </c>
      <c r="N63">
        <v>51.878865923950443</v>
      </c>
      <c r="O63">
        <v>73.283582558745252</v>
      </c>
      <c r="P63">
        <v>27.530072101341275</v>
      </c>
      <c r="Q63">
        <v>0</v>
      </c>
      <c r="R63">
        <v>18.613100609814843</v>
      </c>
      <c r="S63">
        <v>11.585091086215295</v>
      </c>
      <c r="T63">
        <v>0</v>
      </c>
      <c r="U63">
        <v>41.408827991373542</v>
      </c>
      <c r="V63">
        <v>9.1041214635619081</v>
      </c>
      <c r="W63">
        <v>20.383164677782787</v>
      </c>
      <c r="X63">
        <v>64.786350358952703</v>
      </c>
      <c r="Y63">
        <v>0</v>
      </c>
      <c r="Z63">
        <v>2.8784289599999999</v>
      </c>
      <c r="AA63">
        <v>0</v>
      </c>
      <c r="AB63">
        <v>5.7369298000000004</v>
      </c>
      <c r="AC63">
        <v>4.2505959439999987</v>
      </c>
      <c r="AD63">
        <v>8.0075120999999996</v>
      </c>
      <c r="AE63">
        <v>6.7624751999999999</v>
      </c>
      <c r="AF63">
        <v>6.1510581000000002</v>
      </c>
      <c r="AG63">
        <v>28.134493200000001</v>
      </c>
      <c r="AH63">
        <v>20.54579098</v>
      </c>
      <c r="AI63">
        <v>0</v>
      </c>
      <c r="AJ63">
        <v>0</v>
      </c>
      <c r="AK63">
        <v>22.574736450000007</v>
      </c>
      <c r="AL63">
        <v>52.013999999999996</v>
      </c>
      <c r="AM63">
        <v>0</v>
      </c>
      <c r="AN63">
        <v>0</v>
      </c>
      <c r="AO63">
        <v>5.6169287999999993</v>
      </c>
      <c r="AP63">
        <v>5.0635367999999996</v>
      </c>
      <c r="AQ63">
        <v>0</v>
      </c>
      <c r="AR63">
        <v>1.4546303999999999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31.99624708974892</v>
      </c>
      <c r="BB63">
        <f t="shared" si="0"/>
        <v>839.83613973634669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220.57774382582244</v>
      </c>
      <c r="L64">
        <v>94.996366598335385</v>
      </c>
      <c r="M64">
        <v>63.767488177719123</v>
      </c>
      <c r="N64">
        <v>51.878865923950443</v>
      </c>
      <c r="O64">
        <v>73.283582558745252</v>
      </c>
      <c r="P64">
        <v>27.530072101341275</v>
      </c>
      <c r="Q64">
        <v>0</v>
      </c>
      <c r="R64">
        <v>18.613100609814843</v>
      </c>
      <c r="S64">
        <v>11.585091086215295</v>
      </c>
      <c r="T64">
        <v>0</v>
      </c>
      <c r="U64">
        <v>41.408827991373542</v>
      </c>
      <c r="V64">
        <v>9.1041214635619081</v>
      </c>
      <c r="W64">
        <v>20.383164677782787</v>
      </c>
      <c r="X64">
        <v>64.786350358952703</v>
      </c>
      <c r="Y64">
        <v>0</v>
      </c>
      <c r="Z64">
        <v>2.8784289599999999</v>
      </c>
      <c r="AA64">
        <v>0</v>
      </c>
      <c r="AB64">
        <v>5.7369298000000004</v>
      </c>
      <c r="AC64">
        <v>4.2505959439999987</v>
      </c>
      <c r="AD64">
        <v>8.0075120999999996</v>
      </c>
      <c r="AE64">
        <v>6.7624751999999999</v>
      </c>
      <c r="AF64">
        <v>6.1510581000000002</v>
      </c>
      <c r="AG64">
        <v>28.134493200000001</v>
      </c>
      <c r="AH64">
        <v>20.54579098</v>
      </c>
      <c r="AI64">
        <v>0</v>
      </c>
      <c r="AJ64">
        <v>0</v>
      </c>
      <c r="AK64">
        <v>22.574736450000007</v>
      </c>
      <c r="AL64">
        <v>52.013999999999996</v>
      </c>
      <c r="AM64">
        <v>0</v>
      </c>
      <c r="AN64">
        <v>0</v>
      </c>
      <c r="AO64">
        <v>5.6169287999999993</v>
      </c>
      <c r="AP64">
        <v>5.0635367999999996</v>
      </c>
      <c r="AQ64">
        <v>0</v>
      </c>
      <c r="AR64">
        <v>1.4546303999999999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31.996247091268359</v>
      </c>
      <c r="BB64">
        <f t="shared" si="0"/>
        <v>839.83613973634658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200.91656380757027</v>
      </c>
      <c r="L65">
        <v>94.996366601347589</v>
      </c>
      <c r="M65">
        <v>63.767488177719123</v>
      </c>
      <c r="N65">
        <v>51.878865923950443</v>
      </c>
      <c r="O65">
        <v>73.283582558745252</v>
      </c>
      <c r="P65">
        <v>27.530072101341275</v>
      </c>
      <c r="Q65">
        <v>0</v>
      </c>
      <c r="R65">
        <v>18.613742025611177</v>
      </c>
      <c r="S65">
        <v>11.574794751659606</v>
      </c>
      <c r="T65">
        <v>0</v>
      </c>
      <c r="U65">
        <v>41.408827991373542</v>
      </c>
      <c r="V65">
        <v>9.1041214635619081</v>
      </c>
      <c r="W65">
        <v>20.383164677782787</v>
      </c>
      <c r="X65">
        <v>64.786350358952703</v>
      </c>
      <c r="Y65">
        <v>0</v>
      </c>
      <c r="Z65">
        <v>2.8784289599999999</v>
      </c>
      <c r="AA65">
        <v>0</v>
      </c>
      <c r="AB65">
        <v>5.7369298000000004</v>
      </c>
      <c r="AC65">
        <v>4.2505959439999987</v>
      </c>
      <c r="AD65">
        <v>8.0075120999999996</v>
      </c>
      <c r="AE65">
        <v>6.7624751999999999</v>
      </c>
      <c r="AF65">
        <v>6.1510581000000002</v>
      </c>
      <c r="AG65">
        <v>28.134493200000001</v>
      </c>
      <c r="AH65">
        <v>20.54579098</v>
      </c>
      <c r="AI65">
        <v>0</v>
      </c>
      <c r="AJ65">
        <v>0</v>
      </c>
      <c r="AK65">
        <v>22.574736450000007</v>
      </c>
      <c r="AL65">
        <v>52.013999999999996</v>
      </c>
      <c r="AM65">
        <v>0</v>
      </c>
      <c r="AN65">
        <v>0</v>
      </c>
      <c r="AO65">
        <v>5.6169287999999993</v>
      </c>
      <c r="AP65">
        <v>5.0635367999999996</v>
      </c>
      <c r="AQ65">
        <v>0</v>
      </c>
      <c r="AR65">
        <v>1.4546303999999999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31.274327488907616</v>
      </c>
      <c r="BB65">
        <f t="shared" si="0"/>
        <v>820.88722440470815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200.91656380757027</v>
      </c>
      <c r="L66">
        <v>94.996366628068458</v>
      </c>
      <c r="M66">
        <v>63.767488177719123</v>
      </c>
      <c r="N66">
        <v>51.878865923950443</v>
      </c>
      <c r="O66">
        <v>73.283582558745252</v>
      </c>
      <c r="P66">
        <v>27.530072101341275</v>
      </c>
      <c r="Q66">
        <v>0</v>
      </c>
      <c r="R66">
        <v>18.613742025611177</v>
      </c>
      <c r="S66">
        <v>11.574794751659606</v>
      </c>
      <c r="T66">
        <v>0</v>
      </c>
      <c r="U66">
        <v>41.408827991373542</v>
      </c>
      <c r="V66">
        <v>9.1041214635619081</v>
      </c>
      <c r="W66">
        <v>20.383164677782787</v>
      </c>
      <c r="X66">
        <v>64.786350358952703</v>
      </c>
      <c r="Y66">
        <v>0</v>
      </c>
      <c r="Z66">
        <v>2.8784289599999999</v>
      </c>
      <c r="AA66">
        <v>0</v>
      </c>
      <c r="AB66">
        <v>5.7837618800000001</v>
      </c>
      <c r="AC66">
        <v>4.2505959439999987</v>
      </c>
      <c r="AD66">
        <v>8.0075120999999996</v>
      </c>
      <c r="AE66">
        <v>6.7624751999999999</v>
      </c>
      <c r="AF66">
        <v>6.1510581000000002</v>
      </c>
      <c r="AG66">
        <v>28.134493200000001</v>
      </c>
      <c r="AH66">
        <v>20.54579098</v>
      </c>
      <c r="AI66">
        <v>0</v>
      </c>
      <c r="AJ66">
        <v>0</v>
      </c>
      <c r="AK66">
        <v>22.574736450000007</v>
      </c>
      <c r="AL66">
        <v>52.013999999999996</v>
      </c>
      <c r="AM66">
        <v>0</v>
      </c>
      <c r="AN66">
        <v>0</v>
      </c>
      <c r="AO66">
        <v>5.6169287999999993</v>
      </c>
      <c r="AP66">
        <v>5.0635367999999996</v>
      </c>
      <c r="AQ66">
        <v>0</v>
      </c>
      <c r="AR66">
        <v>1.4546303999999999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31.27604654352848</v>
      </c>
      <c r="BB66">
        <f t="shared" si="0"/>
        <v>820.93233745680823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200.91656380757027</v>
      </c>
      <c r="L67">
        <v>94.996366628068458</v>
      </c>
      <c r="M67">
        <v>63.767488177719123</v>
      </c>
      <c r="N67">
        <v>51.878865923950443</v>
      </c>
      <c r="O67">
        <v>73.283582558745252</v>
      </c>
      <c r="P67">
        <v>27.530072101341275</v>
      </c>
      <c r="Q67">
        <v>0</v>
      </c>
      <c r="R67">
        <v>18.617626164874551</v>
      </c>
      <c r="S67">
        <v>11.574794751659606</v>
      </c>
      <c r="T67">
        <v>0</v>
      </c>
      <c r="U67">
        <v>41.408827991373542</v>
      </c>
      <c r="V67">
        <v>9.1041214635619081</v>
      </c>
      <c r="W67">
        <v>20.383164677782787</v>
      </c>
      <c r="X67">
        <v>64.788799111560238</v>
      </c>
      <c r="Y67">
        <v>0</v>
      </c>
      <c r="Z67">
        <v>2.8784289599999999</v>
      </c>
      <c r="AA67">
        <v>0</v>
      </c>
      <c r="AB67">
        <v>5.7837618800000001</v>
      </c>
      <c r="AC67">
        <v>4.2505959439999987</v>
      </c>
      <c r="AD67">
        <v>8.0075120999999996</v>
      </c>
      <c r="AE67">
        <v>13.5249504</v>
      </c>
      <c r="AF67">
        <v>6.1510581000000002</v>
      </c>
      <c r="AG67">
        <v>28.134493200000001</v>
      </c>
      <c r="AH67">
        <v>20.54579098</v>
      </c>
      <c r="AI67">
        <v>0</v>
      </c>
      <c r="AJ67">
        <v>0</v>
      </c>
      <c r="AK67">
        <v>22.574736450000007</v>
      </c>
      <c r="AL67">
        <v>26.006999999999998</v>
      </c>
      <c r="AM67">
        <v>0</v>
      </c>
      <c r="AN67">
        <v>0</v>
      </c>
      <c r="AO67">
        <v>5.6169287999999993</v>
      </c>
      <c r="AP67">
        <v>5.0635367999999996</v>
      </c>
      <c r="AQ67">
        <v>0</v>
      </c>
      <c r="AR67">
        <v>1.4546303999999999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30.57000504491878</v>
      </c>
      <c r="BB67">
        <f t="shared" si="0"/>
        <v>802.40018704728868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200.91656380757027</v>
      </c>
      <c r="L68">
        <v>94.996366628068458</v>
      </c>
      <c r="M68">
        <v>63.767488177719123</v>
      </c>
      <c r="N68">
        <v>51.878865923950443</v>
      </c>
      <c r="O68">
        <v>73.283582558745252</v>
      </c>
      <c r="P68">
        <v>27.530072101341275</v>
      </c>
      <c r="Q68">
        <v>0</v>
      </c>
      <c r="R68">
        <v>18.617626164874551</v>
      </c>
      <c r="S68">
        <v>11.574794751659606</v>
      </c>
      <c r="T68">
        <v>0</v>
      </c>
      <c r="U68">
        <v>41.408827991373542</v>
      </c>
      <c r="V68">
        <v>9.1041214635619081</v>
      </c>
      <c r="W68">
        <v>20.383164677782787</v>
      </c>
      <c r="X68">
        <v>64.788799111560238</v>
      </c>
      <c r="Y68">
        <v>0</v>
      </c>
      <c r="Z68">
        <v>2.8784289599999999</v>
      </c>
      <c r="AA68">
        <v>0</v>
      </c>
      <c r="AB68">
        <v>5.7837618800000001</v>
      </c>
      <c r="AC68">
        <v>4.2505959439999987</v>
      </c>
      <c r="AD68">
        <v>8.0075120999999996</v>
      </c>
      <c r="AE68">
        <v>13.5249504</v>
      </c>
      <c r="AF68">
        <v>6.1510581000000002</v>
      </c>
      <c r="AG68">
        <v>28.134493200000001</v>
      </c>
      <c r="AH68">
        <v>20.54579098</v>
      </c>
      <c r="AI68">
        <v>0</v>
      </c>
      <c r="AJ68">
        <v>0</v>
      </c>
      <c r="AK68">
        <v>22.574736450000007</v>
      </c>
      <c r="AL68">
        <v>8.6689999999999987</v>
      </c>
      <c r="AM68">
        <v>0</v>
      </c>
      <c r="AN68">
        <v>0</v>
      </c>
      <c r="AO68">
        <v>5.6169287999999993</v>
      </c>
      <c r="AP68">
        <v>5.0635367999999996</v>
      </c>
      <c r="AQ68">
        <v>0</v>
      </c>
      <c r="AR68">
        <v>1.4546303999999999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29.933700444918777</v>
      </c>
      <c r="BB68">
        <f t="shared" ref="BB68:BB99" si="1">SUM(B68:AZ68)-BA68</f>
        <v>785.69849164728862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199.55062919577591</v>
      </c>
      <c r="L69">
        <v>94.996366628068458</v>
      </c>
      <c r="M69">
        <v>63.767488177719123</v>
      </c>
      <c r="N69">
        <v>51.878865923950443</v>
      </c>
      <c r="O69">
        <v>73.283582558745252</v>
      </c>
      <c r="P69">
        <v>27.530072101341275</v>
      </c>
      <c r="Q69">
        <v>0</v>
      </c>
      <c r="R69">
        <v>18.617626164874551</v>
      </c>
      <c r="S69">
        <v>11.574794751659606</v>
      </c>
      <c r="T69">
        <v>0</v>
      </c>
      <c r="U69">
        <v>41.408827991373542</v>
      </c>
      <c r="V69">
        <v>9.1041214635619081</v>
      </c>
      <c r="W69">
        <v>20.37159338850369</v>
      </c>
      <c r="X69">
        <v>64.788799111560238</v>
      </c>
      <c r="Y69">
        <v>0</v>
      </c>
      <c r="Z69">
        <v>0</v>
      </c>
      <c r="AA69">
        <v>0</v>
      </c>
      <c r="AB69">
        <v>5.7837618800000001</v>
      </c>
      <c r="AC69">
        <v>4.2505959439999987</v>
      </c>
      <c r="AD69">
        <v>8.0075120999999996</v>
      </c>
      <c r="AE69">
        <v>13.5249504</v>
      </c>
      <c r="AF69">
        <v>6.1510581000000002</v>
      </c>
      <c r="AG69">
        <v>28.134493200000001</v>
      </c>
      <c r="AH69">
        <v>20.54579098</v>
      </c>
      <c r="AI69">
        <v>0</v>
      </c>
      <c r="AJ69">
        <v>0</v>
      </c>
      <c r="AK69">
        <v>22.574736450000007</v>
      </c>
      <c r="AL69">
        <v>8.6689999999999987</v>
      </c>
      <c r="AM69">
        <v>0</v>
      </c>
      <c r="AN69">
        <v>0</v>
      </c>
      <c r="AO69">
        <v>5.1649920000000007</v>
      </c>
      <c r="AP69">
        <v>5.0635367999999996</v>
      </c>
      <c r="AQ69">
        <v>0</v>
      </c>
      <c r="AR69">
        <v>23.274086400000002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30.561695679722334</v>
      </c>
      <c r="BB69">
        <f t="shared" si="1"/>
        <v>802.1820807514116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199.55062919577591</v>
      </c>
      <c r="L70">
        <v>94.996366628068458</v>
      </c>
      <c r="M70">
        <v>63.767488177719123</v>
      </c>
      <c r="N70">
        <v>51.878865923950443</v>
      </c>
      <c r="O70">
        <v>73.283582558745252</v>
      </c>
      <c r="P70">
        <v>27.530072101341275</v>
      </c>
      <c r="Q70">
        <v>0</v>
      </c>
      <c r="R70">
        <v>18.617626164874551</v>
      </c>
      <c r="S70">
        <v>11.574794751659606</v>
      </c>
      <c r="T70">
        <v>0</v>
      </c>
      <c r="U70">
        <v>41.408827991373542</v>
      </c>
      <c r="V70">
        <v>9.1081775230000002</v>
      </c>
      <c r="W70">
        <v>20.37159338850369</v>
      </c>
      <c r="X70">
        <v>64.788799111560238</v>
      </c>
      <c r="Y70">
        <v>0</v>
      </c>
      <c r="Z70">
        <v>0</v>
      </c>
      <c r="AA70">
        <v>0</v>
      </c>
      <c r="AB70">
        <v>5.7837618800000001</v>
      </c>
      <c r="AC70">
        <v>4.2505959439999987</v>
      </c>
      <c r="AD70">
        <v>8.0075120999999996</v>
      </c>
      <c r="AE70">
        <v>13.5249504</v>
      </c>
      <c r="AF70">
        <v>6.1510581000000002</v>
      </c>
      <c r="AG70">
        <v>28.134493200000001</v>
      </c>
      <c r="AH70">
        <v>30.818686469999999</v>
      </c>
      <c r="AI70">
        <v>0</v>
      </c>
      <c r="AJ70">
        <v>0</v>
      </c>
      <c r="AK70">
        <v>22.574736450000007</v>
      </c>
      <c r="AL70">
        <v>8.6689999999999987</v>
      </c>
      <c r="AM70">
        <v>0</v>
      </c>
      <c r="AN70">
        <v>0</v>
      </c>
      <c r="AO70">
        <v>5.1649920000000007</v>
      </c>
      <c r="AP70">
        <v>5.0635367999999996</v>
      </c>
      <c r="AQ70">
        <v>4.5850350000000004</v>
      </c>
      <c r="AR70">
        <v>1.4546303999999999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30.306356173860429</v>
      </c>
      <c r="BB70">
        <f t="shared" si="1"/>
        <v>795.4799508067116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277.87522436973813</v>
      </c>
      <c r="L71">
        <v>94.996366628068458</v>
      </c>
      <c r="M71">
        <v>63.767488177719123</v>
      </c>
      <c r="N71">
        <v>51.878865923950443</v>
      </c>
      <c r="O71">
        <v>73.283582558745252</v>
      </c>
      <c r="P71">
        <v>27.530072101341275</v>
      </c>
      <c r="Q71">
        <v>0</v>
      </c>
      <c r="R71">
        <v>18.617626164874551</v>
      </c>
      <c r="S71">
        <v>11.574794751659606</v>
      </c>
      <c r="T71">
        <v>0</v>
      </c>
      <c r="U71">
        <v>41.408827991373542</v>
      </c>
      <c r="V71">
        <v>9.1081775230000002</v>
      </c>
      <c r="W71">
        <v>15.488666254014596</v>
      </c>
      <c r="X71">
        <v>64.788799111560238</v>
      </c>
      <c r="Y71">
        <v>0</v>
      </c>
      <c r="Z71">
        <v>0</v>
      </c>
      <c r="AA71">
        <v>0</v>
      </c>
      <c r="AB71">
        <v>5.7837618800000001</v>
      </c>
      <c r="AC71">
        <v>4.2505959439999987</v>
      </c>
      <c r="AD71">
        <v>8.0075120999999996</v>
      </c>
      <c r="AE71">
        <v>13.5249504</v>
      </c>
      <c r="AF71">
        <v>6.1510581000000002</v>
      </c>
      <c r="AG71">
        <v>28.134493200000001</v>
      </c>
      <c r="AH71">
        <v>30.818686469999999</v>
      </c>
      <c r="AI71">
        <v>0</v>
      </c>
      <c r="AJ71">
        <v>0</v>
      </c>
      <c r="AK71">
        <v>22.574736450000007</v>
      </c>
      <c r="AL71">
        <v>8.6689999999999987</v>
      </c>
      <c r="AM71">
        <v>4.9176019200000001</v>
      </c>
      <c r="AN71">
        <v>0</v>
      </c>
      <c r="AO71">
        <v>4.9067424000000006</v>
      </c>
      <c r="AP71">
        <v>5.0635367999999996</v>
      </c>
      <c r="AQ71">
        <v>10.785749000000003</v>
      </c>
      <c r="AR71">
        <v>1.4546303999999999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33.400228925605482</v>
      </c>
      <c r="BB71">
        <f t="shared" si="1"/>
        <v>876.68781241443969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355.06879099104162</v>
      </c>
      <c r="L72">
        <v>94.996366628068458</v>
      </c>
      <c r="M72">
        <v>63.767488177719123</v>
      </c>
      <c r="N72">
        <v>51.878865923950443</v>
      </c>
      <c r="O72">
        <v>73.283582558745252</v>
      </c>
      <c r="P72">
        <v>27.530072101341275</v>
      </c>
      <c r="Q72">
        <v>0</v>
      </c>
      <c r="R72">
        <v>18.617626164874551</v>
      </c>
      <c r="S72">
        <v>11.574794751659606</v>
      </c>
      <c r="T72">
        <v>0</v>
      </c>
      <c r="U72">
        <v>41.408827991373542</v>
      </c>
      <c r="V72">
        <v>9.1081775230000002</v>
      </c>
      <c r="W72">
        <v>15.488666254014596</v>
      </c>
      <c r="X72">
        <v>64.788799111560238</v>
      </c>
      <c r="Y72">
        <v>0</v>
      </c>
      <c r="Z72">
        <v>0</v>
      </c>
      <c r="AA72">
        <v>0</v>
      </c>
      <c r="AB72">
        <v>11.532399700000001</v>
      </c>
      <c r="AC72">
        <v>4.2505959439999987</v>
      </c>
      <c r="AD72">
        <v>8.0075120999999996</v>
      </c>
      <c r="AE72">
        <v>13.5249504</v>
      </c>
      <c r="AF72">
        <v>6.1510581000000002</v>
      </c>
      <c r="AG72">
        <v>28.134493200000001</v>
      </c>
      <c r="AH72">
        <v>30.818686469999999</v>
      </c>
      <c r="AI72">
        <v>0</v>
      </c>
      <c r="AJ72">
        <v>0</v>
      </c>
      <c r="AK72">
        <v>22.574736450000007</v>
      </c>
      <c r="AL72">
        <v>8.6689999999999987</v>
      </c>
      <c r="AM72">
        <v>6.9127432704</v>
      </c>
      <c r="AN72">
        <v>0</v>
      </c>
      <c r="AO72">
        <v>4.9067424000000006</v>
      </c>
      <c r="AP72">
        <v>5.0635367999999996</v>
      </c>
      <c r="AQ72">
        <v>21.571497999999998</v>
      </c>
      <c r="AR72">
        <v>1.4546303999999999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36.913266330853673</v>
      </c>
      <c r="BB72">
        <f t="shared" si="1"/>
        <v>968.89786980089502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310.38362496549394</v>
      </c>
      <c r="L73">
        <v>94.995798103148999</v>
      </c>
      <c r="M73">
        <v>63.767488177719123</v>
      </c>
      <c r="N73">
        <v>51.878865923950443</v>
      </c>
      <c r="O73">
        <v>73.283582558745252</v>
      </c>
      <c r="P73">
        <v>27.530072101341275</v>
      </c>
      <c r="Q73">
        <v>0</v>
      </c>
      <c r="R73">
        <v>18.482530804487176</v>
      </c>
      <c r="S73">
        <v>11.481366032852771</v>
      </c>
      <c r="T73">
        <v>0</v>
      </c>
      <c r="U73">
        <v>41.408827991373542</v>
      </c>
      <c r="V73">
        <v>9.0730748632949432</v>
      </c>
      <c r="W73">
        <v>15.28480837444279</v>
      </c>
      <c r="X73">
        <v>64.788799111560238</v>
      </c>
      <c r="Y73">
        <v>0</v>
      </c>
      <c r="Z73">
        <v>0</v>
      </c>
      <c r="AA73">
        <v>3.0796879680000004</v>
      </c>
      <c r="AB73">
        <v>17.327869600000003</v>
      </c>
      <c r="AC73">
        <v>8.5011918879999975</v>
      </c>
      <c r="AD73">
        <v>8.0075120999999996</v>
      </c>
      <c r="AE73">
        <v>21.132734999999997</v>
      </c>
      <c r="AF73">
        <v>6.1510581000000002</v>
      </c>
      <c r="AG73">
        <v>28.134493200000001</v>
      </c>
      <c r="AH73">
        <v>41.091581959999999</v>
      </c>
      <c r="AI73">
        <v>1.3977932499999997</v>
      </c>
      <c r="AJ73">
        <v>0</v>
      </c>
      <c r="AK73">
        <v>22.574736450000007</v>
      </c>
      <c r="AL73">
        <v>8.6689999999999987</v>
      </c>
      <c r="AM73">
        <v>6.9127432704</v>
      </c>
      <c r="AN73">
        <v>0</v>
      </c>
      <c r="AO73">
        <v>4.9067424000000006</v>
      </c>
      <c r="AP73">
        <v>5.0635367999999996</v>
      </c>
      <c r="AQ73">
        <v>32.357247000000001</v>
      </c>
      <c r="AR73">
        <v>1.4546303999999999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36.841216850879633</v>
      </c>
      <c r="BB73">
        <f t="shared" si="1"/>
        <v>967.00667626393079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310.18310972334859</v>
      </c>
      <c r="L74">
        <v>94.995798103148999</v>
      </c>
      <c r="M74">
        <v>63.767488177719123</v>
      </c>
      <c r="N74">
        <v>51.878865923950443</v>
      </c>
      <c r="O74">
        <v>73.283582558745252</v>
      </c>
      <c r="P74">
        <v>27.530072101341275</v>
      </c>
      <c r="Q74">
        <v>0</v>
      </c>
      <c r="R74">
        <v>18.618030991432072</v>
      </c>
      <c r="S74">
        <v>11.574795146081071</v>
      </c>
      <c r="T74">
        <v>0</v>
      </c>
      <c r="U74">
        <v>41.408827991373542</v>
      </c>
      <c r="V74">
        <v>9.0730748632949432</v>
      </c>
      <c r="W74">
        <v>15.28480837444279</v>
      </c>
      <c r="X74">
        <v>64.788799111560238</v>
      </c>
      <c r="Y74">
        <v>0</v>
      </c>
      <c r="Z74">
        <v>0</v>
      </c>
      <c r="AA74">
        <v>9.2640456000000011</v>
      </c>
      <c r="AB74">
        <v>17.327869600000003</v>
      </c>
      <c r="AC74">
        <v>8.5011918879999975</v>
      </c>
      <c r="AD74">
        <v>12.011268150000001</v>
      </c>
      <c r="AE74">
        <v>21.132734999999997</v>
      </c>
      <c r="AF74">
        <v>6.1510581000000002</v>
      </c>
      <c r="AG74">
        <v>28.134493200000001</v>
      </c>
      <c r="AH74">
        <v>41.091581959999999</v>
      </c>
      <c r="AI74">
        <v>1.3977932499999997</v>
      </c>
      <c r="AJ74">
        <v>0</v>
      </c>
      <c r="AK74">
        <v>22.574736450000007</v>
      </c>
      <c r="AL74">
        <v>8.6689999999999987</v>
      </c>
      <c r="AM74">
        <v>6.9127432704</v>
      </c>
      <c r="AN74">
        <v>0</v>
      </c>
      <c r="AO74">
        <v>4.9067424000000006</v>
      </c>
      <c r="AP74">
        <v>5.0635367999999996</v>
      </c>
      <c r="AQ74">
        <v>43.142995999999997</v>
      </c>
      <c r="AR74">
        <v>1.4546303999999999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37.612000218502708</v>
      </c>
      <c r="BB74">
        <f t="shared" si="1"/>
        <v>987.23816963633556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307.18952678665443</v>
      </c>
      <c r="L75">
        <v>94.995798103148999</v>
      </c>
      <c r="M75">
        <v>63.767488177719123</v>
      </c>
      <c r="N75">
        <v>51.878865923950443</v>
      </c>
      <c r="O75">
        <v>73.283582558745252</v>
      </c>
      <c r="P75">
        <v>27.530072101341275</v>
      </c>
      <c r="Q75">
        <v>0</v>
      </c>
      <c r="R75">
        <v>18.618030991432072</v>
      </c>
      <c r="S75">
        <v>11.574795146081071</v>
      </c>
      <c r="T75">
        <v>0</v>
      </c>
      <c r="U75">
        <v>41.408827991373542</v>
      </c>
      <c r="V75">
        <v>9.1081775230000002</v>
      </c>
      <c r="W75">
        <v>20.37159338850369</v>
      </c>
      <c r="X75">
        <v>64.788799111560238</v>
      </c>
      <c r="Y75">
        <v>0</v>
      </c>
      <c r="Z75">
        <v>2.8784289599999999</v>
      </c>
      <c r="AA75">
        <v>15.440075999999999</v>
      </c>
      <c r="AB75">
        <v>17.327869600000003</v>
      </c>
      <c r="AC75">
        <v>8.5011918879999975</v>
      </c>
      <c r="AD75">
        <v>16.052160488000002</v>
      </c>
      <c r="AE75">
        <v>21.132734999999997</v>
      </c>
      <c r="AF75">
        <v>12.3021162</v>
      </c>
      <c r="AG75">
        <v>28.134493200000001</v>
      </c>
      <c r="AH75">
        <v>51.364477449999995</v>
      </c>
      <c r="AI75">
        <v>6.9889662499999998</v>
      </c>
      <c r="AJ75">
        <v>0</v>
      </c>
      <c r="AK75">
        <v>22.574736450000007</v>
      </c>
      <c r="AL75">
        <v>8.6689999999999987</v>
      </c>
      <c r="AM75">
        <v>6.9127432704</v>
      </c>
      <c r="AN75">
        <v>0</v>
      </c>
      <c r="AO75">
        <v>4.9067424000000006</v>
      </c>
      <c r="AP75">
        <v>5.0635367999999996</v>
      </c>
      <c r="AQ75">
        <v>43.142995999999997</v>
      </c>
      <c r="AR75">
        <v>1.4546303999999999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38.978662354486246</v>
      </c>
      <c r="BB75">
        <f t="shared" si="1"/>
        <v>1023.1102905254238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306.98900221157379</v>
      </c>
      <c r="L76">
        <v>94.995798103148999</v>
      </c>
      <c r="M76">
        <v>63.767488177719123</v>
      </c>
      <c r="N76">
        <v>51.878865923950443</v>
      </c>
      <c r="O76">
        <v>73.283582558745252</v>
      </c>
      <c r="P76">
        <v>27.530072101341275</v>
      </c>
      <c r="Q76">
        <v>0</v>
      </c>
      <c r="R76">
        <v>18.618030991432072</v>
      </c>
      <c r="S76">
        <v>11.574795146081071</v>
      </c>
      <c r="T76">
        <v>0</v>
      </c>
      <c r="U76">
        <v>41.408827991373542</v>
      </c>
      <c r="V76">
        <v>9.1081775230000002</v>
      </c>
      <c r="W76">
        <v>20.37159338850369</v>
      </c>
      <c r="X76">
        <v>64.788799111560238</v>
      </c>
      <c r="Y76">
        <v>0</v>
      </c>
      <c r="Z76">
        <v>8.6352868800000007</v>
      </c>
      <c r="AA76">
        <v>18.493394400000003</v>
      </c>
      <c r="AB76">
        <v>17.35128564</v>
      </c>
      <c r="AC76">
        <v>12.751787832</v>
      </c>
      <c r="AD76">
        <v>16.052160488000002</v>
      </c>
      <c r="AE76">
        <v>21.714307867200002</v>
      </c>
      <c r="AF76">
        <v>20.503527000000005</v>
      </c>
      <c r="AG76">
        <v>28.134493200000001</v>
      </c>
      <c r="AH76">
        <v>61.637372939999999</v>
      </c>
      <c r="AI76">
        <v>6.9889662499999998</v>
      </c>
      <c r="AJ76">
        <v>0</v>
      </c>
      <c r="AK76">
        <v>22.574736450000007</v>
      </c>
      <c r="AL76">
        <v>8.6689999999999987</v>
      </c>
      <c r="AM76">
        <v>6.9127432704</v>
      </c>
      <c r="AN76">
        <v>0</v>
      </c>
      <c r="AO76">
        <v>4.9067424000000006</v>
      </c>
      <c r="AP76">
        <v>5.0635367999999996</v>
      </c>
      <c r="AQ76">
        <v>43.142995999999997</v>
      </c>
      <c r="AR76">
        <v>1.4546303999999999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40.150844266718131</v>
      </c>
      <c r="BB76">
        <f t="shared" si="1"/>
        <v>1053.8776514993112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307.18952678665443</v>
      </c>
      <c r="L77">
        <v>94.995798103148999</v>
      </c>
      <c r="M77">
        <v>63.767488177719123</v>
      </c>
      <c r="N77">
        <v>51.878865923950443</v>
      </c>
      <c r="O77">
        <v>73.283582558745252</v>
      </c>
      <c r="P77">
        <v>27.530072101341275</v>
      </c>
      <c r="Q77">
        <v>0</v>
      </c>
      <c r="R77">
        <v>18.618030991432072</v>
      </c>
      <c r="S77">
        <v>11.574794747817515</v>
      </c>
      <c r="T77">
        <v>0</v>
      </c>
      <c r="U77">
        <v>41.408827991373542</v>
      </c>
      <c r="V77">
        <v>9.1081775230000002</v>
      </c>
      <c r="W77">
        <v>20.37159338850369</v>
      </c>
      <c r="X77">
        <v>64.788799111560238</v>
      </c>
      <c r="Y77">
        <v>0</v>
      </c>
      <c r="Z77">
        <v>8.6352868800000007</v>
      </c>
      <c r="AA77">
        <v>18.493394400000003</v>
      </c>
      <c r="AB77">
        <v>17.35128564</v>
      </c>
      <c r="AC77">
        <v>12.751787832</v>
      </c>
      <c r="AD77">
        <v>16.052160488000002</v>
      </c>
      <c r="AE77">
        <v>21.714307867200002</v>
      </c>
      <c r="AF77">
        <v>20.503527000000005</v>
      </c>
      <c r="AG77">
        <v>28.134493200000001</v>
      </c>
      <c r="AH77">
        <v>61.637372939999999</v>
      </c>
      <c r="AI77">
        <v>14.537049799999998</v>
      </c>
      <c r="AJ77">
        <v>0</v>
      </c>
      <c r="AK77">
        <v>22.574736450000007</v>
      </c>
      <c r="AL77">
        <v>17.337999999999997</v>
      </c>
      <c r="AM77">
        <v>6.9127432704</v>
      </c>
      <c r="AN77">
        <v>0</v>
      </c>
      <c r="AO77">
        <v>4.9067424000000006</v>
      </c>
      <c r="AP77">
        <v>5.0635367999999996</v>
      </c>
      <c r="AQ77">
        <v>43.142995999999997</v>
      </c>
      <c r="AR77">
        <v>23.274086400000002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41.554144400722713</v>
      </c>
      <c r="BB77">
        <f t="shared" si="1"/>
        <v>1090.7114150921236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309.11842294479158</v>
      </c>
      <c r="L78">
        <v>94.995798103148999</v>
      </c>
      <c r="M78">
        <v>63.767488177719123</v>
      </c>
      <c r="N78">
        <v>51.878865923950443</v>
      </c>
      <c r="O78">
        <v>73.283582558745252</v>
      </c>
      <c r="P78">
        <v>27.530072101341275</v>
      </c>
      <c r="Q78">
        <v>0</v>
      </c>
      <c r="R78">
        <v>18.618030991432072</v>
      </c>
      <c r="S78">
        <v>11.574794747817515</v>
      </c>
      <c r="T78">
        <v>0</v>
      </c>
      <c r="U78">
        <v>41.408827991373542</v>
      </c>
      <c r="V78">
        <v>9.1081775230000002</v>
      </c>
      <c r="W78">
        <v>20.37159338850369</v>
      </c>
      <c r="X78">
        <v>64.788799111560238</v>
      </c>
      <c r="Y78">
        <v>0</v>
      </c>
      <c r="Z78">
        <v>8.6352868800000007</v>
      </c>
      <c r="AA78">
        <v>18.511436736</v>
      </c>
      <c r="AB78">
        <v>17.35128564</v>
      </c>
      <c r="AC78">
        <v>12.751787832</v>
      </c>
      <c r="AD78">
        <v>16.052160488000002</v>
      </c>
      <c r="AE78">
        <v>21.714307867200002</v>
      </c>
      <c r="AF78">
        <v>20.503527000000005</v>
      </c>
      <c r="AG78">
        <v>28.134493200000001</v>
      </c>
      <c r="AH78">
        <v>61.637372939999999</v>
      </c>
      <c r="AI78">
        <v>14.537049799999998</v>
      </c>
      <c r="AJ78">
        <v>0</v>
      </c>
      <c r="AK78">
        <v>22.574736450000007</v>
      </c>
      <c r="AL78">
        <v>17.337999999999997</v>
      </c>
      <c r="AM78">
        <v>6.9127432704</v>
      </c>
      <c r="AN78">
        <v>0</v>
      </c>
      <c r="AO78">
        <v>4.9067424000000006</v>
      </c>
      <c r="AP78">
        <v>5.0635367999999996</v>
      </c>
      <c r="AQ78">
        <v>43.142995999999997</v>
      </c>
      <c r="AR78">
        <v>23.274086400000002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41.625597690412256</v>
      </c>
      <c r="BB78">
        <f t="shared" si="1"/>
        <v>1092.5869002965712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309.31894126922168</v>
      </c>
      <c r="L79">
        <v>94.995798103148999</v>
      </c>
      <c r="M79">
        <v>63.767488177719123</v>
      </c>
      <c r="N79">
        <v>51.878865923950443</v>
      </c>
      <c r="O79">
        <v>73.283582558745252</v>
      </c>
      <c r="P79">
        <v>27.530072101341275</v>
      </c>
      <c r="Q79">
        <v>0</v>
      </c>
      <c r="R79">
        <v>18.618030991432072</v>
      </c>
      <c r="S79">
        <v>11.574794747817515</v>
      </c>
      <c r="T79">
        <v>0</v>
      </c>
      <c r="U79">
        <v>41.408827991373542</v>
      </c>
      <c r="V79">
        <v>9.1081775230000002</v>
      </c>
      <c r="W79">
        <v>20.37159338850369</v>
      </c>
      <c r="X79">
        <v>64.788799111560238</v>
      </c>
      <c r="Y79">
        <v>0</v>
      </c>
      <c r="Z79">
        <v>8.6352868800000007</v>
      </c>
      <c r="AA79">
        <v>18.511436736</v>
      </c>
      <c r="AB79">
        <v>17.35128564</v>
      </c>
      <c r="AC79">
        <v>12.751787832</v>
      </c>
      <c r="AD79">
        <v>16.052160488000002</v>
      </c>
      <c r="AE79">
        <v>21.714307867200002</v>
      </c>
      <c r="AF79">
        <v>20.503527000000005</v>
      </c>
      <c r="AG79">
        <v>28.134493200000001</v>
      </c>
      <c r="AH79">
        <v>61.637372939999999</v>
      </c>
      <c r="AI79">
        <v>14.537049799999998</v>
      </c>
      <c r="AJ79">
        <v>0</v>
      </c>
      <c r="AK79">
        <v>22.574736450000007</v>
      </c>
      <c r="AL79">
        <v>8.6689999999999987</v>
      </c>
      <c r="AM79">
        <v>6.9127432704</v>
      </c>
      <c r="AN79">
        <v>0</v>
      </c>
      <c r="AO79">
        <v>4.9067424000000006</v>
      </c>
      <c r="AP79">
        <v>5.0635367999999996</v>
      </c>
      <c r="AQ79">
        <v>43.142995999999997</v>
      </c>
      <c r="AR79">
        <v>1.4546303999999999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40.514030377717425</v>
      </c>
      <c r="BB79">
        <f t="shared" si="1"/>
        <v>1063.4105299336961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309.11842294479158</v>
      </c>
      <c r="L80">
        <v>94.995798103148999</v>
      </c>
      <c r="M80">
        <v>63.767488177719123</v>
      </c>
      <c r="N80">
        <v>51.878865923950443</v>
      </c>
      <c r="O80">
        <v>73.283582558745252</v>
      </c>
      <c r="P80">
        <v>27.530072101341275</v>
      </c>
      <c r="Q80">
        <v>0</v>
      </c>
      <c r="R80">
        <v>18.618030991432072</v>
      </c>
      <c r="S80">
        <v>11.574794747817515</v>
      </c>
      <c r="T80">
        <v>0</v>
      </c>
      <c r="U80">
        <v>41.408827991373542</v>
      </c>
      <c r="V80">
        <v>9.1081775230000002</v>
      </c>
      <c r="W80">
        <v>20.37159338850369</v>
      </c>
      <c r="X80">
        <v>64.788799111560238</v>
      </c>
      <c r="Y80">
        <v>0</v>
      </c>
      <c r="Z80">
        <v>8.6352868800000007</v>
      </c>
      <c r="AA80">
        <v>18.511436736</v>
      </c>
      <c r="AB80">
        <v>17.35128564</v>
      </c>
      <c r="AC80">
        <v>12.751787832</v>
      </c>
      <c r="AD80">
        <v>16.052160488000002</v>
      </c>
      <c r="AE80">
        <v>21.714307867200002</v>
      </c>
      <c r="AF80">
        <v>20.503527000000005</v>
      </c>
      <c r="AG80">
        <v>28.134493200000001</v>
      </c>
      <c r="AH80">
        <v>61.637372939999999</v>
      </c>
      <c r="AI80">
        <v>14.537049799999998</v>
      </c>
      <c r="AJ80">
        <v>0</v>
      </c>
      <c r="AK80">
        <v>22.574736450000007</v>
      </c>
      <c r="AL80">
        <v>8.6689999999999987</v>
      </c>
      <c r="AM80">
        <v>6.9127432704</v>
      </c>
      <c r="AN80">
        <v>0</v>
      </c>
      <c r="AO80">
        <v>4.9067424000000006</v>
      </c>
      <c r="AP80">
        <v>5.0635367999999996</v>
      </c>
      <c r="AQ80">
        <v>43.142995999999997</v>
      </c>
      <c r="AR80">
        <v>1.4546303999999999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40.506671355212255</v>
      </c>
      <c r="BB80">
        <f t="shared" si="1"/>
        <v>1063.2173706317712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329.09471791742766</v>
      </c>
      <c r="L81">
        <v>94.995924509510715</v>
      </c>
      <c r="M81">
        <v>63.767488177719123</v>
      </c>
      <c r="N81">
        <v>51.878865923950443</v>
      </c>
      <c r="O81">
        <v>73.283582558745252</v>
      </c>
      <c r="P81">
        <v>27.530072101341275</v>
      </c>
      <c r="Q81">
        <v>0</v>
      </c>
      <c r="R81">
        <v>18.613100595181695</v>
      </c>
      <c r="S81">
        <v>11.574794824765757</v>
      </c>
      <c r="T81">
        <v>0</v>
      </c>
      <c r="U81">
        <v>41.408827991373542</v>
      </c>
      <c r="V81">
        <v>9.1081775230000002</v>
      </c>
      <c r="W81">
        <v>20.37159338850369</v>
      </c>
      <c r="X81">
        <v>64.788799111560238</v>
      </c>
      <c r="Y81">
        <v>0</v>
      </c>
      <c r="Z81">
        <v>8.6352868800000007</v>
      </c>
      <c r="AA81">
        <v>18.511436736</v>
      </c>
      <c r="AB81">
        <v>17.35128564</v>
      </c>
      <c r="AC81">
        <v>12.751787832</v>
      </c>
      <c r="AD81">
        <v>16.052160488000002</v>
      </c>
      <c r="AE81">
        <v>21.714307867200002</v>
      </c>
      <c r="AF81">
        <v>20.503527000000005</v>
      </c>
      <c r="AG81">
        <v>28.134493200000001</v>
      </c>
      <c r="AH81">
        <v>61.637372939999999</v>
      </c>
      <c r="AI81">
        <v>14.537049799999998</v>
      </c>
      <c r="AJ81">
        <v>0</v>
      </c>
      <c r="AK81">
        <v>22.574736450000007</v>
      </c>
      <c r="AL81">
        <v>8.6689999999999987</v>
      </c>
      <c r="AM81">
        <v>6.9127432704</v>
      </c>
      <c r="AN81">
        <v>0</v>
      </c>
      <c r="AO81">
        <v>4.9067424000000006</v>
      </c>
      <c r="AP81">
        <v>5.0635367999999996</v>
      </c>
      <c r="AQ81">
        <v>43.142995999999997</v>
      </c>
      <c r="AR81">
        <v>1.4546303999999999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41.239624973212123</v>
      </c>
      <c r="BB81">
        <f t="shared" si="1"/>
        <v>1082.4559080734671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328.89446828170134</v>
      </c>
      <c r="L82">
        <v>94.995924509510715</v>
      </c>
      <c r="M82">
        <v>63.767488177719123</v>
      </c>
      <c r="N82">
        <v>51.878865923950443</v>
      </c>
      <c r="O82">
        <v>73.283582558745252</v>
      </c>
      <c r="P82">
        <v>27.530072101341275</v>
      </c>
      <c r="Q82">
        <v>0</v>
      </c>
      <c r="R82">
        <v>18.613100595181695</v>
      </c>
      <c r="S82">
        <v>11.574794824765757</v>
      </c>
      <c r="T82">
        <v>0</v>
      </c>
      <c r="U82">
        <v>41.408827991373542</v>
      </c>
      <c r="V82">
        <v>9.1081775230000002</v>
      </c>
      <c r="W82">
        <v>20.37159338850369</v>
      </c>
      <c r="X82">
        <v>64.788799111560238</v>
      </c>
      <c r="Y82">
        <v>0</v>
      </c>
      <c r="Z82">
        <v>8.6352868800000007</v>
      </c>
      <c r="AA82">
        <v>18.511436736</v>
      </c>
      <c r="AB82">
        <v>17.35128564</v>
      </c>
      <c r="AC82">
        <v>12.751787832</v>
      </c>
      <c r="AD82">
        <v>16.052160488000002</v>
      </c>
      <c r="AE82">
        <v>21.714307867200002</v>
      </c>
      <c r="AF82">
        <v>20.503527000000005</v>
      </c>
      <c r="AG82">
        <v>28.134493200000001</v>
      </c>
      <c r="AH82">
        <v>61.637372939999999</v>
      </c>
      <c r="AI82">
        <v>14.537049799999998</v>
      </c>
      <c r="AJ82">
        <v>0</v>
      </c>
      <c r="AK82">
        <v>22.574736450000007</v>
      </c>
      <c r="AL82">
        <v>8.6689999999999987</v>
      </c>
      <c r="AM82">
        <v>6.9127432704</v>
      </c>
      <c r="AN82">
        <v>0</v>
      </c>
      <c r="AO82">
        <v>4.9067424000000006</v>
      </c>
      <c r="AP82">
        <v>5.0635367999999996</v>
      </c>
      <c r="AQ82">
        <v>43.142995999999997</v>
      </c>
      <c r="AR82">
        <v>1.4546303999999999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41.232275811581637</v>
      </c>
      <c r="BB82">
        <f t="shared" si="1"/>
        <v>1082.2630075993713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270.9752228531429</v>
      </c>
      <c r="L83">
        <v>39.997489363138818</v>
      </c>
      <c r="M83">
        <v>63.767488177719123</v>
      </c>
      <c r="N83">
        <v>51.878865923950443</v>
      </c>
      <c r="O83">
        <v>73.283582558745252</v>
      </c>
      <c r="P83">
        <v>27.530072101341275</v>
      </c>
      <c r="Q83">
        <v>0</v>
      </c>
      <c r="R83">
        <v>5.4417960415000008</v>
      </c>
      <c r="S83">
        <v>1.6191217078651685</v>
      </c>
      <c r="T83">
        <v>0</v>
      </c>
      <c r="U83">
        <v>41.408827991373542</v>
      </c>
      <c r="V83">
        <v>0</v>
      </c>
      <c r="W83">
        <v>20.37159338850369</v>
      </c>
      <c r="X83">
        <v>64.788799111560238</v>
      </c>
      <c r="Y83">
        <v>0</v>
      </c>
      <c r="Z83">
        <v>8.6352868800000007</v>
      </c>
      <c r="AA83">
        <v>18.511436736</v>
      </c>
      <c r="AB83">
        <v>17.35128564</v>
      </c>
      <c r="AC83">
        <v>12.751787832</v>
      </c>
      <c r="AD83">
        <v>16.052160488000002</v>
      </c>
      <c r="AE83">
        <v>21.714307867200002</v>
      </c>
      <c r="AF83">
        <v>20.503527000000005</v>
      </c>
      <c r="AG83">
        <v>28.134493200000001</v>
      </c>
      <c r="AH83">
        <v>61.637372939999999</v>
      </c>
      <c r="AI83">
        <v>6.7094075999999987</v>
      </c>
      <c r="AJ83">
        <v>0</v>
      </c>
      <c r="AK83">
        <v>22.574736450000007</v>
      </c>
      <c r="AL83">
        <v>17.337999999999997</v>
      </c>
      <c r="AM83">
        <v>6.9127432704</v>
      </c>
      <c r="AN83">
        <v>0</v>
      </c>
      <c r="AO83">
        <v>4.9067424000000006</v>
      </c>
      <c r="AP83">
        <v>5.0635367999999996</v>
      </c>
      <c r="AQ83">
        <v>43.142995999999997</v>
      </c>
      <c r="AR83">
        <v>1.4546303999999999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35.936044423668335</v>
      </c>
      <c r="BB83">
        <f t="shared" si="1"/>
        <v>943.24776101877194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219.54294487749337</v>
      </c>
      <c r="L84">
        <v>39.997489363138818</v>
      </c>
      <c r="M84">
        <v>63.767488177719123</v>
      </c>
      <c r="N84">
        <v>51.878865923950443</v>
      </c>
      <c r="O84">
        <v>73.283582558745252</v>
      </c>
      <c r="P84">
        <v>27.530072101341275</v>
      </c>
      <c r="Q84">
        <v>0</v>
      </c>
      <c r="R84">
        <v>5.4417960415000008</v>
      </c>
      <c r="S84">
        <v>1.6191217078651685</v>
      </c>
      <c r="T84">
        <v>0</v>
      </c>
      <c r="U84">
        <v>41.408827991373542</v>
      </c>
      <c r="V84">
        <v>0</v>
      </c>
      <c r="W84">
        <v>20.37159338850369</v>
      </c>
      <c r="X84">
        <v>64.788799111560238</v>
      </c>
      <c r="Y84">
        <v>0</v>
      </c>
      <c r="Z84">
        <v>5.7568579199999999</v>
      </c>
      <c r="AA84">
        <v>18.511436736</v>
      </c>
      <c r="AB84">
        <v>17.35128564</v>
      </c>
      <c r="AC84">
        <v>12.751787832</v>
      </c>
      <c r="AD84">
        <v>16.052160488000002</v>
      </c>
      <c r="AE84">
        <v>21.714307867200002</v>
      </c>
      <c r="AF84">
        <v>20.503527000000005</v>
      </c>
      <c r="AG84">
        <v>28.134493200000001</v>
      </c>
      <c r="AH84">
        <v>61.637372939999999</v>
      </c>
      <c r="AI84">
        <v>6.7094075999999987</v>
      </c>
      <c r="AJ84">
        <v>0</v>
      </c>
      <c r="AK84">
        <v>22.574736450000007</v>
      </c>
      <c r="AL84">
        <v>17.337999999999997</v>
      </c>
      <c r="AM84">
        <v>6.9127432704</v>
      </c>
      <c r="AN84">
        <v>0</v>
      </c>
      <c r="AO84">
        <v>4.9067424000000006</v>
      </c>
      <c r="AP84">
        <v>5.0635367999999996</v>
      </c>
      <c r="AQ84">
        <v>43.142995999999997</v>
      </c>
      <c r="AR84">
        <v>1.4546303999999999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33.942841854242396</v>
      </c>
      <c r="BB84">
        <f t="shared" si="1"/>
        <v>890.93025665254856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219.54294487749337</v>
      </c>
      <c r="L85">
        <v>39.997598055291512</v>
      </c>
      <c r="M85">
        <v>63.767488177719123</v>
      </c>
      <c r="N85">
        <v>51.878865923950443</v>
      </c>
      <c r="O85">
        <v>73.283582558745252</v>
      </c>
      <c r="P85">
        <v>27.530072101341275</v>
      </c>
      <c r="Q85">
        <v>0</v>
      </c>
      <c r="R85">
        <v>9.3371592399049881</v>
      </c>
      <c r="S85">
        <v>3.5006481972704355</v>
      </c>
      <c r="T85">
        <v>0</v>
      </c>
      <c r="U85">
        <v>41.408827991373542</v>
      </c>
      <c r="V85">
        <v>0</v>
      </c>
      <c r="W85">
        <v>20.37159338850369</v>
      </c>
      <c r="X85">
        <v>64.788799111560238</v>
      </c>
      <c r="Y85">
        <v>0</v>
      </c>
      <c r="Z85">
        <v>5.7568579199999999</v>
      </c>
      <c r="AA85">
        <v>18.511436736</v>
      </c>
      <c r="AB85">
        <v>17.35128564</v>
      </c>
      <c r="AC85">
        <v>12.751787832</v>
      </c>
      <c r="AD85">
        <v>16.052160488000002</v>
      </c>
      <c r="AE85">
        <v>21.714307867200002</v>
      </c>
      <c r="AF85">
        <v>20.503527000000005</v>
      </c>
      <c r="AG85">
        <v>28.134493200000001</v>
      </c>
      <c r="AH85">
        <v>61.637372939999999</v>
      </c>
      <c r="AI85">
        <v>0</v>
      </c>
      <c r="AJ85">
        <v>0</v>
      </c>
      <c r="AK85">
        <v>22.574736450000007</v>
      </c>
      <c r="AL85">
        <v>17.337999999999997</v>
      </c>
      <c r="AM85">
        <v>6.9127432704</v>
      </c>
      <c r="AN85">
        <v>0</v>
      </c>
      <c r="AO85">
        <v>4.9067424000000006</v>
      </c>
      <c r="AP85">
        <v>5.0635367999999996</v>
      </c>
      <c r="AQ85">
        <v>43.142995999999997</v>
      </c>
      <c r="AR85">
        <v>2.9092608000000002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33.962007803287108</v>
      </c>
      <c r="BB85">
        <f t="shared" si="1"/>
        <v>891.43331188346667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219.54294487749337</v>
      </c>
      <c r="L86">
        <v>39.999209610330126</v>
      </c>
      <c r="M86">
        <v>63.767488177719123</v>
      </c>
      <c r="N86">
        <v>51.878865923950443</v>
      </c>
      <c r="O86">
        <v>73.283582558745252</v>
      </c>
      <c r="P86">
        <v>27.530072101341275</v>
      </c>
      <c r="Q86">
        <v>0</v>
      </c>
      <c r="R86">
        <v>9.3371592399049881</v>
      </c>
      <c r="S86">
        <v>3.5006481972704355</v>
      </c>
      <c r="T86">
        <v>0</v>
      </c>
      <c r="U86">
        <v>41.408827991373542</v>
      </c>
      <c r="V86">
        <v>0</v>
      </c>
      <c r="W86">
        <v>20.37159338850369</v>
      </c>
      <c r="X86">
        <v>64.788799111560238</v>
      </c>
      <c r="Y86">
        <v>0</v>
      </c>
      <c r="Z86">
        <v>5.7568579199999999</v>
      </c>
      <c r="AA86">
        <v>18.511436736</v>
      </c>
      <c r="AB86">
        <v>17.35128564</v>
      </c>
      <c r="AC86">
        <v>12.751787832</v>
      </c>
      <c r="AD86">
        <v>16.052160488000002</v>
      </c>
      <c r="AE86">
        <v>21.714307867200002</v>
      </c>
      <c r="AF86">
        <v>20.503527000000005</v>
      </c>
      <c r="AG86">
        <v>28.134493200000001</v>
      </c>
      <c r="AH86">
        <v>61.637372939999999</v>
      </c>
      <c r="AI86">
        <v>0</v>
      </c>
      <c r="AJ86">
        <v>0</v>
      </c>
      <c r="AK86">
        <v>22.574736450000007</v>
      </c>
      <c r="AL86">
        <v>17.337999999999997</v>
      </c>
      <c r="AM86">
        <v>6.9127432704</v>
      </c>
      <c r="AN86">
        <v>0</v>
      </c>
      <c r="AO86">
        <v>4.9067424000000006</v>
      </c>
      <c r="AP86">
        <v>5.0635367999999996</v>
      </c>
      <c r="AQ86">
        <v>43.142995999999997</v>
      </c>
      <c r="AR86">
        <v>2.9092608000000002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33.962066944455884</v>
      </c>
      <c r="BB86">
        <f t="shared" si="1"/>
        <v>891.4348642973365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222.5956017750641</v>
      </c>
      <c r="L87">
        <v>40.444610719837307</v>
      </c>
      <c r="M87">
        <v>63.767488177719123</v>
      </c>
      <c r="N87">
        <v>51.878865923950443</v>
      </c>
      <c r="O87">
        <v>73.283582558745252</v>
      </c>
      <c r="P87">
        <v>27.530072101341275</v>
      </c>
      <c r="Q87">
        <v>0</v>
      </c>
      <c r="R87">
        <v>9.3371592399049881</v>
      </c>
      <c r="S87">
        <v>5.7263779797665366</v>
      </c>
      <c r="T87">
        <v>0</v>
      </c>
      <c r="U87">
        <v>41.408827991373542</v>
      </c>
      <c r="V87">
        <v>0.99602205076142136</v>
      </c>
      <c r="W87">
        <v>20.37159338850369</v>
      </c>
      <c r="X87">
        <v>64.788799111560238</v>
      </c>
      <c r="Y87">
        <v>0</v>
      </c>
      <c r="Z87">
        <v>5.7568579199999999</v>
      </c>
      <c r="AA87">
        <v>18.511436736</v>
      </c>
      <c r="AB87">
        <v>17.35128564</v>
      </c>
      <c r="AC87">
        <v>12.751787832</v>
      </c>
      <c r="AD87">
        <v>16.052160488000002</v>
      </c>
      <c r="AE87">
        <v>21.696274599999999</v>
      </c>
      <c r="AF87">
        <v>20.503527000000005</v>
      </c>
      <c r="AG87">
        <v>28.134493200000001</v>
      </c>
      <c r="AH87">
        <v>61.637372939999999</v>
      </c>
      <c r="AI87">
        <v>0</v>
      </c>
      <c r="AJ87">
        <v>0</v>
      </c>
      <c r="AK87">
        <v>22.574736450000007</v>
      </c>
      <c r="AL87">
        <v>17.337999999999997</v>
      </c>
      <c r="AM87">
        <v>6.9127432704</v>
      </c>
      <c r="AN87">
        <v>0</v>
      </c>
      <c r="AO87">
        <v>4.9067424000000006</v>
      </c>
      <c r="AP87">
        <v>5.0635367999999996</v>
      </c>
      <c r="AQ87">
        <v>43.142995999999997</v>
      </c>
      <c r="AR87">
        <v>3.8790144000000004</v>
      </c>
      <c r="AS87">
        <v>4.7264947199999998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34.243611862069613</v>
      </c>
      <c r="BB87">
        <f t="shared" si="1"/>
        <v>898.82484955285827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222.5956017750641</v>
      </c>
      <c r="L88">
        <v>40.444610719837307</v>
      </c>
      <c r="M88">
        <v>63.767488177719123</v>
      </c>
      <c r="N88">
        <v>51.878865923950443</v>
      </c>
      <c r="O88">
        <v>73.283582558745252</v>
      </c>
      <c r="P88">
        <v>27.530072101341275</v>
      </c>
      <c r="Q88">
        <v>0</v>
      </c>
      <c r="R88">
        <v>9.3371592399049881</v>
      </c>
      <c r="S88">
        <v>5.7263779797665366</v>
      </c>
      <c r="T88">
        <v>0</v>
      </c>
      <c r="U88">
        <v>41.408827991373542</v>
      </c>
      <c r="V88">
        <v>1.620739070852464E-3</v>
      </c>
      <c r="W88">
        <v>20.37159338850369</v>
      </c>
      <c r="X88">
        <v>64.788799111560238</v>
      </c>
      <c r="Y88">
        <v>0</v>
      </c>
      <c r="Z88">
        <v>2.8784289599999999</v>
      </c>
      <c r="AA88">
        <v>18.511436736</v>
      </c>
      <c r="AB88">
        <v>17.35128564</v>
      </c>
      <c r="AC88">
        <v>12.751787832</v>
      </c>
      <c r="AD88">
        <v>16.052160488000002</v>
      </c>
      <c r="AE88">
        <v>19.723886</v>
      </c>
      <c r="AF88">
        <v>6.2877482800000006</v>
      </c>
      <c r="AG88">
        <v>28.134493200000001</v>
      </c>
      <c r="AH88">
        <v>61.637372939999999</v>
      </c>
      <c r="AI88">
        <v>0</v>
      </c>
      <c r="AJ88">
        <v>0</v>
      </c>
      <c r="AK88">
        <v>22.574736450000007</v>
      </c>
      <c r="AL88">
        <v>17.337999999999997</v>
      </c>
      <c r="AM88">
        <v>6.9127432704</v>
      </c>
      <c r="AN88">
        <v>0</v>
      </c>
      <c r="AO88">
        <v>4.9067424000000006</v>
      </c>
      <c r="AP88">
        <v>5.0635367999999996</v>
      </c>
      <c r="AQ88">
        <v>43.142995999999997</v>
      </c>
      <c r="AR88">
        <v>3.8790144000000004</v>
      </c>
      <c r="AS88">
        <v>4.7264947199999998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33.507372683188024</v>
      </c>
      <c r="BB88">
        <f t="shared" si="1"/>
        <v>879.50009114004922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222.5956017750641</v>
      </c>
      <c r="L89">
        <v>40.444610719837307</v>
      </c>
      <c r="M89">
        <v>63.767488177719123</v>
      </c>
      <c r="N89">
        <v>51.878865923950443</v>
      </c>
      <c r="O89">
        <v>73.283582558745252</v>
      </c>
      <c r="P89">
        <v>27.530072101341275</v>
      </c>
      <c r="Q89">
        <v>0</v>
      </c>
      <c r="R89">
        <v>9.6311098691244226</v>
      </c>
      <c r="S89">
        <v>6.0401643719557203</v>
      </c>
      <c r="T89">
        <v>0</v>
      </c>
      <c r="U89">
        <v>41.408827991373542</v>
      </c>
      <c r="V89">
        <v>1.620739070852464E-3</v>
      </c>
      <c r="W89">
        <v>20.37159338850369</v>
      </c>
      <c r="X89">
        <v>64.788799111560238</v>
      </c>
      <c r="Y89">
        <v>0</v>
      </c>
      <c r="Z89">
        <v>0</v>
      </c>
      <c r="AA89">
        <v>16.862644800000002</v>
      </c>
      <c r="AB89">
        <v>17.35128564</v>
      </c>
      <c r="AC89">
        <v>8.5011918879999975</v>
      </c>
      <c r="AD89">
        <v>16.052160488000002</v>
      </c>
      <c r="AE89">
        <v>19.723886</v>
      </c>
      <c r="AF89">
        <v>6.1510581000000002</v>
      </c>
      <c r="AG89">
        <v>28.134493200000001</v>
      </c>
      <c r="AH89">
        <v>61.637372939999999</v>
      </c>
      <c r="AI89">
        <v>0</v>
      </c>
      <c r="AJ89">
        <v>0</v>
      </c>
      <c r="AK89">
        <v>22.574736450000007</v>
      </c>
      <c r="AL89">
        <v>17.337999999999997</v>
      </c>
      <c r="AM89">
        <v>6.9127432704</v>
      </c>
      <c r="AN89">
        <v>0</v>
      </c>
      <c r="AO89">
        <v>5.4232416000000008</v>
      </c>
      <c r="AP89">
        <v>5.0635367999999996</v>
      </c>
      <c r="AQ89">
        <v>43.142995999999997</v>
      </c>
      <c r="AR89">
        <v>23.274086400000002</v>
      </c>
      <c r="AS89">
        <v>4.7264947199999998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33.933269815880927</v>
      </c>
      <c r="BB89">
        <f t="shared" si="1"/>
        <v>890.67899520876506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222.5956017750641</v>
      </c>
      <c r="L90">
        <v>40.444610719837307</v>
      </c>
      <c r="M90">
        <v>63.767488177719123</v>
      </c>
      <c r="N90">
        <v>51.878865923950443</v>
      </c>
      <c r="O90">
        <v>73.283582558745252</v>
      </c>
      <c r="P90">
        <v>27.530072101341275</v>
      </c>
      <c r="Q90">
        <v>0</v>
      </c>
      <c r="R90">
        <v>9.6311098691244226</v>
      </c>
      <c r="S90">
        <v>6.0401643719557203</v>
      </c>
      <c r="T90">
        <v>0</v>
      </c>
      <c r="U90">
        <v>41.408827991373542</v>
      </c>
      <c r="V90">
        <v>1.620739070852464E-3</v>
      </c>
      <c r="W90">
        <v>20.37159338850369</v>
      </c>
      <c r="X90">
        <v>64.788799111560238</v>
      </c>
      <c r="Y90">
        <v>0</v>
      </c>
      <c r="Z90">
        <v>0</v>
      </c>
      <c r="AA90">
        <v>15.61356</v>
      </c>
      <c r="AB90">
        <v>11.532399700000001</v>
      </c>
      <c r="AC90">
        <v>8.5011918879999975</v>
      </c>
      <c r="AD90">
        <v>16.052160488000002</v>
      </c>
      <c r="AE90">
        <v>14.426613759999999</v>
      </c>
      <c r="AF90">
        <v>6.1510581000000002</v>
      </c>
      <c r="AG90">
        <v>28.134493200000001</v>
      </c>
      <c r="AH90">
        <v>51.364477449999995</v>
      </c>
      <c r="AI90">
        <v>0</v>
      </c>
      <c r="AJ90">
        <v>0</v>
      </c>
      <c r="AK90">
        <v>22.574736450000007</v>
      </c>
      <c r="AL90">
        <v>17.337999999999997</v>
      </c>
      <c r="AM90">
        <v>6.9127432704</v>
      </c>
      <c r="AN90">
        <v>0</v>
      </c>
      <c r="AO90">
        <v>5.4232416000000008</v>
      </c>
      <c r="AP90">
        <v>5.0635367999999996</v>
      </c>
      <c r="AQ90">
        <v>43.142995999999997</v>
      </c>
      <c r="AR90">
        <v>2.4243839999999999</v>
      </c>
      <c r="AS90">
        <v>4.7264947199999998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32.337266072080915</v>
      </c>
      <c r="BB90">
        <f t="shared" si="1"/>
        <v>848.78715808256527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222.5956017750641</v>
      </c>
      <c r="L91">
        <v>40.444610719837307</v>
      </c>
      <c r="M91">
        <v>63.767488177719123</v>
      </c>
      <c r="N91">
        <v>51.878865923950443</v>
      </c>
      <c r="O91">
        <v>73.283582558745252</v>
      </c>
      <c r="P91">
        <v>27.530072101341275</v>
      </c>
      <c r="Q91">
        <v>0</v>
      </c>
      <c r="R91">
        <v>9.6311098691244226</v>
      </c>
      <c r="S91">
        <v>6.0401643719557203</v>
      </c>
      <c r="T91">
        <v>0</v>
      </c>
      <c r="U91">
        <v>41.408827991373542</v>
      </c>
      <c r="V91">
        <v>0</v>
      </c>
      <c r="W91">
        <v>20.37159338850369</v>
      </c>
      <c r="X91">
        <v>64.788799111560238</v>
      </c>
      <c r="Y91">
        <v>0</v>
      </c>
      <c r="Z91">
        <v>0</v>
      </c>
      <c r="AA91">
        <v>12.213273600000001</v>
      </c>
      <c r="AB91">
        <v>11.532399700000001</v>
      </c>
      <c r="AC91">
        <v>8.5011918879999975</v>
      </c>
      <c r="AD91">
        <v>8.0075120999999996</v>
      </c>
      <c r="AE91">
        <v>13.5249504</v>
      </c>
      <c r="AF91">
        <v>6.1510581000000002</v>
      </c>
      <c r="AG91">
        <v>28.134493200000001</v>
      </c>
      <c r="AH91">
        <v>41.091581959999999</v>
      </c>
      <c r="AI91">
        <v>0</v>
      </c>
      <c r="AJ91">
        <v>0</v>
      </c>
      <c r="AK91">
        <v>22.574736450000007</v>
      </c>
      <c r="AL91">
        <v>17.337999999999997</v>
      </c>
      <c r="AM91">
        <v>6.9127432704</v>
      </c>
      <c r="AN91">
        <v>0</v>
      </c>
      <c r="AO91">
        <v>6.0688656000000005</v>
      </c>
      <c r="AP91">
        <v>5.0635367999999996</v>
      </c>
      <c r="AQ91">
        <v>43.142995999999997</v>
      </c>
      <c r="AR91">
        <v>2.4243839999999999</v>
      </c>
      <c r="AS91">
        <v>4.7264947199999998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31.530765269423924</v>
      </c>
      <c r="BB91">
        <f t="shared" si="1"/>
        <v>827.61816850815126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222.5956017750641</v>
      </c>
      <c r="L92">
        <v>40.444610719837307</v>
      </c>
      <c r="M92">
        <v>63.767488177719123</v>
      </c>
      <c r="N92">
        <v>51.878865923950443</v>
      </c>
      <c r="O92">
        <v>73.283582558745252</v>
      </c>
      <c r="P92">
        <v>27.530072101341275</v>
      </c>
      <c r="Q92">
        <v>0</v>
      </c>
      <c r="R92">
        <v>9.6311098691244226</v>
      </c>
      <c r="S92">
        <v>6.0401643719557203</v>
      </c>
      <c r="T92">
        <v>0</v>
      </c>
      <c r="U92">
        <v>41.408827991373542</v>
      </c>
      <c r="V92">
        <v>0</v>
      </c>
      <c r="W92">
        <v>20.37159338850369</v>
      </c>
      <c r="X92">
        <v>64.788799111560238</v>
      </c>
      <c r="Y92">
        <v>0</v>
      </c>
      <c r="Z92">
        <v>0</v>
      </c>
      <c r="AA92">
        <v>6.1066368000000004</v>
      </c>
      <c r="AB92">
        <v>11.532399700000001</v>
      </c>
      <c r="AC92">
        <v>8.5011918879999975</v>
      </c>
      <c r="AD92">
        <v>8.0075120999999996</v>
      </c>
      <c r="AE92">
        <v>13.5249504</v>
      </c>
      <c r="AF92">
        <v>6.1510581000000002</v>
      </c>
      <c r="AG92">
        <v>28.134493200000001</v>
      </c>
      <c r="AH92">
        <v>30.818686469999999</v>
      </c>
      <c r="AI92">
        <v>0</v>
      </c>
      <c r="AJ92">
        <v>0</v>
      </c>
      <c r="AK92">
        <v>22.574736450000007</v>
      </c>
      <c r="AL92">
        <v>17.337999999999997</v>
      </c>
      <c r="AM92">
        <v>6.9127432704</v>
      </c>
      <c r="AN92">
        <v>0</v>
      </c>
      <c r="AO92">
        <v>6.0688656000000005</v>
      </c>
      <c r="AP92">
        <v>5.0635367999999996</v>
      </c>
      <c r="AQ92">
        <v>43.142995999999997</v>
      </c>
      <c r="AR92">
        <v>3.8790144000000004</v>
      </c>
      <c r="AS92">
        <v>4.7264947199999998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30.983021033423931</v>
      </c>
      <c r="BB92">
        <f t="shared" si="1"/>
        <v>813.24101085415123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222.5956017750641</v>
      </c>
      <c r="L93">
        <v>41.273448630429122</v>
      </c>
      <c r="M93">
        <v>63.767488177719123</v>
      </c>
      <c r="N93">
        <v>51.878865923950443</v>
      </c>
      <c r="O93">
        <v>73.283582558745252</v>
      </c>
      <c r="P93">
        <v>27.530072101341275</v>
      </c>
      <c r="Q93">
        <v>0</v>
      </c>
      <c r="R93">
        <v>9.6311098691244226</v>
      </c>
      <c r="S93">
        <v>6.0401643719557203</v>
      </c>
      <c r="T93">
        <v>0</v>
      </c>
      <c r="U93">
        <v>41.408827991373542</v>
      </c>
      <c r="V93">
        <v>0</v>
      </c>
      <c r="W93">
        <v>20.37159338850369</v>
      </c>
      <c r="X93">
        <v>64.788799111560238</v>
      </c>
      <c r="Y93">
        <v>0</v>
      </c>
      <c r="Z93">
        <v>0</v>
      </c>
      <c r="AA93">
        <v>0</v>
      </c>
      <c r="AB93">
        <v>11.532399700000001</v>
      </c>
      <c r="AC93">
        <v>8.5011918879999975</v>
      </c>
      <c r="AD93">
        <v>8.0075120999999996</v>
      </c>
      <c r="AE93">
        <v>13.5249504</v>
      </c>
      <c r="AF93">
        <v>6.1510581000000002</v>
      </c>
      <c r="AG93">
        <v>28.134493200000001</v>
      </c>
      <c r="AH93">
        <v>30.818686469999999</v>
      </c>
      <c r="AI93">
        <v>0</v>
      </c>
      <c r="AJ93">
        <v>0</v>
      </c>
      <c r="AK93">
        <v>22.574736450000007</v>
      </c>
      <c r="AL93">
        <v>17.337999999999997</v>
      </c>
      <c r="AM93">
        <v>6.9127432704</v>
      </c>
      <c r="AN93">
        <v>0</v>
      </c>
      <c r="AO93">
        <v>6.0688656000000005</v>
      </c>
      <c r="AP93">
        <v>5.0635367999999996</v>
      </c>
      <c r="AQ93">
        <v>32.357247000000001</v>
      </c>
      <c r="AR93">
        <v>3.8790144000000004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30.393489005247552</v>
      </c>
      <c r="BB93">
        <f t="shared" si="1"/>
        <v>797.76699499291931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222.5956017750641</v>
      </c>
      <c r="L94">
        <v>41.273448630429122</v>
      </c>
      <c r="M94">
        <v>63.767488177719123</v>
      </c>
      <c r="N94">
        <v>51.878865923950443</v>
      </c>
      <c r="O94">
        <v>73.283582558745252</v>
      </c>
      <c r="P94">
        <v>27.530072101341275</v>
      </c>
      <c r="Q94">
        <v>0</v>
      </c>
      <c r="R94">
        <v>9.6311098691244226</v>
      </c>
      <c r="S94">
        <v>6.0401643719557203</v>
      </c>
      <c r="T94">
        <v>0</v>
      </c>
      <c r="U94">
        <v>41.408827991373542</v>
      </c>
      <c r="V94">
        <v>0</v>
      </c>
      <c r="W94">
        <v>20.37159338850369</v>
      </c>
      <c r="X94">
        <v>64.788799111560238</v>
      </c>
      <c r="Y94">
        <v>0</v>
      </c>
      <c r="Z94">
        <v>0</v>
      </c>
      <c r="AA94">
        <v>0</v>
      </c>
      <c r="AB94">
        <v>11.532399700000001</v>
      </c>
      <c r="AC94">
        <v>7.3826140079999991</v>
      </c>
      <c r="AD94">
        <v>8.0075120999999996</v>
      </c>
      <c r="AE94">
        <v>13.5249504</v>
      </c>
      <c r="AF94">
        <v>6.1510581000000002</v>
      </c>
      <c r="AG94">
        <v>28.134493200000001</v>
      </c>
      <c r="AH94">
        <v>20.54579098</v>
      </c>
      <c r="AI94">
        <v>0</v>
      </c>
      <c r="AJ94">
        <v>0</v>
      </c>
      <c r="AK94">
        <v>22.574736450000007</v>
      </c>
      <c r="AL94">
        <v>17.337999999999997</v>
      </c>
      <c r="AM94">
        <v>7.0251455999999992</v>
      </c>
      <c r="AN94">
        <v>0</v>
      </c>
      <c r="AO94">
        <v>6.0688656000000005</v>
      </c>
      <c r="AP94">
        <v>5.0635367999999996</v>
      </c>
      <c r="AQ94">
        <v>16.768128000000001</v>
      </c>
      <c r="AR94">
        <v>3.8790144000000004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29.407426567947546</v>
      </c>
      <c r="BB94">
        <f t="shared" si="1"/>
        <v>771.88486738981931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222.5956017750641</v>
      </c>
      <c r="L95">
        <v>39.997734846587356</v>
      </c>
      <c r="M95">
        <v>63.767488177719123</v>
      </c>
      <c r="N95">
        <v>51.878865923950443</v>
      </c>
      <c r="O95">
        <v>73.283582558745252</v>
      </c>
      <c r="P95">
        <v>27.530072101341275</v>
      </c>
      <c r="Q95">
        <v>0</v>
      </c>
      <c r="R95">
        <v>9.6311098691244226</v>
      </c>
      <c r="S95">
        <v>6.0401643719557203</v>
      </c>
      <c r="T95">
        <v>0</v>
      </c>
      <c r="U95">
        <v>41.408827991373542</v>
      </c>
      <c r="V95">
        <v>0</v>
      </c>
      <c r="W95">
        <v>20.37159338850369</v>
      </c>
      <c r="X95">
        <v>64.788799111560238</v>
      </c>
      <c r="Y95">
        <v>0</v>
      </c>
      <c r="Z95">
        <v>0</v>
      </c>
      <c r="AA95">
        <v>0</v>
      </c>
      <c r="AB95">
        <v>5.7837618800000001</v>
      </c>
      <c r="AC95">
        <v>4.2505959439999987</v>
      </c>
      <c r="AD95">
        <v>8.0075120999999996</v>
      </c>
      <c r="AE95">
        <v>13.5249504</v>
      </c>
      <c r="AF95">
        <v>6.1510581000000002</v>
      </c>
      <c r="AG95">
        <v>28.134493200000001</v>
      </c>
      <c r="AH95">
        <v>20.54579098</v>
      </c>
      <c r="AI95">
        <v>0</v>
      </c>
      <c r="AJ95">
        <v>0</v>
      </c>
      <c r="AK95">
        <v>22.574736450000007</v>
      </c>
      <c r="AL95">
        <v>17.337999999999997</v>
      </c>
      <c r="AM95">
        <v>7.0251455999999992</v>
      </c>
      <c r="AN95">
        <v>0</v>
      </c>
      <c r="AO95">
        <v>6.0688656000000005</v>
      </c>
      <c r="AP95">
        <v>5.0635367999999996</v>
      </c>
      <c r="AQ95">
        <v>10.785749000000003</v>
      </c>
      <c r="AR95">
        <v>2.4243839999999999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28.761749623961691</v>
      </c>
      <c r="BB95">
        <f t="shared" si="1"/>
        <v>754.93716526596347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222.5956017750641</v>
      </c>
      <c r="L96">
        <v>39.997734846587356</v>
      </c>
      <c r="M96">
        <v>63.767488177719123</v>
      </c>
      <c r="N96">
        <v>51.878865923950443</v>
      </c>
      <c r="O96">
        <v>73.283582558745252</v>
      </c>
      <c r="P96">
        <v>27.530072101341275</v>
      </c>
      <c r="Q96">
        <v>0</v>
      </c>
      <c r="R96">
        <v>9.6311098691244226</v>
      </c>
      <c r="S96">
        <v>6.0401643719557203</v>
      </c>
      <c r="T96">
        <v>0</v>
      </c>
      <c r="U96">
        <v>41.408827991373542</v>
      </c>
      <c r="V96">
        <v>0</v>
      </c>
      <c r="W96">
        <v>20.37159338850369</v>
      </c>
      <c r="X96">
        <v>64.788799111560238</v>
      </c>
      <c r="Y96">
        <v>0</v>
      </c>
      <c r="Z96">
        <v>0</v>
      </c>
      <c r="AA96">
        <v>0</v>
      </c>
      <c r="AB96">
        <v>5.7837618800000001</v>
      </c>
      <c r="AC96">
        <v>4.2505959439999987</v>
      </c>
      <c r="AD96">
        <v>8.0075120999999996</v>
      </c>
      <c r="AE96">
        <v>13.5249504</v>
      </c>
      <c r="AF96">
        <v>6.1510581000000002</v>
      </c>
      <c r="AG96">
        <v>28.134493200000001</v>
      </c>
      <c r="AH96">
        <v>20.54579098</v>
      </c>
      <c r="AI96">
        <v>0</v>
      </c>
      <c r="AJ96">
        <v>0</v>
      </c>
      <c r="AK96">
        <v>22.574736450000007</v>
      </c>
      <c r="AL96">
        <v>17.337999999999997</v>
      </c>
      <c r="AM96">
        <v>7.0251455999999992</v>
      </c>
      <c r="AN96">
        <v>0</v>
      </c>
      <c r="AO96">
        <v>6.0688656000000005</v>
      </c>
      <c r="AP96">
        <v>5.0635367999999996</v>
      </c>
      <c r="AQ96">
        <v>10.785749000000003</v>
      </c>
      <c r="AR96">
        <v>2.4243839999999999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28.761749623961691</v>
      </c>
      <c r="BB96">
        <f t="shared" si="1"/>
        <v>754.93716526596347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222.5956017750641</v>
      </c>
      <c r="L97">
        <v>39.997734846587356</v>
      </c>
      <c r="M97">
        <v>63.767488177719123</v>
      </c>
      <c r="N97">
        <v>51.878865923950443</v>
      </c>
      <c r="O97">
        <v>73.283582558745252</v>
      </c>
      <c r="P97">
        <v>27.530072101341275</v>
      </c>
      <c r="Q97">
        <v>0</v>
      </c>
      <c r="R97">
        <v>9.6311098691244226</v>
      </c>
      <c r="S97">
        <v>6.0401643719557203</v>
      </c>
      <c r="T97">
        <v>0</v>
      </c>
      <c r="U97">
        <v>41.408827991373542</v>
      </c>
      <c r="V97">
        <v>0</v>
      </c>
      <c r="W97">
        <v>20.37159338850369</v>
      </c>
      <c r="X97">
        <v>64.788799111560238</v>
      </c>
      <c r="Y97">
        <v>0</v>
      </c>
      <c r="Z97">
        <v>0</v>
      </c>
      <c r="AA97">
        <v>0</v>
      </c>
      <c r="AB97">
        <v>5.7837618800000001</v>
      </c>
      <c r="AC97">
        <v>0</v>
      </c>
      <c r="AD97">
        <v>8.0075120999999996</v>
      </c>
      <c r="AE97">
        <v>13.5249504</v>
      </c>
      <c r="AF97">
        <v>6.1510581000000002</v>
      </c>
      <c r="AG97">
        <v>28.134493200000001</v>
      </c>
      <c r="AH97">
        <v>20.462609639999997</v>
      </c>
      <c r="AI97">
        <v>0</v>
      </c>
      <c r="AJ97">
        <v>0</v>
      </c>
      <c r="AK97">
        <v>22.574736450000007</v>
      </c>
      <c r="AL97">
        <v>17.337999999999997</v>
      </c>
      <c r="AM97">
        <v>7.0251455999999992</v>
      </c>
      <c r="AN97">
        <v>0</v>
      </c>
      <c r="AO97">
        <v>6.0688656000000005</v>
      </c>
      <c r="AP97">
        <v>5.0635367999999996</v>
      </c>
      <c r="AQ97">
        <v>10.785749000000003</v>
      </c>
      <c r="AR97">
        <v>1.4546303999999999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28.567109910961697</v>
      </c>
      <c r="BB97">
        <f t="shared" si="1"/>
        <v>749.82827409496349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222.5956017750641</v>
      </c>
      <c r="L98">
        <v>39.997734846587356</v>
      </c>
      <c r="M98">
        <v>63.767488177719123</v>
      </c>
      <c r="N98">
        <v>51.878865923950443</v>
      </c>
      <c r="O98">
        <v>73.283582558745252</v>
      </c>
      <c r="P98">
        <v>27.530072101341275</v>
      </c>
      <c r="Q98">
        <v>0</v>
      </c>
      <c r="R98">
        <v>9.6311098691244226</v>
      </c>
      <c r="S98">
        <v>6.0401643719557203</v>
      </c>
      <c r="T98">
        <v>0</v>
      </c>
      <c r="U98">
        <v>41.408827991373542</v>
      </c>
      <c r="V98">
        <v>0</v>
      </c>
      <c r="W98">
        <v>20.37159338850369</v>
      </c>
      <c r="X98">
        <v>64.788799111560238</v>
      </c>
      <c r="Y98">
        <v>0</v>
      </c>
      <c r="Z98">
        <v>0</v>
      </c>
      <c r="AA98">
        <v>0</v>
      </c>
      <c r="AB98">
        <v>5.7837618800000001</v>
      </c>
      <c r="AC98">
        <v>0</v>
      </c>
      <c r="AD98">
        <v>8.0075120999999996</v>
      </c>
      <c r="AE98">
        <v>13.5249504</v>
      </c>
      <c r="AF98">
        <v>6.1510581000000002</v>
      </c>
      <c r="AG98">
        <v>28.134493200000001</v>
      </c>
      <c r="AH98">
        <v>18.715801500000001</v>
      </c>
      <c r="AI98">
        <v>0</v>
      </c>
      <c r="AJ98">
        <v>0</v>
      </c>
      <c r="AK98">
        <v>22.574736450000007</v>
      </c>
      <c r="AL98">
        <v>17.337999999999997</v>
      </c>
      <c r="AM98">
        <v>0</v>
      </c>
      <c r="AN98">
        <v>0</v>
      </c>
      <c r="AO98">
        <v>6.0688656000000005</v>
      </c>
      <c r="AP98">
        <v>5.0635367999999996</v>
      </c>
      <c r="AQ98">
        <v>10.785749000000003</v>
      </c>
      <c r="AR98">
        <v>1.4546303999999999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28.245178770361697</v>
      </c>
      <c r="BB98">
        <f t="shared" si="1"/>
        <v>741.37825149556352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5.6726371936030757</v>
      </c>
      <c r="L99">
        <f t="shared" si="2"/>
        <v>1.8352710904210043</v>
      </c>
      <c r="M99">
        <f t="shared" si="2"/>
        <v>1.5304197162652617</v>
      </c>
      <c r="N99">
        <f t="shared" si="2"/>
        <v>1.2450927821748108</v>
      </c>
      <c r="O99">
        <f t="shared" si="2"/>
        <v>1.7588059814098884</v>
      </c>
      <c r="P99">
        <f t="shared" si="2"/>
        <v>0.66072173043219196</v>
      </c>
      <c r="Q99">
        <f t="shared" si="2"/>
        <v>0</v>
      </c>
      <c r="R99">
        <f t="shared" si="2"/>
        <v>0.36830337968296212</v>
      </c>
      <c r="S99">
        <f t="shared" si="2"/>
        <v>0.21660063206275934</v>
      </c>
      <c r="T99">
        <f t="shared" si="2"/>
        <v>0</v>
      </c>
      <c r="U99">
        <f t="shared" si="2"/>
        <v>0.89225052774175384</v>
      </c>
      <c r="V99">
        <f t="shared" si="2"/>
        <v>0.18243189269577229</v>
      </c>
      <c r="W99">
        <f t="shared" si="2"/>
        <v>0.48273187015440217</v>
      </c>
      <c r="X99">
        <f t="shared" si="2"/>
        <v>1.554924602307648</v>
      </c>
      <c r="Y99">
        <f t="shared" si="2"/>
        <v>0</v>
      </c>
      <c r="Z99">
        <f t="shared" si="2"/>
        <v>6.7663371599999994E-2</v>
      </c>
      <c r="AA99">
        <f t="shared" si="2"/>
        <v>7.9798129416000008E-2</v>
      </c>
      <c r="AB99">
        <f t="shared" si="2"/>
        <v>0.14867136496500016</v>
      </c>
      <c r="AC99">
        <f t="shared" si="2"/>
        <v>0.10279730717199995</v>
      </c>
      <c r="AD99">
        <f t="shared" si="2"/>
        <v>0.220447968622</v>
      </c>
      <c r="AE99">
        <f t="shared" si="2"/>
        <v>0.29288054675360015</v>
      </c>
      <c r="AF99">
        <f t="shared" si="2"/>
        <v>0.15842391861999999</v>
      </c>
      <c r="AG99">
        <f t="shared" si="2"/>
        <v>0.67522783680000042</v>
      </c>
      <c r="AH99">
        <f t="shared" si="2"/>
        <v>0.58226938000000017</v>
      </c>
      <c r="AI99">
        <f t="shared" si="2"/>
        <v>5.6470847300000016E-2</v>
      </c>
      <c r="AJ99">
        <f t="shared" si="2"/>
        <v>0</v>
      </c>
      <c r="AK99">
        <f t="shared" si="2"/>
        <v>0.54179367480000051</v>
      </c>
      <c r="AL99">
        <f t="shared" si="2"/>
        <v>0.407443</v>
      </c>
      <c r="AM99">
        <f t="shared" si="2"/>
        <v>5.2649953699200003E-2</v>
      </c>
      <c r="AN99">
        <f t="shared" si="2"/>
        <v>0</v>
      </c>
      <c r="AO99">
        <f t="shared" si="2"/>
        <v>0.13425751079999984</v>
      </c>
      <c r="AP99">
        <f t="shared" si="2"/>
        <v>0.12355029792000013</v>
      </c>
      <c r="AQ99">
        <f t="shared" si="2"/>
        <v>0.31003569999999997</v>
      </c>
      <c r="AR99">
        <f t="shared" si="2"/>
        <v>0.11624921279999993</v>
      </c>
      <c r="AS99">
        <f t="shared" si="2"/>
        <v>0.1216481578560001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0.75574360906877402</v>
      </c>
      <c r="BB99">
        <f t="shared" si="1"/>
        <v>19.836725969006565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14.487185276606841</v>
      </c>
      <c r="L3">
        <v>20.004348116735244</v>
      </c>
      <c r="M3">
        <v>0</v>
      </c>
      <c r="N3">
        <v>29.997983697522368</v>
      </c>
      <c r="O3">
        <v>50.381296312500005</v>
      </c>
      <c r="P3">
        <v>69.043178561847981</v>
      </c>
      <c r="Q3">
        <v>0</v>
      </c>
      <c r="R3">
        <v>3.000545960723553</v>
      </c>
      <c r="S3">
        <v>2.0058499956090614</v>
      </c>
      <c r="T3">
        <v>0</v>
      </c>
      <c r="U3">
        <v>141.40170000000003</v>
      </c>
      <c r="V3">
        <v>0.78871709605911344</v>
      </c>
      <c r="W3">
        <v>11.789164589577275</v>
      </c>
      <c r="X3">
        <v>37.464964070265637</v>
      </c>
      <c r="Y3">
        <v>0</v>
      </c>
      <c r="Z3">
        <v>0</v>
      </c>
      <c r="AA3">
        <v>0</v>
      </c>
      <c r="AB3">
        <v>0</v>
      </c>
      <c r="AC3">
        <v>0</v>
      </c>
      <c r="AD3">
        <v>4.6292555399999991</v>
      </c>
      <c r="AE3">
        <v>3.9106391999999994</v>
      </c>
      <c r="AF3">
        <v>0</v>
      </c>
      <c r="AG3">
        <v>0</v>
      </c>
      <c r="AH3">
        <v>10.8221805</v>
      </c>
      <c r="AI3">
        <v>0</v>
      </c>
      <c r="AJ3">
        <v>0</v>
      </c>
      <c r="AK3">
        <v>13.05241695</v>
      </c>
      <c r="AL3">
        <v>2.951000000000001</v>
      </c>
      <c r="AM3">
        <v>0</v>
      </c>
      <c r="AN3">
        <v>0</v>
      </c>
      <c r="AO3">
        <v>3.5471099999999995</v>
      </c>
      <c r="AP3">
        <v>3.3188147999999997</v>
      </c>
      <c r="AQ3">
        <v>0</v>
      </c>
      <c r="AR3">
        <v>13.459967999999998</v>
      </c>
      <c r="AS3">
        <v>6.2527586399999997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16.232742870512539</v>
      </c>
      <c r="BB3">
        <f>SUM(B3:AZ3)-BA3</f>
        <v>426.07633443693453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14.487185276606841</v>
      </c>
      <c r="L4">
        <v>20.004424858823292</v>
      </c>
      <c r="M4">
        <v>0</v>
      </c>
      <c r="N4">
        <v>29.997983697522368</v>
      </c>
      <c r="O4">
        <v>50.381296312500005</v>
      </c>
      <c r="P4">
        <v>69.043178561847981</v>
      </c>
      <c r="Q4">
        <v>0</v>
      </c>
      <c r="R4">
        <v>3.000545960723553</v>
      </c>
      <c r="S4">
        <v>2.0058499956090614</v>
      </c>
      <c r="T4">
        <v>0</v>
      </c>
      <c r="U4">
        <v>141.40170000000003</v>
      </c>
      <c r="V4">
        <v>1.4554137162972711E-3</v>
      </c>
      <c r="W4">
        <v>11.789164589577275</v>
      </c>
      <c r="X4">
        <v>37.464964070265637</v>
      </c>
      <c r="Y4">
        <v>0</v>
      </c>
      <c r="Z4">
        <v>0</v>
      </c>
      <c r="AA4">
        <v>0</v>
      </c>
      <c r="AB4">
        <v>0</v>
      </c>
      <c r="AC4">
        <v>0</v>
      </c>
      <c r="AD4">
        <v>4.6292555399999991</v>
      </c>
      <c r="AE4">
        <v>3.9106391999999994</v>
      </c>
      <c r="AF4">
        <v>0</v>
      </c>
      <c r="AG4">
        <v>0</v>
      </c>
      <c r="AH4">
        <v>9.6197160000000004</v>
      </c>
      <c r="AI4">
        <v>0</v>
      </c>
      <c r="AJ4">
        <v>0</v>
      </c>
      <c r="AK4">
        <v>13.05241695</v>
      </c>
      <c r="AL4">
        <v>2.951000000000001</v>
      </c>
      <c r="AM4">
        <v>0</v>
      </c>
      <c r="AN4">
        <v>0</v>
      </c>
      <c r="AO4">
        <v>3.5471099999999995</v>
      </c>
      <c r="AP4">
        <v>3.3188147999999997</v>
      </c>
      <c r="AQ4">
        <v>0</v>
      </c>
      <c r="AR4">
        <v>13.459967999999998</v>
      </c>
      <c r="AS4">
        <v>6.2527586399999997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16.159722839040903</v>
      </c>
      <c r="BB4">
        <f t="shared" ref="BB4:BB67" si="0">SUM(B4:AZ4)-BA4</f>
        <v>424.15970502815139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14.487185276606841</v>
      </c>
      <c r="L5">
        <v>20.005220721384511</v>
      </c>
      <c r="M5">
        <v>0</v>
      </c>
      <c r="N5">
        <v>29.997983697522368</v>
      </c>
      <c r="O5">
        <v>50.381296312500005</v>
      </c>
      <c r="P5">
        <v>69.043178561847981</v>
      </c>
      <c r="Q5">
        <v>0</v>
      </c>
      <c r="R5">
        <v>3.000545960723553</v>
      </c>
      <c r="S5">
        <v>2.0058499956090614</v>
      </c>
      <c r="T5">
        <v>0</v>
      </c>
      <c r="U5">
        <v>141.40170000000003</v>
      </c>
      <c r="V5">
        <v>1.4554137162972711E-3</v>
      </c>
      <c r="W5">
        <v>11.789164589577275</v>
      </c>
      <c r="X5">
        <v>37.464964070265637</v>
      </c>
      <c r="Y5">
        <v>0</v>
      </c>
      <c r="Z5">
        <v>1.6646652</v>
      </c>
      <c r="AA5">
        <v>0</v>
      </c>
      <c r="AB5">
        <v>0</v>
      </c>
      <c r="AC5">
        <v>0</v>
      </c>
      <c r="AD5">
        <v>4.6292555399999991</v>
      </c>
      <c r="AE5">
        <v>3.9106391999999994</v>
      </c>
      <c r="AF5">
        <v>0</v>
      </c>
      <c r="AG5">
        <v>0</v>
      </c>
      <c r="AH5">
        <v>9.6197160000000004</v>
      </c>
      <c r="AI5">
        <v>0</v>
      </c>
      <c r="AJ5">
        <v>0</v>
      </c>
      <c r="AK5">
        <v>13.05241695</v>
      </c>
      <c r="AL5">
        <v>2.951000000000001</v>
      </c>
      <c r="AM5">
        <v>0</v>
      </c>
      <c r="AN5">
        <v>0</v>
      </c>
      <c r="AO5">
        <v>3.5471099999999995</v>
      </c>
      <c r="AP5">
        <v>3.3188147999999997</v>
      </c>
      <c r="AQ5">
        <v>0</v>
      </c>
      <c r="AR5">
        <v>0.84124799999999988</v>
      </c>
      <c r="AS5">
        <v>6.2527586399999997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15.757738119332236</v>
      </c>
      <c r="BB5">
        <f t="shared" si="0"/>
        <v>413.60843081042134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14.487185276606841</v>
      </c>
      <c r="L6">
        <v>20.004441826510639</v>
      </c>
      <c r="M6">
        <v>0</v>
      </c>
      <c r="N6">
        <v>29.997983697522368</v>
      </c>
      <c r="O6">
        <v>50.381296312500005</v>
      </c>
      <c r="P6">
        <v>69.043178561847981</v>
      </c>
      <c r="Q6">
        <v>0</v>
      </c>
      <c r="R6">
        <v>3.000545960723553</v>
      </c>
      <c r="S6">
        <v>2.0058499956090614</v>
      </c>
      <c r="T6">
        <v>0</v>
      </c>
      <c r="U6">
        <v>141.40170000000003</v>
      </c>
      <c r="V6">
        <v>1.4554137162972711E-3</v>
      </c>
      <c r="W6">
        <v>11.789164589577275</v>
      </c>
      <c r="X6">
        <v>37.464964070265637</v>
      </c>
      <c r="Y6">
        <v>0</v>
      </c>
      <c r="Z6">
        <v>1.6646652</v>
      </c>
      <c r="AA6">
        <v>0</v>
      </c>
      <c r="AB6">
        <v>0</v>
      </c>
      <c r="AC6">
        <v>0</v>
      </c>
      <c r="AD6">
        <v>4.6292555399999991</v>
      </c>
      <c r="AE6">
        <v>3.9106391999999994</v>
      </c>
      <c r="AF6">
        <v>0</v>
      </c>
      <c r="AG6">
        <v>0</v>
      </c>
      <c r="AH6">
        <v>4.8098580000000002</v>
      </c>
      <c r="AI6">
        <v>0</v>
      </c>
      <c r="AJ6">
        <v>0</v>
      </c>
      <c r="AK6">
        <v>13.05241695</v>
      </c>
      <c r="AL6">
        <v>2.951000000000001</v>
      </c>
      <c r="AM6">
        <v>0</v>
      </c>
      <c r="AN6">
        <v>0</v>
      </c>
      <c r="AO6">
        <v>3.5471099999999995</v>
      </c>
      <c r="AP6">
        <v>3.3188147999999997</v>
      </c>
      <c r="AQ6">
        <v>0</v>
      </c>
      <c r="AR6">
        <v>0.84124799999999988</v>
      </c>
      <c r="AS6">
        <v>6.2527586399999997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15.581187745051178</v>
      </c>
      <c r="BB6">
        <f t="shared" si="0"/>
        <v>408.97434428982854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14.487185276606841</v>
      </c>
      <c r="L7">
        <v>20.003920920530941</v>
      </c>
      <c r="M7">
        <v>0</v>
      </c>
      <c r="N7">
        <v>29.997983697522368</v>
      </c>
      <c r="O7">
        <v>50.381296312500005</v>
      </c>
      <c r="P7">
        <v>69.043178561847981</v>
      </c>
      <c r="Q7">
        <v>0</v>
      </c>
      <c r="R7">
        <v>5.6072397886233292</v>
      </c>
      <c r="S7">
        <v>2.1584987526881725</v>
      </c>
      <c r="T7">
        <v>0</v>
      </c>
      <c r="U7">
        <v>141.40170000000003</v>
      </c>
      <c r="V7">
        <v>1.4554137162972711E-3</v>
      </c>
      <c r="W7">
        <v>11.789164589577275</v>
      </c>
      <c r="X7">
        <v>37.464964070265637</v>
      </c>
      <c r="Y7">
        <v>0</v>
      </c>
      <c r="Z7">
        <v>3.329330399999999</v>
      </c>
      <c r="AA7">
        <v>0</v>
      </c>
      <c r="AB7">
        <v>0</v>
      </c>
      <c r="AC7">
        <v>0</v>
      </c>
      <c r="AD7">
        <v>4.6292555399999991</v>
      </c>
      <c r="AE7">
        <v>3.9106391999999994</v>
      </c>
      <c r="AF7">
        <v>0</v>
      </c>
      <c r="AG7">
        <v>0</v>
      </c>
      <c r="AH7">
        <v>4.8098580000000002</v>
      </c>
      <c r="AI7">
        <v>0</v>
      </c>
      <c r="AJ7">
        <v>0</v>
      </c>
      <c r="AK7">
        <v>13.05241695</v>
      </c>
      <c r="AL7">
        <v>2.951000000000001</v>
      </c>
      <c r="AM7">
        <v>0</v>
      </c>
      <c r="AN7">
        <v>0</v>
      </c>
      <c r="AO7">
        <v>3.5471099999999995</v>
      </c>
      <c r="AP7">
        <v>3.3188147999999997</v>
      </c>
      <c r="AQ7">
        <v>0</v>
      </c>
      <c r="AR7">
        <v>0.84124799999999988</v>
      </c>
      <c r="AS7">
        <v>6.2527586399999997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15.7435299311188</v>
      </c>
      <c r="BB7">
        <f t="shared" si="0"/>
        <v>413.2354889827601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14.487185276606841</v>
      </c>
      <c r="L8">
        <v>20.004299492622955</v>
      </c>
      <c r="M8">
        <v>0</v>
      </c>
      <c r="N8">
        <v>29.997983697522368</v>
      </c>
      <c r="O8">
        <v>50.381296312500005</v>
      </c>
      <c r="P8">
        <v>69.043178561847981</v>
      </c>
      <c r="Q8">
        <v>0</v>
      </c>
      <c r="R8">
        <v>5.6072397886233292</v>
      </c>
      <c r="S8">
        <v>2.1584987526881725</v>
      </c>
      <c r="T8">
        <v>0</v>
      </c>
      <c r="U8">
        <v>141.40170000000003</v>
      </c>
      <c r="V8">
        <v>1.4554137162972711E-3</v>
      </c>
      <c r="W8">
        <v>11.789164589577275</v>
      </c>
      <c r="X8">
        <v>37.464964070265637</v>
      </c>
      <c r="Y8">
        <v>0</v>
      </c>
      <c r="Z8">
        <v>3.329330399999999</v>
      </c>
      <c r="AA8">
        <v>0</v>
      </c>
      <c r="AB8">
        <v>0</v>
      </c>
      <c r="AC8">
        <v>0</v>
      </c>
      <c r="AD8">
        <v>4.6292555399999991</v>
      </c>
      <c r="AE8">
        <v>3.9106391999999994</v>
      </c>
      <c r="AF8">
        <v>0</v>
      </c>
      <c r="AG8">
        <v>0</v>
      </c>
      <c r="AH8">
        <v>4.8098580000000002</v>
      </c>
      <c r="AI8">
        <v>0</v>
      </c>
      <c r="AJ8">
        <v>0</v>
      </c>
      <c r="AK8">
        <v>13.05241695</v>
      </c>
      <c r="AL8">
        <v>2.951000000000001</v>
      </c>
      <c r="AM8">
        <v>0</v>
      </c>
      <c r="AN8">
        <v>0</v>
      </c>
      <c r="AO8">
        <v>3.5471099999999995</v>
      </c>
      <c r="AP8">
        <v>3.3188147999999997</v>
      </c>
      <c r="AQ8">
        <v>0</v>
      </c>
      <c r="AR8">
        <v>0.84124799999999988</v>
      </c>
      <c r="AS8">
        <v>6.2527586399999997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15.743543824134871</v>
      </c>
      <c r="BB8">
        <f t="shared" si="0"/>
        <v>413.23585366183607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14.487185276606841</v>
      </c>
      <c r="L9">
        <v>20.003940044525834</v>
      </c>
      <c r="M9">
        <v>0</v>
      </c>
      <c r="N9">
        <v>29.997983697522368</v>
      </c>
      <c r="O9">
        <v>50.381296312500005</v>
      </c>
      <c r="P9">
        <v>69.043178561847981</v>
      </c>
      <c r="Q9">
        <v>0</v>
      </c>
      <c r="R9">
        <v>5.6072397886233292</v>
      </c>
      <c r="S9">
        <v>2.1584987526881725</v>
      </c>
      <c r="T9">
        <v>0</v>
      </c>
      <c r="U9">
        <v>141.40170000000003</v>
      </c>
      <c r="V9">
        <v>1.4554137162972711E-3</v>
      </c>
      <c r="W9">
        <v>11.789164589577275</v>
      </c>
      <c r="X9">
        <v>37.464964070265637</v>
      </c>
      <c r="Y9">
        <v>0</v>
      </c>
      <c r="Z9">
        <v>3.329330399999999</v>
      </c>
      <c r="AA9">
        <v>0</v>
      </c>
      <c r="AB9">
        <v>0</v>
      </c>
      <c r="AC9">
        <v>0</v>
      </c>
      <c r="AD9">
        <v>4.6292555399999991</v>
      </c>
      <c r="AE9">
        <v>3.9106391999999994</v>
      </c>
      <c r="AF9">
        <v>0</v>
      </c>
      <c r="AG9">
        <v>0</v>
      </c>
      <c r="AH9">
        <v>4.8098580000000002</v>
      </c>
      <c r="AI9">
        <v>0</v>
      </c>
      <c r="AJ9">
        <v>0</v>
      </c>
      <c r="AK9">
        <v>13.05241695</v>
      </c>
      <c r="AL9">
        <v>2.951000000000001</v>
      </c>
      <c r="AM9">
        <v>0</v>
      </c>
      <c r="AN9">
        <v>0</v>
      </c>
      <c r="AO9">
        <v>3.5471099999999995</v>
      </c>
      <c r="AP9">
        <v>3.3188147999999997</v>
      </c>
      <c r="AQ9">
        <v>0</v>
      </c>
      <c r="AR9">
        <v>1.4020799999999998</v>
      </c>
      <c r="AS9">
        <v>2.7334463999999996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15.634954522335129</v>
      </c>
      <c r="BB9">
        <f t="shared" si="0"/>
        <v>410.38560327553864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14.487185276606841</v>
      </c>
      <c r="L10">
        <v>20.004435118381686</v>
      </c>
      <c r="M10">
        <v>0</v>
      </c>
      <c r="N10">
        <v>29.997983697522368</v>
      </c>
      <c r="O10">
        <v>50.381296312500005</v>
      </c>
      <c r="P10">
        <v>69.043178561847981</v>
      </c>
      <c r="Q10">
        <v>0</v>
      </c>
      <c r="R10">
        <v>5.6072397886233292</v>
      </c>
      <c r="S10">
        <v>2.1584987526881725</v>
      </c>
      <c r="T10">
        <v>0</v>
      </c>
      <c r="U10">
        <v>141.40170000000003</v>
      </c>
      <c r="V10">
        <v>1.4554137162972711E-3</v>
      </c>
      <c r="W10">
        <v>11.789164589577275</v>
      </c>
      <c r="X10">
        <v>37.464964070265637</v>
      </c>
      <c r="Y10">
        <v>0</v>
      </c>
      <c r="Z10">
        <v>3.329330399999999</v>
      </c>
      <c r="AA10">
        <v>0</v>
      </c>
      <c r="AB10">
        <v>0</v>
      </c>
      <c r="AC10">
        <v>0</v>
      </c>
      <c r="AD10">
        <v>4.6292555399999991</v>
      </c>
      <c r="AE10">
        <v>3.9106391999999994</v>
      </c>
      <c r="AF10">
        <v>0</v>
      </c>
      <c r="AG10">
        <v>0</v>
      </c>
      <c r="AH10">
        <v>4.8098580000000002</v>
      </c>
      <c r="AI10">
        <v>0</v>
      </c>
      <c r="AJ10">
        <v>0</v>
      </c>
      <c r="AK10">
        <v>13.05241695</v>
      </c>
      <c r="AL10">
        <v>2.951000000000001</v>
      </c>
      <c r="AM10">
        <v>0</v>
      </c>
      <c r="AN10">
        <v>0</v>
      </c>
      <c r="AO10">
        <v>3.5471099999999995</v>
      </c>
      <c r="AP10">
        <v>3.3188147999999997</v>
      </c>
      <c r="AQ10">
        <v>0</v>
      </c>
      <c r="AR10">
        <v>1.4020799999999998</v>
      </c>
      <c r="AS10">
        <v>2.7334463999999996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15.634972691092301</v>
      </c>
      <c r="BB10">
        <f t="shared" si="0"/>
        <v>410.38608018063735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14.487185276606841</v>
      </c>
      <c r="L11">
        <v>20.006072775348716</v>
      </c>
      <c r="M11">
        <v>0</v>
      </c>
      <c r="N11">
        <v>29.997983697522368</v>
      </c>
      <c r="O11">
        <v>50.381296312500005</v>
      </c>
      <c r="P11">
        <v>69.043178561847981</v>
      </c>
      <c r="Q11">
        <v>0</v>
      </c>
      <c r="R11">
        <v>5.6072397886233292</v>
      </c>
      <c r="S11">
        <v>2.1584987526881725</v>
      </c>
      <c r="T11">
        <v>0</v>
      </c>
      <c r="U11">
        <v>141.40170000000003</v>
      </c>
      <c r="V11">
        <v>1.4554137162972711E-3</v>
      </c>
      <c r="W11">
        <v>11.789164589577275</v>
      </c>
      <c r="X11">
        <v>37.464964070265637</v>
      </c>
      <c r="Y11">
        <v>0</v>
      </c>
      <c r="Z11">
        <v>3.329330399999999</v>
      </c>
      <c r="AA11">
        <v>0</v>
      </c>
      <c r="AB11">
        <v>0</v>
      </c>
      <c r="AC11">
        <v>0</v>
      </c>
      <c r="AD11">
        <v>4.6292555399999991</v>
      </c>
      <c r="AE11">
        <v>3.9106391999999994</v>
      </c>
      <c r="AF11">
        <v>0</v>
      </c>
      <c r="AG11">
        <v>0</v>
      </c>
      <c r="AH11">
        <v>4.8098580000000002</v>
      </c>
      <c r="AI11">
        <v>0</v>
      </c>
      <c r="AJ11">
        <v>0</v>
      </c>
      <c r="AK11">
        <v>13.05241695</v>
      </c>
      <c r="AL11">
        <v>2.951000000000001</v>
      </c>
      <c r="AM11">
        <v>0</v>
      </c>
      <c r="AN11">
        <v>0</v>
      </c>
      <c r="AO11">
        <v>3.5471099999999995</v>
      </c>
      <c r="AP11">
        <v>3.3188147999999997</v>
      </c>
      <c r="AQ11">
        <v>0</v>
      </c>
      <c r="AR11">
        <v>1.4020799999999998</v>
      </c>
      <c r="AS11">
        <v>2.7334463999999996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15.63503279262213</v>
      </c>
      <c r="BB11">
        <f t="shared" si="0"/>
        <v>410.38765773607452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14.487185276606841</v>
      </c>
      <c r="L12">
        <v>20.004688022286075</v>
      </c>
      <c r="M12">
        <v>0</v>
      </c>
      <c r="N12">
        <v>29.997983697522368</v>
      </c>
      <c r="O12">
        <v>50.381296312500005</v>
      </c>
      <c r="P12">
        <v>69.043178561847981</v>
      </c>
      <c r="Q12">
        <v>0</v>
      </c>
      <c r="R12">
        <v>5.6072397886233292</v>
      </c>
      <c r="S12">
        <v>2.1584987526881725</v>
      </c>
      <c r="T12">
        <v>0</v>
      </c>
      <c r="U12">
        <v>141.40170000000003</v>
      </c>
      <c r="V12">
        <v>1.4554137162972711E-3</v>
      </c>
      <c r="W12">
        <v>11.789164589577275</v>
      </c>
      <c r="X12">
        <v>37.464964070265637</v>
      </c>
      <c r="Y12">
        <v>0</v>
      </c>
      <c r="Z12">
        <v>3.329330399999999</v>
      </c>
      <c r="AA12">
        <v>0</v>
      </c>
      <c r="AB12">
        <v>0</v>
      </c>
      <c r="AC12">
        <v>0</v>
      </c>
      <c r="AD12">
        <v>4.6292555399999991</v>
      </c>
      <c r="AE12">
        <v>3.9106391999999994</v>
      </c>
      <c r="AF12">
        <v>0</v>
      </c>
      <c r="AG12">
        <v>0</v>
      </c>
      <c r="AH12">
        <v>4.8098580000000002</v>
      </c>
      <c r="AI12">
        <v>0</v>
      </c>
      <c r="AJ12">
        <v>0</v>
      </c>
      <c r="AK12">
        <v>13.05241695</v>
      </c>
      <c r="AL12">
        <v>2.951000000000001</v>
      </c>
      <c r="AM12">
        <v>0</v>
      </c>
      <c r="AN12">
        <v>0</v>
      </c>
      <c r="AO12">
        <v>3.5471099999999995</v>
      </c>
      <c r="AP12">
        <v>3.3188147999999997</v>
      </c>
      <c r="AQ12">
        <v>0</v>
      </c>
      <c r="AR12">
        <v>1.4020799999999998</v>
      </c>
      <c r="AS12">
        <v>2.7334463999999996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15.634981971742697</v>
      </c>
      <c r="BB12">
        <f t="shared" si="0"/>
        <v>410.38632380389129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14.487185276606841</v>
      </c>
      <c r="L13">
        <v>20.004688022286075</v>
      </c>
      <c r="M13">
        <v>0</v>
      </c>
      <c r="N13">
        <v>29.997983697522368</v>
      </c>
      <c r="O13">
        <v>50.381296312500005</v>
      </c>
      <c r="P13">
        <v>69.043178561847981</v>
      </c>
      <c r="Q13">
        <v>0</v>
      </c>
      <c r="R13">
        <v>5.6072397886233292</v>
      </c>
      <c r="S13">
        <v>2.1584987526881725</v>
      </c>
      <c r="T13">
        <v>0</v>
      </c>
      <c r="U13">
        <v>141.40170000000003</v>
      </c>
      <c r="V13">
        <v>1.4554137162972711E-3</v>
      </c>
      <c r="W13">
        <v>11.789164589577275</v>
      </c>
      <c r="X13">
        <v>37.464964070265637</v>
      </c>
      <c r="Y13">
        <v>0</v>
      </c>
      <c r="Z13">
        <v>3.329330399999999</v>
      </c>
      <c r="AA13">
        <v>0</v>
      </c>
      <c r="AB13">
        <v>0</v>
      </c>
      <c r="AC13">
        <v>0</v>
      </c>
      <c r="AD13">
        <v>4.6292555399999991</v>
      </c>
      <c r="AE13">
        <v>3.9106391999999994</v>
      </c>
      <c r="AF13">
        <v>0</v>
      </c>
      <c r="AG13">
        <v>0</v>
      </c>
      <c r="AH13">
        <v>4.8098580000000002</v>
      </c>
      <c r="AI13">
        <v>0</v>
      </c>
      <c r="AJ13">
        <v>0</v>
      </c>
      <c r="AK13">
        <v>13.05241695</v>
      </c>
      <c r="AL13">
        <v>2.951000000000001</v>
      </c>
      <c r="AM13">
        <v>0</v>
      </c>
      <c r="AN13">
        <v>0</v>
      </c>
      <c r="AO13">
        <v>3.5471099999999995</v>
      </c>
      <c r="AP13">
        <v>3.3188147999999997</v>
      </c>
      <c r="AQ13">
        <v>0</v>
      </c>
      <c r="AR13">
        <v>1.4020799999999998</v>
      </c>
      <c r="AS13">
        <v>2.0500848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15.609902519742697</v>
      </c>
      <c r="BB13">
        <f t="shared" si="0"/>
        <v>409.72804165589127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14.487185276606841</v>
      </c>
      <c r="L14">
        <v>20.003995604791861</v>
      </c>
      <c r="M14">
        <v>0</v>
      </c>
      <c r="N14">
        <v>29.997983697522368</v>
      </c>
      <c r="O14">
        <v>50.381296312500005</v>
      </c>
      <c r="P14">
        <v>69.043178561847981</v>
      </c>
      <c r="Q14">
        <v>0</v>
      </c>
      <c r="R14">
        <v>5.6072397886233292</v>
      </c>
      <c r="S14">
        <v>2.1584987526881725</v>
      </c>
      <c r="T14">
        <v>0</v>
      </c>
      <c r="U14">
        <v>141.40170000000003</v>
      </c>
      <c r="V14">
        <v>1.4554137162972711E-3</v>
      </c>
      <c r="W14">
        <v>11.789164589577275</v>
      </c>
      <c r="X14">
        <v>37.464964070265637</v>
      </c>
      <c r="Y14">
        <v>0</v>
      </c>
      <c r="Z14">
        <v>3.329330399999999</v>
      </c>
      <c r="AA14">
        <v>0</v>
      </c>
      <c r="AB14">
        <v>0</v>
      </c>
      <c r="AC14">
        <v>0</v>
      </c>
      <c r="AD14">
        <v>4.6292555399999991</v>
      </c>
      <c r="AE14">
        <v>3.9106391999999994</v>
      </c>
      <c r="AF14">
        <v>0</v>
      </c>
      <c r="AG14">
        <v>0</v>
      </c>
      <c r="AH14">
        <v>4.8098580000000002</v>
      </c>
      <c r="AI14">
        <v>0</v>
      </c>
      <c r="AJ14">
        <v>0</v>
      </c>
      <c r="AK14">
        <v>13.05241695</v>
      </c>
      <c r="AL14">
        <v>2.951000000000001</v>
      </c>
      <c r="AM14">
        <v>0</v>
      </c>
      <c r="AN14">
        <v>0</v>
      </c>
      <c r="AO14">
        <v>3.5471099999999995</v>
      </c>
      <c r="AP14">
        <v>3.3188147999999997</v>
      </c>
      <c r="AQ14">
        <v>0</v>
      </c>
      <c r="AR14">
        <v>1.4020799999999998</v>
      </c>
      <c r="AS14">
        <v>2.0500848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15.60987710755413</v>
      </c>
      <c r="BB14">
        <f t="shared" si="0"/>
        <v>409.72737465058566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14.487185276606841</v>
      </c>
      <c r="L15">
        <v>20.004941270567823</v>
      </c>
      <c r="M15">
        <v>0</v>
      </c>
      <c r="N15">
        <v>29.997983697522368</v>
      </c>
      <c r="O15">
        <v>50.381296312500005</v>
      </c>
      <c r="P15">
        <v>69.043178561847981</v>
      </c>
      <c r="Q15">
        <v>0</v>
      </c>
      <c r="R15">
        <v>5.6072397886233292</v>
      </c>
      <c r="S15">
        <v>2.1584987526881725</v>
      </c>
      <c r="T15">
        <v>0</v>
      </c>
      <c r="U15">
        <v>141.40170000000003</v>
      </c>
      <c r="V15">
        <v>1.4554137162972711E-3</v>
      </c>
      <c r="W15">
        <v>11.789164589577275</v>
      </c>
      <c r="X15">
        <v>37.464964070265637</v>
      </c>
      <c r="Y15">
        <v>0</v>
      </c>
      <c r="Z15">
        <v>1.6763999999999999</v>
      </c>
      <c r="AA15">
        <v>0</v>
      </c>
      <c r="AB15">
        <v>0</v>
      </c>
      <c r="AC15">
        <v>0</v>
      </c>
      <c r="AD15">
        <v>4.6292555399999991</v>
      </c>
      <c r="AE15">
        <v>3.9106391999999994</v>
      </c>
      <c r="AF15">
        <v>0</v>
      </c>
      <c r="AG15">
        <v>0</v>
      </c>
      <c r="AH15">
        <v>4.8098580000000002</v>
      </c>
      <c r="AI15">
        <v>0</v>
      </c>
      <c r="AJ15">
        <v>0</v>
      </c>
      <c r="AK15">
        <v>13.05241695</v>
      </c>
      <c r="AL15">
        <v>2.951000000000001</v>
      </c>
      <c r="AM15">
        <v>0</v>
      </c>
      <c r="AN15">
        <v>0</v>
      </c>
      <c r="AO15">
        <v>3.5471099999999995</v>
      </c>
      <c r="AP15">
        <v>2.9283660000000005</v>
      </c>
      <c r="AQ15">
        <v>0</v>
      </c>
      <c r="AR15">
        <v>2.243328</v>
      </c>
      <c r="AS15">
        <v>1.3667231999999998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15.540713831137824</v>
      </c>
      <c r="BB15">
        <f t="shared" si="0"/>
        <v>407.91199079277794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14.487185276606841</v>
      </c>
      <c r="L16">
        <v>20.005018840088336</v>
      </c>
      <c r="M16">
        <v>0</v>
      </c>
      <c r="N16">
        <v>29.997983697522368</v>
      </c>
      <c r="O16">
        <v>50.381296312500005</v>
      </c>
      <c r="P16">
        <v>69.043178561847981</v>
      </c>
      <c r="Q16">
        <v>0</v>
      </c>
      <c r="R16">
        <v>5.6072397886233292</v>
      </c>
      <c r="S16">
        <v>2.1584987526881725</v>
      </c>
      <c r="T16">
        <v>0</v>
      </c>
      <c r="U16">
        <v>141.40170000000003</v>
      </c>
      <c r="V16">
        <v>1.4554137162972711E-3</v>
      </c>
      <c r="W16">
        <v>11.789164589577275</v>
      </c>
      <c r="X16">
        <v>37.464964070265637</v>
      </c>
      <c r="Y16">
        <v>0</v>
      </c>
      <c r="Z16">
        <v>1.6763999999999999</v>
      </c>
      <c r="AA16">
        <v>0</v>
      </c>
      <c r="AB16">
        <v>0</v>
      </c>
      <c r="AC16">
        <v>0</v>
      </c>
      <c r="AD16">
        <v>4.6292555399999991</v>
      </c>
      <c r="AE16">
        <v>3.9106391999999994</v>
      </c>
      <c r="AF16">
        <v>0</v>
      </c>
      <c r="AG16">
        <v>0</v>
      </c>
      <c r="AH16">
        <v>4.8098580000000002</v>
      </c>
      <c r="AI16">
        <v>0</v>
      </c>
      <c r="AJ16">
        <v>0</v>
      </c>
      <c r="AK16">
        <v>13.05241695</v>
      </c>
      <c r="AL16">
        <v>2.951000000000001</v>
      </c>
      <c r="AM16">
        <v>0</v>
      </c>
      <c r="AN16">
        <v>0</v>
      </c>
      <c r="AO16">
        <v>3.5471099999999995</v>
      </c>
      <c r="AP16">
        <v>2.9283660000000005</v>
      </c>
      <c r="AQ16">
        <v>0</v>
      </c>
      <c r="AR16">
        <v>2.243328</v>
      </c>
      <c r="AS16">
        <v>1.3667231999999998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15.540716677722811</v>
      </c>
      <c r="BB16">
        <f t="shared" si="0"/>
        <v>407.91206551571349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14.487185276606841</v>
      </c>
      <c r="L17">
        <v>20.005018840088336</v>
      </c>
      <c r="M17">
        <v>0</v>
      </c>
      <c r="N17">
        <v>29.997983697522368</v>
      </c>
      <c r="O17">
        <v>50.381296312500005</v>
      </c>
      <c r="P17">
        <v>69.043178561847981</v>
      </c>
      <c r="Q17">
        <v>0</v>
      </c>
      <c r="R17">
        <v>5.6072397886233292</v>
      </c>
      <c r="S17">
        <v>2.1584987526881725</v>
      </c>
      <c r="T17">
        <v>0</v>
      </c>
      <c r="U17">
        <v>141.40170000000003</v>
      </c>
      <c r="V17">
        <v>1.4554137162972711E-3</v>
      </c>
      <c r="W17">
        <v>11.789164589577275</v>
      </c>
      <c r="X17">
        <v>37.464964070265637</v>
      </c>
      <c r="Y17">
        <v>0</v>
      </c>
      <c r="Z17">
        <v>1.6763999999999999</v>
      </c>
      <c r="AA17">
        <v>0</v>
      </c>
      <c r="AB17">
        <v>0</v>
      </c>
      <c r="AC17">
        <v>0</v>
      </c>
      <c r="AD17">
        <v>4.6292555399999991</v>
      </c>
      <c r="AE17">
        <v>3.9106391999999994</v>
      </c>
      <c r="AF17">
        <v>0</v>
      </c>
      <c r="AG17">
        <v>0</v>
      </c>
      <c r="AH17">
        <v>4.8098580000000002</v>
      </c>
      <c r="AI17">
        <v>0</v>
      </c>
      <c r="AJ17">
        <v>0</v>
      </c>
      <c r="AK17">
        <v>13.05241695</v>
      </c>
      <c r="AL17">
        <v>2.951000000000001</v>
      </c>
      <c r="AM17">
        <v>0</v>
      </c>
      <c r="AN17">
        <v>0</v>
      </c>
      <c r="AO17">
        <v>3.5471099999999995</v>
      </c>
      <c r="AP17">
        <v>2.9283660000000005</v>
      </c>
      <c r="AQ17">
        <v>0</v>
      </c>
      <c r="AR17">
        <v>2.243328</v>
      </c>
      <c r="AS17">
        <v>1.3667231999999998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15.540716677722811</v>
      </c>
      <c r="BB17">
        <f t="shared" si="0"/>
        <v>407.91206551571349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14.487185276606841</v>
      </c>
      <c r="L18">
        <v>20.005018840088336</v>
      </c>
      <c r="M18">
        <v>0</v>
      </c>
      <c r="N18">
        <v>29.997983697522368</v>
      </c>
      <c r="O18">
        <v>50.381296312500005</v>
      </c>
      <c r="P18">
        <v>69.043178561847981</v>
      </c>
      <c r="Q18">
        <v>0</v>
      </c>
      <c r="R18">
        <v>5.6072397886233292</v>
      </c>
      <c r="S18">
        <v>2.1584987526881725</v>
      </c>
      <c r="T18">
        <v>0</v>
      </c>
      <c r="U18">
        <v>141.40170000000003</v>
      </c>
      <c r="V18">
        <v>1.4554137162972711E-3</v>
      </c>
      <c r="W18">
        <v>11.789164589577275</v>
      </c>
      <c r="X18">
        <v>37.464964070265637</v>
      </c>
      <c r="Y18">
        <v>0</v>
      </c>
      <c r="Z18">
        <v>1.6763999999999999</v>
      </c>
      <c r="AA18">
        <v>0</v>
      </c>
      <c r="AB18">
        <v>0</v>
      </c>
      <c r="AC18">
        <v>0</v>
      </c>
      <c r="AD18">
        <v>4.6292555399999991</v>
      </c>
      <c r="AE18">
        <v>3.9106391999999994</v>
      </c>
      <c r="AF18">
        <v>0</v>
      </c>
      <c r="AG18">
        <v>0</v>
      </c>
      <c r="AH18">
        <v>4.8098580000000002</v>
      </c>
      <c r="AI18">
        <v>0</v>
      </c>
      <c r="AJ18">
        <v>0</v>
      </c>
      <c r="AK18">
        <v>13.05241695</v>
      </c>
      <c r="AL18">
        <v>2.951000000000001</v>
      </c>
      <c r="AM18">
        <v>0</v>
      </c>
      <c r="AN18">
        <v>0</v>
      </c>
      <c r="AO18">
        <v>3.5471099999999995</v>
      </c>
      <c r="AP18">
        <v>2.9283660000000005</v>
      </c>
      <c r="AQ18">
        <v>0</v>
      </c>
      <c r="AR18">
        <v>2.243328</v>
      </c>
      <c r="AS18">
        <v>1.3667231999999998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15.540716677722811</v>
      </c>
      <c r="BB18">
        <f t="shared" si="0"/>
        <v>407.91206551571349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14.487185276606841</v>
      </c>
      <c r="L19">
        <v>20.004008297444731</v>
      </c>
      <c r="M19">
        <v>0</v>
      </c>
      <c r="N19">
        <v>29.997983697522368</v>
      </c>
      <c r="O19">
        <v>50.381296312500005</v>
      </c>
      <c r="P19">
        <v>69.043178561847981</v>
      </c>
      <c r="Q19">
        <v>0</v>
      </c>
      <c r="R19">
        <v>5.6072397886233292</v>
      </c>
      <c r="S19">
        <v>2.1584987526881725</v>
      </c>
      <c r="T19">
        <v>0</v>
      </c>
      <c r="U19">
        <v>141.40170000000003</v>
      </c>
      <c r="V19">
        <v>1.4554137162972711E-3</v>
      </c>
      <c r="W19">
        <v>11.789164589577275</v>
      </c>
      <c r="X19">
        <v>37.464964070265637</v>
      </c>
      <c r="Y19">
        <v>0</v>
      </c>
      <c r="Z19">
        <v>1.6646652</v>
      </c>
      <c r="AA19">
        <v>0</v>
      </c>
      <c r="AB19">
        <v>0</v>
      </c>
      <c r="AC19">
        <v>0</v>
      </c>
      <c r="AD19">
        <v>4.6292555399999991</v>
      </c>
      <c r="AE19">
        <v>7.8212783999999989</v>
      </c>
      <c r="AF19">
        <v>0</v>
      </c>
      <c r="AG19">
        <v>0</v>
      </c>
      <c r="AH19">
        <v>4.8098580000000002</v>
      </c>
      <c r="AI19">
        <v>0</v>
      </c>
      <c r="AJ19">
        <v>0</v>
      </c>
      <c r="AK19">
        <v>13.05241695</v>
      </c>
      <c r="AL19">
        <v>2.951000000000001</v>
      </c>
      <c r="AM19">
        <v>0</v>
      </c>
      <c r="AN19">
        <v>0</v>
      </c>
      <c r="AO19">
        <v>3.2484059999999997</v>
      </c>
      <c r="AP19">
        <v>2.9283660000000005</v>
      </c>
      <c r="AQ19">
        <v>0</v>
      </c>
      <c r="AR19">
        <v>2.243328</v>
      </c>
      <c r="AS19">
        <v>1.3667231999999998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15.672806575953507</v>
      </c>
      <c r="BB19">
        <f t="shared" si="0"/>
        <v>411.37916547483917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14.487185276606841</v>
      </c>
      <c r="L20">
        <v>20.004870848464726</v>
      </c>
      <c r="M20">
        <v>0</v>
      </c>
      <c r="N20">
        <v>29.997983697522368</v>
      </c>
      <c r="O20">
        <v>50.381296312500005</v>
      </c>
      <c r="P20">
        <v>69.043178561847981</v>
      </c>
      <c r="Q20">
        <v>0</v>
      </c>
      <c r="R20">
        <v>5.6072397886233292</v>
      </c>
      <c r="S20">
        <v>2.1584987526881725</v>
      </c>
      <c r="T20">
        <v>0</v>
      </c>
      <c r="U20">
        <v>141.40170000000003</v>
      </c>
      <c r="V20">
        <v>1.4554137162972711E-3</v>
      </c>
      <c r="W20">
        <v>11.789164589577275</v>
      </c>
      <c r="X20">
        <v>37.464964070265637</v>
      </c>
      <c r="Y20">
        <v>0</v>
      </c>
      <c r="Z20">
        <v>1.6646652</v>
      </c>
      <c r="AA20">
        <v>0</v>
      </c>
      <c r="AB20">
        <v>0</v>
      </c>
      <c r="AC20">
        <v>0</v>
      </c>
      <c r="AD20">
        <v>4.6292555399999991</v>
      </c>
      <c r="AE20">
        <v>7.8212783999999989</v>
      </c>
      <c r="AF20">
        <v>0</v>
      </c>
      <c r="AG20">
        <v>0</v>
      </c>
      <c r="AH20">
        <v>4.8098580000000002</v>
      </c>
      <c r="AI20">
        <v>0</v>
      </c>
      <c r="AJ20">
        <v>0</v>
      </c>
      <c r="AK20">
        <v>13.05241695</v>
      </c>
      <c r="AL20">
        <v>2.951000000000001</v>
      </c>
      <c r="AM20">
        <v>0</v>
      </c>
      <c r="AN20">
        <v>0</v>
      </c>
      <c r="AO20">
        <v>3.2484059999999997</v>
      </c>
      <c r="AP20">
        <v>2.9283660000000005</v>
      </c>
      <c r="AQ20">
        <v>0</v>
      </c>
      <c r="AR20">
        <v>2.243328</v>
      </c>
      <c r="AS20">
        <v>1.3667231999999998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15.672838231857996</v>
      </c>
      <c r="BB20">
        <f t="shared" si="0"/>
        <v>411.37999636995471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14.487185276606841</v>
      </c>
      <c r="L21">
        <v>20.003995604791861</v>
      </c>
      <c r="M21">
        <v>0</v>
      </c>
      <c r="N21">
        <v>29.997983697522368</v>
      </c>
      <c r="O21">
        <v>50.381296312500005</v>
      </c>
      <c r="P21">
        <v>69.043178561847981</v>
      </c>
      <c r="Q21">
        <v>0</v>
      </c>
      <c r="R21">
        <v>5.6072397886233292</v>
      </c>
      <c r="S21">
        <v>2.1584987526881725</v>
      </c>
      <c r="T21">
        <v>0</v>
      </c>
      <c r="U21">
        <v>141.40170000000003</v>
      </c>
      <c r="V21">
        <v>1.4554137162972711E-3</v>
      </c>
      <c r="W21">
        <v>11.789164589577275</v>
      </c>
      <c r="X21">
        <v>37.464964070265637</v>
      </c>
      <c r="Y21">
        <v>0</v>
      </c>
      <c r="Z21">
        <v>1.6646652</v>
      </c>
      <c r="AA21">
        <v>0</v>
      </c>
      <c r="AB21">
        <v>0</v>
      </c>
      <c r="AC21">
        <v>2.4576389039999991</v>
      </c>
      <c r="AD21">
        <v>4.6292555399999991</v>
      </c>
      <c r="AE21">
        <v>7.8212783999999989</v>
      </c>
      <c r="AF21">
        <v>0</v>
      </c>
      <c r="AG21">
        <v>0</v>
      </c>
      <c r="AH21">
        <v>4.8098580000000002</v>
      </c>
      <c r="AI21">
        <v>0</v>
      </c>
      <c r="AJ21">
        <v>0</v>
      </c>
      <c r="AK21">
        <v>13.05241695</v>
      </c>
      <c r="AL21">
        <v>2.951000000000001</v>
      </c>
      <c r="AM21">
        <v>0</v>
      </c>
      <c r="AN21">
        <v>0</v>
      </c>
      <c r="AO21">
        <v>3.2484059999999997</v>
      </c>
      <c r="AP21">
        <v>2.9283660000000005</v>
      </c>
      <c r="AQ21">
        <v>0</v>
      </c>
      <c r="AR21">
        <v>2.243328</v>
      </c>
      <c r="AS21">
        <v>1.3667231999999998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15.763001376954128</v>
      </c>
      <c r="BB21">
        <f t="shared" si="0"/>
        <v>413.74659688518574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14.487185276606841</v>
      </c>
      <c r="L22">
        <v>20.00474525143601</v>
      </c>
      <c r="M22">
        <v>0</v>
      </c>
      <c r="N22">
        <v>29.997983697522368</v>
      </c>
      <c r="O22">
        <v>50.381296312500005</v>
      </c>
      <c r="P22">
        <v>69.043178561847981</v>
      </c>
      <c r="Q22">
        <v>0</v>
      </c>
      <c r="R22">
        <v>5.6072397886233292</v>
      </c>
      <c r="S22">
        <v>2.1584987526881725</v>
      </c>
      <c r="T22">
        <v>0</v>
      </c>
      <c r="U22">
        <v>141.40170000000003</v>
      </c>
      <c r="V22">
        <v>1.4554137162972711E-3</v>
      </c>
      <c r="W22">
        <v>11.789164589577275</v>
      </c>
      <c r="X22">
        <v>37.464964070265637</v>
      </c>
      <c r="Y22">
        <v>0</v>
      </c>
      <c r="Z22">
        <v>1.6646652</v>
      </c>
      <c r="AA22">
        <v>0</v>
      </c>
      <c r="AB22">
        <v>3.3189071999999999</v>
      </c>
      <c r="AC22">
        <v>2.4576389039999991</v>
      </c>
      <c r="AD22">
        <v>4.6292555399999991</v>
      </c>
      <c r="AE22">
        <v>7.8212783999999989</v>
      </c>
      <c r="AF22">
        <v>0</v>
      </c>
      <c r="AG22">
        <v>0</v>
      </c>
      <c r="AH22">
        <v>9.6197160000000004</v>
      </c>
      <c r="AI22">
        <v>0</v>
      </c>
      <c r="AJ22">
        <v>0</v>
      </c>
      <c r="AK22">
        <v>13.05241695</v>
      </c>
      <c r="AL22">
        <v>2.951000000000001</v>
      </c>
      <c r="AM22">
        <v>0</v>
      </c>
      <c r="AN22">
        <v>0</v>
      </c>
      <c r="AO22">
        <v>3.2484059999999997</v>
      </c>
      <c r="AP22">
        <v>2.9283660000000005</v>
      </c>
      <c r="AQ22">
        <v>0</v>
      </c>
      <c r="AR22">
        <v>2.243328</v>
      </c>
      <c r="AS22">
        <v>1.3667231999999998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16.061354522655282</v>
      </c>
      <c r="BB22">
        <f t="shared" si="0"/>
        <v>421.57775858612871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14.487185276606841</v>
      </c>
      <c r="L23">
        <v>20.00474525143601</v>
      </c>
      <c r="M23">
        <v>0</v>
      </c>
      <c r="N23">
        <v>29.997983697522368</v>
      </c>
      <c r="O23">
        <v>50.381296312500005</v>
      </c>
      <c r="P23">
        <v>69.043178561847981</v>
      </c>
      <c r="Q23">
        <v>0</v>
      </c>
      <c r="R23">
        <v>5.6072397886233292</v>
      </c>
      <c r="S23">
        <v>2.1584987526881725</v>
      </c>
      <c r="T23">
        <v>0</v>
      </c>
      <c r="U23">
        <v>141.40170000000003</v>
      </c>
      <c r="V23">
        <v>1.4554137162972711E-3</v>
      </c>
      <c r="W23">
        <v>11.789164589577275</v>
      </c>
      <c r="X23">
        <v>37.464964070265637</v>
      </c>
      <c r="Y23">
        <v>0</v>
      </c>
      <c r="Z23">
        <v>1.6646652</v>
      </c>
      <c r="AA23">
        <v>0</v>
      </c>
      <c r="AB23">
        <v>3.3189071999999999</v>
      </c>
      <c r="AC23">
        <v>4.9152778079999999</v>
      </c>
      <c r="AD23">
        <v>6.9438833099999986</v>
      </c>
      <c r="AE23">
        <v>7.8212783999999989</v>
      </c>
      <c r="AF23">
        <v>0</v>
      </c>
      <c r="AG23">
        <v>0</v>
      </c>
      <c r="AH23">
        <v>14.790313349999998</v>
      </c>
      <c r="AI23">
        <v>0</v>
      </c>
      <c r="AJ23">
        <v>0</v>
      </c>
      <c r="AK23">
        <v>13.05241695</v>
      </c>
      <c r="AL23">
        <v>2.951000000000001</v>
      </c>
      <c r="AM23">
        <v>0</v>
      </c>
      <c r="AN23">
        <v>0</v>
      </c>
      <c r="AO23">
        <v>3.2484059999999997</v>
      </c>
      <c r="AP23">
        <v>2.9283660000000005</v>
      </c>
      <c r="AQ23">
        <v>0</v>
      </c>
      <c r="AR23">
        <v>2.243328</v>
      </c>
      <c r="AS23">
        <v>1.3667231999999998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16.426257779055284</v>
      </c>
      <c r="BB23">
        <f t="shared" si="0"/>
        <v>431.15571935372873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14.487185276606841</v>
      </c>
      <c r="L24">
        <v>20.003971905035421</v>
      </c>
      <c r="M24">
        <v>0</v>
      </c>
      <c r="N24">
        <v>29.997983697522368</v>
      </c>
      <c r="O24">
        <v>50.381296312500005</v>
      </c>
      <c r="P24">
        <v>69.043178561847981</v>
      </c>
      <c r="Q24">
        <v>0</v>
      </c>
      <c r="R24">
        <v>5.6072397886233292</v>
      </c>
      <c r="S24">
        <v>2.1584987526881725</v>
      </c>
      <c r="T24">
        <v>0</v>
      </c>
      <c r="U24">
        <v>141.40170000000003</v>
      </c>
      <c r="V24">
        <v>1.4554137162972711E-3</v>
      </c>
      <c r="W24">
        <v>11.789164589577275</v>
      </c>
      <c r="X24">
        <v>37.464964070265637</v>
      </c>
      <c r="Y24">
        <v>0</v>
      </c>
      <c r="Z24">
        <v>1.6646652</v>
      </c>
      <c r="AA24">
        <v>0</v>
      </c>
      <c r="AB24">
        <v>6.6716807999999999</v>
      </c>
      <c r="AC24">
        <v>4.9152778079999999</v>
      </c>
      <c r="AD24">
        <v>9.2799800911999988</v>
      </c>
      <c r="AE24">
        <v>7.8212783999999989</v>
      </c>
      <c r="AF24">
        <v>0</v>
      </c>
      <c r="AG24">
        <v>0</v>
      </c>
      <c r="AH24">
        <v>17.82052389</v>
      </c>
      <c r="AI24">
        <v>0</v>
      </c>
      <c r="AJ24">
        <v>0</v>
      </c>
      <c r="AK24">
        <v>13.05241695</v>
      </c>
      <c r="AL24">
        <v>8.8530000000000033</v>
      </c>
      <c r="AM24">
        <v>0</v>
      </c>
      <c r="AN24">
        <v>0</v>
      </c>
      <c r="AO24">
        <v>3.2484059999999997</v>
      </c>
      <c r="AP24">
        <v>2.9283660000000005</v>
      </c>
      <c r="AQ24">
        <v>0</v>
      </c>
      <c r="AR24">
        <v>2.243328</v>
      </c>
      <c r="AS24">
        <v>1.3667231999999998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16.962823018259115</v>
      </c>
      <c r="BB24">
        <f t="shared" si="0"/>
        <v>445.23946168932434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14.487185276606841</v>
      </c>
      <c r="L25">
        <v>20.004075234118329</v>
      </c>
      <c r="M25">
        <v>0</v>
      </c>
      <c r="N25">
        <v>29.997983697522368</v>
      </c>
      <c r="O25">
        <v>50.381296312500005</v>
      </c>
      <c r="P25">
        <v>69.043178561847981</v>
      </c>
      <c r="Q25">
        <v>0</v>
      </c>
      <c r="R25">
        <v>3.000545960723553</v>
      </c>
      <c r="S25">
        <v>1.903146473844705</v>
      </c>
      <c r="T25">
        <v>0</v>
      </c>
      <c r="U25">
        <v>141.40170000000003</v>
      </c>
      <c r="V25">
        <v>1.4554137162972711E-3</v>
      </c>
      <c r="W25">
        <v>11.789164589577275</v>
      </c>
      <c r="X25">
        <v>37.464964070265637</v>
      </c>
      <c r="Y25">
        <v>0</v>
      </c>
      <c r="Z25">
        <v>1.6646652</v>
      </c>
      <c r="AA25">
        <v>0</v>
      </c>
      <c r="AB25">
        <v>6.6716807999999999</v>
      </c>
      <c r="AC25">
        <v>4.9152778079999999</v>
      </c>
      <c r="AD25">
        <v>9.2799800911999988</v>
      </c>
      <c r="AE25">
        <v>7.8212783999999989</v>
      </c>
      <c r="AF25">
        <v>0</v>
      </c>
      <c r="AG25">
        <v>0</v>
      </c>
      <c r="AH25">
        <v>21.644361000000004</v>
      </c>
      <c r="AI25">
        <v>0.80818574999999993</v>
      </c>
      <c r="AJ25">
        <v>0</v>
      </c>
      <c r="AK25">
        <v>13.05241695</v>
      </c>
      <c r="AL25">
        <v>17.706000000000007</v>
      </c>
      <c r="AM25">
        <v>1.3406374079999999</v>
      </c>
      <c r="AN25">
        <v>0</v>
      </c>
      <c r="AO25">
        <v>3.2484059999999997</v>
      </c>
      <c r="AP25">
        <v>2.9283660000000005</v>
      </c>
      <c r="AQ25">
        <v>0</v>
      </c>
      <c r="AR25">
        <v>2.243328</v>
      </c>
      <c r="AS25">
        <v>1.3667231999999998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17.401891513313352</v>
      </c>
      <c r="BB25">
        <f t="shared" si="0"/>
        <v>456.76411068460976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14.487185276606841</v>
      </c>
      <c r="L26">
        <v>20.003861016796641</v>
      </c>
      <c r="M26">
        <v>0</v>
      </c>
      <c r="N26">
        <v>29.997983697522368</v>
      </c>
      <c r="O26">
        <v>50.381296312500005</v>
      </c>
      <c r="P26">
        <v>69.043178561847981</v>
      </c>
      <c r="Q26">
        <v>0</v>
      </c>
      <c r="R26">
        <v>3.000545960723553</v>
      </c>
      <c r="S26">
        <v>2.0058499956090614</v>
      </c>
      <c r="T26">
        <v>0</v>
      </c>
      <c r="U26">
        <v>141.40170000000003</v>
      </c>
      <c r="V26">
        <v>5.2698794780000009</v>
      </c>
      <c r="W26">
        <v>11.789164589577275</v>
      </c>
      <c r="X26">
        <v>37.464964070265637</v>
      </c>
      <c r="Y26">
        <v>0</v>
      </c>
      <c r="Z26">
        <v>1.6646652</v>
      </c>
      <c r="AA26">
        <v>0</v>
      </c>
      <c r="AB26">
        <v>6.6716807999999999</v>
      </c>
      <c r="AC26">
        <v>4.9152778079999999</v>
      </c>
      <c r="AD26">
        <v>9.2799800911999988</v>
      </c>
      <c r="AE26">
        <v>12.220747499999998</v>
      </c>
      <c r="AF26">
        <v>0</v>
      </c>
      <c r="AG26">
        <v>0</v>
      </c>
      <c r="AH26">
        <v>21.644361000000004</v>
      </c>
      <c r="AI26">
        <v>1.9396457999999999</v>
      </c>
      <c r="AJ26">
        <v>0</v>
      </c>
      <c r="AK26">
        <v>13.05241695</v>
      </c>
      <c r="AL26">
        <v>17.706000000000007</v>
      </c>
      <c r="AM26">
        <v>1.3406374079999999</v>
      </c>
      <c r="AN26">
        <v>0</v>
      </c>
      <c r="AO26">
        <v>3.2484059999999997</v>
      </c>
      <c r="AP26">
        <v>2.9283660000000005</v>
      </c>
      <c r="AQ26">
        <v>0</v>
      </c>
      <c r="AR26">
        <v>2.243328</v>
      </c>
      <c r="AS26">
        <v>1.3667231999999998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17.801989200396349</v>
      </c>
      <c r="BB26">
        <f t="shared" si="0"/>
        <v>467.26585551625311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34.148365294858984</v>
      </c>
      <c r="L27">
        <v>18.998991133947186</v>
      </c>
      <c r="M27">
        <v>0</v>
      </c>
      <c r="N27">
        <v>29.997983697522368</v>
      </c>
      <c r="O27">
        <v>50.381296312500005</v>
      </c>
      <c r="P27">
        <v>69.043178561847981</v>
      </c>
      <c r="Q27">
        <v>0</v>
      </c>
      <c r="R27">
        <v>3.000545960723553</v>
      </c>
      <c r="S27">
        <v>2.0058499956090614</v>
      </c>
      <c r="T27">
        <v>0</v>
      </c>
      <c r="U27">
        <v>141.40170000000003</v>
      </c>
      <c r="V27">
        <v>5.2698794780000009</v>
      </c>
      <c r="W27">
        <v>11.789164589577275</v>
      </c>
      <c r="X27">
        <v>37.464964070265637</v>
      </c>
      <c r="Y27">
        <v>0</v>
      </c>
      <c r="Z27">
        <v>1.6646652</v>
      </c>
      <c r="AA27">
        <v>0</v>
      </c>
      <c r="AB27">
        <v>6.6716807999999999</v>
      </c>
      <c r="AC27">
        <v>4.9152778079999999</v>
      </c>
      <c r="AD27">
        <v>9.2799800911999988</v>
      </c>
      <c r="AE27">
        <v>12.220747499999998</v>
      </c>
      <c r="AF27">
        <v>0</v>
      </c>
      <c r="AG27">
        <v>0</v>
      </c>
      <c r="AH27">
        <v>21.644361000000004</v>
      </c>
      <c r="AI27">
        <v>8.4051317999999995</v>
      </c>
      <c r="AJ27">
        <v>0</v>
      </c>
      <c r="AK27">
        <v>13.05241695</v>
      </c>
      <c r="AL27">
        <v>17.706000000000007</v>
      </c>
      <c r="AM27">
        <v>1.3406374079999999</v>
      </c>
      <c r="AN27">
        <v>0</v>
      </c>
      <c r="AO27">
        <v>3.2484059999999997</v>
      </c>
      <c r="AP27">
        <v>2.9283660000000005</v>
      </c>
      <c r="AQ27">
        <v>0</v>
      </c>
      <c r="AR27">
        <v>2.243328</v>
      </c>
      <c r="AS27">
        <v>2.7334463999999996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18.774117989620414</v>
      </c>
      <c r="BB27">
        <f t="shared" si="0"/>
        <v>492.78224606243168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33.898474509537245</v>
      </c>
      <c r="L28">
        <v>18.145768666716517</v>
      </c>
      <c r="M28">
        <v>0</v>
      </c>
      <c r="N28">
        <v>29.997983697522368</v>
      </c>
      <c r="O28">
        <v>50.381296312500005</v>
      </c>
      <c r="P28">
        <v>69.043178561847981</v>
      </c>
      <c r="Q28">
        <v>0</v>
      </c>
      <c r="R28">
        <v>2.9995531774580337</v>
      </c>
      <c r="S28">
        <v>2.0058499956090614</v>
      </c>
      <c r="T28">
        <v>0</v>
      </c>
      <c r="U28">
        <v>141.40170000000003</v>
      </c>
      <c r="V28">
        <v>5.2698794780000009</v>
      </c>
      <c r="W28">
        <v>11.789164589577275</v>
      </c>
      <c r="X28">
        <v>37.464964070265637</v>
      </c>
      <c r="Y28">
        <v>0</v>
      </c>
      <c r="Z28">
        <v>1.6646652</v>
      </c>
      <c r="AA28">
        <v>0</v>
      </c>
      <c r="AB28">
        <v>6.6716807999999999</v>
      </c>
      <c r="AC28">
        <v>4.9152778079999999</v>
      </c>
      <c r="AD28">
        <v>9.2799800911999988</v>
      </c>
      <c r="AE28">
        <v>12.220747499999998</v>
      </c>
      <c r="AF28">
        <v>0</v>
      </c>
      <c r="AG28">
        <v>0</v>
      </c>
      <c r="AH28">
        <v>21.644361000000004</v>
      </c>
      <c r="AI28">
        <v>8.4051317999999995</v>
      </c>
      <c r="AJ28">
        <v>0</v>
      </c>
      <c r="AK28">
        <v>13.05241695</v>
      </c>
      <c r="AL28">
        <v>17.706000000000007</v>
      </c>
      <c r="AM28">
        <v>1.3406374079999999</v>
      </c>
      <c r="AN28">
        <v>0</v>
      </c>
      <c r="AO28">
        <v>3.2484059999999997</v>
      </c>
      <c r="AP28">
        <v>2.9283660000000005</v>
      </c>
      <c r="AQ28">
        <v>0</v>
      </c>
      <c r="AR28">
        <v>2.243328</v>
      </c>
      <c r="AS28">
        <v>2.7334463999999996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18.733597359953009</v>
      </c>
      <c r="BB28">
        <f t="shared" si="0"/>
        <v>491.71866065628114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33.895429968486319</v>
      </c>
      <c r="L29">
        <v>19.009803789031647</v>
      </c>
      <c r="M29">
        <v>0</v>
      </c>
      <c r="N29">
        <v>29.997983697522368</v>
      </c>
      <c r="O29">
        <v>50.381296312500005</v>
      </c>
      <c r="P29">
        <v>69.043178561847981</v>
      </c>
      <c r="Q29">
        <v>0</v>
      </c>
      <c r="R29">
        <v>2.9995531774580337</v>
      </c>
      <c r="S29">
        <v>2.0058499956090614</v>
      </c>
      <c r="T29">
        <v>0</v>
      </c>
      <c r="U29">
        <v>141.40170000000003</v>
      </c>
      <c r="V29">
        <v>5.2698794780000009</v>
      </c>
      <c r="W29">
        <v>11.279065103528861</v>
      </c>
      <c r="X29">
        <v>37.464964070265637</v>
      </c>
      <c r="Y29">
        <v>0</v>
      </c>
      <c r="Z29">
        <v>1.6646652</v>
      </c>
      <c r="AA29">
        <v>0</v>
      </c>
      <c r="AB29">
        <v>6.6716807999999999</v>
      </c>
      <c r="AC29">
        <v>4.9152778079999999</v>
      </c>
      <c r="AD29">
        <v>9.2799800911999988</v>
      </c>
      <c r="AE29">
        <v>12.220747499999998</v>
      </c>
      <c r="AF29">
        <v>0</v>
      </c>
      <c r="AG29">
        <v>0</v>
      </c>
      <c r="AH29">
        <v>21.644361000000004</v>
      </c>
      <c r="AI29">
        <v>8.4051317999999995</v>
      </c>
      <c r="AJ29">
        <v>0</v>
      </c>
      <c r="AK29">
        <v>13.05241695</v>
      </c>
      <c r="AL29">
        <v>17.706000000000007</v>
      </c>
      <c r="AM29">
        <v>1.3406374079999999</v>
      </c>
      <c r="AN29">
        <v>0</v>
      </c>
      <c r="AO29">
        <v>3.2484059999999997</v>
      </c>
      <c r="AP29">
        <v>2.9283660000000005</v>
      </c>
      <c r="AQ29">
        <v>0</v>
      </c>
      <c r="AR29">
        <v>2.243328</v>
      </c>
      <c r="AS29">
        <v>2.7334463999999996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18.746475175067552</v>
      </c>
      <c r="BB29">
        <f t="shared" si="0"/>
        <v>492.05667393638242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33.892405991016844</v>
      </c>
      <c r="L30">
        <v>19.009803789031647</v>
      </c>
      <c r="M30">
        <v>0</v>
      </c>
      <c r="N30">
        <v>29.997983697522368</v>
      </c>
      <c r="O30">
        <v>50.381296312500005</v>
      </c>
      <c r="P30">
        <v>69.043178561847981</v>
      </c>
      <c r="Q30">
        <v>0</v>
      </c>
      <c r="R30">
        <v>2.9995531774580337</v>
      </c>
      <c r="S30">
        <v>2.0058499956090614</v>
      </c>
      <c r="T30">
        <v>0</v>
      </c>
      <c r="U30">
        <v>141.40170000000003</v>
      </c>
      <c r="V30">
        <v>5.2698794780000009</v>
      </c>
      <c r="W30">
        <v>11.279065103528861</v>
      </c>
      <c r="X30">
        <v>37.464964070265637</v>
      </c>
      <c r="Y30">
        <v>0</v>
      </c>
      <c r="Z30">
        <v>1.6646652</v>
      </c>
      <c r="AA30">
        <v>0</v>
      </c>
      <c r="AB30">
        <v>6.6716807999999999</v>
      </c>
      <c r="AC30">
        <v>4.9152778079999999</v>
      </c>
      <c r="AD30">
        <v>9.2799800911999988</v>
      </c>
      <c r="AE30">
        <v>12.220747499999998</v>
      </c>
      <c r="AF30">
        <v>0</v>
      </c>
      <c r="AG30">
        <v>0</v>
      </c>
      <c r="AH30">
        <v>21.644361000000004</v>
      </c>
      <c r="AI30">
        <v>8.4051317999999995</v>
      </c>
      <c r="AJ30">
        <v>0</v>
      </c>
      <c r="AK30">
        <v>13.05241695</v>
      </c>
      <c r="AL30">
        <v>17.706000000000007</v>
      </c>
      <c r="AM30">
        <v>1.3406374079999999</v>
      </c>
      <c r="AN30">
        <v>0</v>
      </c>
      <c r="AO30">
        <v>3.2484059999999997</v>
      </c>
      <c r="AP30">
        <v>2.9283660000000005</v>
      </c>
      <c r="AQ30">
        <v>0</v>
      </c>
      <c r="AR30">
        <v>2.243328</v>
      </c>
      <c r="AS30">
        <v>2.7334463999999996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18.746364195247821</v>
      </c>
      <c r="BB30">
        <f t="shared" si="0"/>
        <v>492.05376093873269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33.874682526232156</v>
      </c>
      <c r="L31">
        <v>19.009803789031647</v>
      </c>
      <c r="M31">
        <v>0</v>
      </c>
      <c r="N31">
        <v>29.997983697522368</v>
      </c>
      <c r="O31">
        <v>50.381296312500005</v>
      </c>
      <c r="P31">
        <v>69.043178561847981</v>
      </c>
      <c r="Q31">
        <v>0</v>
      </c>
      <c r="R31">
        <v>2.9995531774580337</v>
      </c>
      <c r="S31">
        <v>2.0058499956090614</v>
      </c>
      <c r="T31">
        <v>0</v>
      </c>
      <c r="U31">
        <v>141.40170000000003</v>
      </c>
      <c r="V31">
        <v>5.2698794780000009</v>
      </c>
      <c r="W31">
        <v>11.279065103528861</v>
      </c>
      <c r="X31">
        <v>37.464964070265637</v>
      </c>
      <c r="Y31">
        <v>0</v>
      </c>
      <c r="Z31">
        <v>0</v>
      </c>
      <c r="AA31">
        <v>0</v>
      </c>
      <c r="AB31">
        <v>6.6716807999999999</v>
      </c>
      <c r="AC31">
        <v>4.9152778079999999</v>
      </c>
      <c r="AD31">
        <v>9.2799800911999988</v>
      </c>
      <c r="AE31">
        <v>12.220747499999998</v>
      </c>
      <c r="AF31">
        <v>0</v>
      </c>
      <c r="AG31">
        <v>0</v>
      </c>
      <c r="AH31">
        <v>21.644361000000004</v>
      </c>
      <c r="AI31">
        <v>8.4051317999999995</v>
      </c>
      <c r="AJ31">
        <v>0</v>
      </c>
      <c r="AK31">
        <v>13.05241695</v>
      </c>
      <c r="AL31">
        <v>8.8530000000000033</v>
      </c>
      <c r="AM31">
        <v>1.3406374079999999</v>
      </c>
      <c r="AN31">
        <v>0</v>
      </c>
      <c r="AO31">
        <v>3.2484059999999997</v>
      </c>
      <c r="AP31">
        <v>2.9283660000000005</v>
      </c>
      <c r="AQ31">
        <v>0</v>
      </c>
      <c r="AR31">
        <v>13.459967999999998</v>
      </c>
      <c r="AS31">
        <v>2.7334463999999996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18.771366236989284</v>
      </c>
      <c r="BB31">
        <f t="shared" si="0"/>
        <v>492.71001023220651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33.846657710422605</v>
      </c>
      <c r="L32">
        <v>19.009803789031647</v>
      </c>
      <c r="M32">
        <v>0</v>
      </c>
      <c r="N32">
        <v>29.997983697522368</v>
      </c>
      <c r="O32">
        <v>50.381296312500005</v>
      </c>
      <c r="P32">
        <v>69.043178561847981</v>
      </c>
      <c r="Q32">
        <v>0</v>
      </c>
      <c r="R32">
        <v>2.9995531774580337</v>
      </c>
      <c r="S32">
        <v>2.0058499956090614</v>
      </c>
      <c r="T32">
        <v>0</v>
      </c>
      <c r="U32">
        <v>141.40170000000003</v>
      </c>
      <c r="V32">
        <v>5.2698794780000009</v>
      </c>
      <c r="W32">
        <v>11.279065103528861</v>
      </c>
      <c r="X32">
        <v>37.464964070265637</v>
      </c>
      <c r="Y32">
        <v>0</v>
      </c>
      <c r="Z32">
        <v>0</v>
      </c>
      <c r="AA32">
        <v>0</v>
      </c>
      <c r="AB32">
        <v>6.6716807999999999</v>
      </c>
      <c r="AC32">
        <v>4.9152778079999999</v>
      </c>
      <c r="AD32">
        <v>9.2799800911999988</v>
      </c>
      <c r="AE32">
        <v>7.8212783999999989</v>
      </c>
      <c r="AF32">
        <v>0</v>
      </c>
      <c r="AG32">
        <v>0</v>
      </c>
      <c r="AH32">
        <v>21.644361000000004</v>
      </c>
      <c r="AI32">
        <v>8.4051317999999995</v>
      </c>
      <c r="AJ32">
        <v>0</v>
      </c>
      <c r="AK32">
        <v>13.05241695</v>
      </c>
      <c r="AL32">
        <v>2.951000000000001</v>
      </c>
      <c r="AM32">
        <v>1.3406374079999999</v>
      </c>
      <c r="AN32">
        <v>0</v>
      </c>
      <c r="AO32">
        <v>3.2484059999999997</v>
      </c>
      <c r="AP32">
        <v>2.9283660000000005</v>
      </c>
      <c r="AQ32">
        <v>0</v>
      </c>
      <c r="AR32">
        <v>13.459967999999998</v>
      </c>
      <c r="AS32">
        <v>2.7334463999999996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18.392273774470681</v>
      </c>
      <c r="BB32">
        <f t="shared" si="0"/>
        <v>482.75960877891555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33.81783398223515</v>
      </c>
      <c r="L33">
        <v>19.009803789031647</v>
      </c>
      <c r="M33">
        <v>0</v>
      </c>
      <c r="N33">
        <v>29.997983697522368</v>
      </c>
      <c r="O33">
        <v>50.381296312500005</v>
      </c>
      <c r="P33">
        <v>69.043178561847981</v>
      </c>
      <c r="Q33">
        <v>0</v>
      </c>
      <c r="R33">
        <v>2.9995531774580337</v>
      </c>
      <c r="S33">
        <v>2.0058499956090614</v>
      </c>
      <c r="T33">
        <v>0</v>
      </c>
      <c r="U33">
        <v>141.40170000000003</v>
      </c>
      <c r="V33">
        <v>5.2698794780000009</v>
      </c>
      <c r="W33">
        <v>11.279065103528861</v>
      </c>
      <c r="X33">
        <v>37.464964070265637</v>
      </c>
      <c r="Y33">
        <v>0</v>
      </c>
      <c r="Z33">
        <v>0</v>
      </c>
      <c r="AA33">
        <v>0</v>
      </c>
      <c r="AB33">
        <v>6.6716807999999999</v>
      </c>
      <c r="AC33">
        <v>4.9152778079999999</v>
      </c>
      <c r="AD33">
        <v>9.2799800911999988</v>
      </c>
      <c r="AE33">
        <v>7.8212783999999989</v>
      </c>
      <c r="AF33">
        <v>0</v>
      </c>
      <c r="AG33">
        <v>0</v>
      </c>
      <c r="AH33">
        <v>17.82052389</v>
      </c>
      <c r="AI33">
        <v>0.96982289999999993</v>
      </c>
      <c r="AJ33">
        <v>0</v>
      </c>
      <c r="AK33">
        <v>13.05241695</v>
      </c>
      <c r="AL33">
        <v>2.951000000000001</v>
      </c>
      <c r="AM33">
        <v>1.3406374079999999</v>
      </c>
      <c r="AN33">
        <v>0</v>
      </c>
      <c r="AO33">
        <v>3.2484059999999997</v>
      </c>
      <c r="AP33">
        <v>2.9283660000000005</v>
      </c>
      <c r="AQ33">
        <v>0</v>
      </c>
      <c r="AR33">
        <v>0.84124799999999988</v>
      </c>
      <c r="AS33">
        <v>2.7334463999999996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17.514897967008341</v>
      </c>
      <c r="BB33">
        <f t="shared" si="0"/>
        <v>459.73029484819045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33.78620195174198</v>
      </c>
      <c r="L34">
        <v>19.000911969796636</v>
      </c>
      <c r="M34">
        <v>0</v>
      </c>
      <c r="N34">
        <v>29.997983697522368</v>
      </c>
      <c r="O34">
        <v>50.381296312500005</v>
      </c>
      <c r="P34">
        <v>69.043178561847981</v>
      </c>
      <c r="Q34">
        <v>0</v>
      </c>
      <c r="R34">
        <v>3.000545960723553</v>
      </c>
      <c r="S34">
        <v>2.0058499956090614</v>
      </c>
      <c r="T34">
        <v>0</v>
      </c>
      <c r="U34">
        <v>141.40170000000003</v>
      </c>
      <c r="V34">
        <v>5.2698794780000009</v>
      </c>
      <c r="W34">
        <v>11.279065103528861</v>
      </c>
      <c r="X34">
        <v>37.464964070265637</v>
      </c>
      <c r="Y34">
        <v>0</v>
      </c>
      <c r="Z34">
        <v>0</v>
      </c>
      <c r="AA34">
        <v>0</v>
      </c>
      <c r="AB34">
        <v>6.6716807999999999</v>
      </c>
      <c r="AC34">
        <v>2.4576389039999991</v>
      </c>
      <c r="AD34">
        <v>4.6292555399999991</v>
      </c>
      <c r="AE34">
        <v>7.8212783999999989</v>
      </c>
      <c r="AF34">
        <v>0</v>
      </c>
      <c r="AG34">
        <v>0</v>
      </c>
      <c r="AH34">
        <v>17.82052389</v>
      </c>
      <c r="AI34">
        <v>0.80818574999999993</v>
      </c>
      <c r="AJ34">
        <v>0</v>
      </c>
      <c r="AK34">
        <v>13.05241695</v>
      </c>
      <c r="AL34">
        <v>2.951000000000001</v>
      </c>
      <c r="AM34">
        <v>1.3406374079999999</v>
      </c>
      <c r="AN34">
        <v>0</v>
      </c>
      <c r="AO34">
        <v>3.2484059999999997</v>
      </c>
      <c r="AP34">
        <v>2.9283660000000005</v>
      </c>
      <c r="AQ34">
        <v>0</v>
      </c>
      <c r="AR34">
        <v>0.84124799999999988</v>
      </c>
      <c r="AS34">
        <v>2.7334463999999996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17.246637878083739</v>
      </c>
      <c r="BB34">
        <f t="shared" si="0"/>
        <v>452.68902326545236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14.402037435419057</v>
      </c>
      <c r="L35">
        <v>19.268970316454308</v>
      </c>
      <c r="M35">
        <v>0</v>
      </c>
      <c r="N35">
        <v>29.997983697522368</v>
      </c>
      <c r="O35">
        <v>50.381296312500005</v>
      </c>
      <c r="P35">
        <v>69.043178561847981</v>
      </c>
      <c r="Q35">
        <v>0</v>
      </c>
      <c r="R35">
        <v>2.939316874573731</v>
      </c>
      <c r="S35">
        <v>1.9456029393296974</v>
      </c>
      <c r="T35">
        <v>0</v>
      </c>
      <c r="U35">
        <v>157.11300000000003</v>
      </c>
      <c r="V35">
        <v>1.4554137162972711E-3</v>
      </c>
      <c r="W35">
        <v>11.789164589577275</v>
      </c>
      <c r="X35">
        <v>37.464964070265637</v>
      </c>
      <c r="Y35">
        <v>0</v>
      </c>
      <c r="Z35">
        <v>0</v>
      </c>
      <c r="AA35">
        <v>0</v>
      </c>
      <c r="AB35">
        <v>3.3189071999999999</v>
      </c>
      <c r="AC35">
        <v>2.4576389039999991</v>
      </c>
      <c r="AD35">
        <v>2.31462777</v>
      </c>
      <c r="AE35">
        <v>7.8212783999999989</v>
      </c>
      <c r="AF35">
        <v>0</v>
      </c>
      <c r="AG35">
        <v>0</v>
      </c>
      <c r="AH35">
        <v>10.8221805</v>
      </c>
      <c r="AI35">
        <v>0.80818574999999993</v>
      </c>
      <c r="AJ35">
        <v>0</v>
      </c>
      <c r="AK35">
        <v>13.05241695</v>
      </c>
      <c r="AL35">
        <v>2.951000000000001</v>
      </c>
      <c r="AM35">
        <v>1.3406374079999999</v>
      </c>
      <c r="AN35">
        <v>0</v>
      </c>
      <c r="AO35">
        <v>3.2484059999999997</v>
      </c>
      <c r="AP35">
        <v>2.9283660000000005</v>
      </c>
      <c r="AQ35">
        <v>0</v>
      </c>
      <c r="AR35">
        <v>0.84124799999999988</v>
      </c>
      <c r="AS35">
        <v>2.7334463999999996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16.477760166305618</v>
      </c>
      <c r="BB35">
        <f t="shared" si="0"/>
        <v>432.50754932690086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14.487185276606841</v>
      </c>
      <c r="L36">
        <v>19.269638113704044</v>
      </c>
      <c r="M36">
        <v>0</v>
      </c>
      <c r="N36">
        <v>29.997983697522368</v>
      </c>
      <c r="O36">
        <v>50.381296312500005</v>
      </c>
      <c r="P36">
        <v>69.043178561847981</v>
      </c>
      <c r="Q36">
        <v>0</v>
      </c>
      <c r="R36">
        <v>2.8882995094040105</v>
      </c>
      <c r="S36">
        <v>1.9304066282420751</v>
      </c>
      <c r="T36">
        <v>0</v>
      </c>
      <c r="U36">
        <v>161.04082499999998</v>
      </c>
      <c r="V36">
        <v>1.4554137162972711E-3</v>
      </c>
      <c r="W36">
        <v>11.789164589577275</v>
      </c>
      <c r="X36">
        <v>37.464964070265637</v>
      </c>
      <c r="Y36">
        <v>0</v>
      </c>
      <c r="Z36">
        <v>0</v>
      </c>
      <c r="AA36">
        <v>0</v>
      </c>
      <c r="AB36">
        <v>3.3189071999999999</v>
      </c>
      <c r="AC36">
        <v>2.4576389039999991</v>
      </c>
      <c r="AD36">
        <v>2.31462777</v>
      </c>
      <c r="AE36">
        <v>4.1856874903999994</v>
      </c>
      <c r="AF36">
        <v>0</v>
      </c>
      <c r="AG36">
        <v>0</v>
      </c>
      <c r="AH36">
        <v>10.8221805</v>
      </c>
      <c r="AI36">
        <v>0.80818574999999993</v>
      </c>
      <c r="AJ36">
        <v>0</v>
      </c>
      <c r="AK36">
        <v>13.05241695</v>
      </c>
      <c r="AL36">
        <v>2.951000000000001</v>
      </c>
      <c r="AM36">
        <v>0</v>
      </c>
      <c r="AN36">
        <v>0</v>
      </c>
      <c r="AO36">
        <v>3.2484059999999997</v>
      </c>
      <c r="AP36">
        <v>2.9283660000000005</v>
      </c>
      <c r="AQ36">
        <v>0</v>
      </c>
      <c r="AR36">
        <v>0.84124799999999988</v>
      </c>
      <c r="AS36">
        <v>2.7334463999999996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16.440003538575791</v>
      </c>
      <c r="BB36">
        <f t="shared" si="0"/>
        <v>431.51650459921086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14.487185276606841</v>
      </c>
      <c r="L37">
        <v>19.26819958649623</v>
      </c>
      <c r="M37">
        <v>0</v>
      </c>
      <c r="N37">
        <v>29.997983697522368</v>
      </c>
      <c r="O37">
        <v>50.381296312500005</v>
      </c>
      <c r="P37">
        <v>69.043178561847981</v>
      </c>
      <c r="Q37">
        <v>0</v>
      </c>
      <c r="R37">
        <v>2.8882995094040105</v>
      </c>
      <c r="S37">
        <v>1.9304066282420751</v>
      </c>
      <c r="T37">
        <v>0</v>
      </c>
      <c r="U37">
        <v>161.04082499999998</v>
      </c>
      <c r="V37">
        <v>1.4554137162972711E-3</v>
      </c>
      <c r="W37">
        <v>11.789164589577275</v>
      </c>
      <c r="X37">
        <v>37.464964070265637</v>
      </c>
      <c r="Y37">
        <v>0</v>
      </c>
      <c r="Z37">
        <v>0</v>
      </c>
      <c r="AA37">
        <v>0</v>
      </c>
      <c r="AB37">
        <v>3.3189071999999999</v>
      </c>
      <c r="AC37">
        <v>0</v>
      </c>
      <c r="AD37">
        <v>2.31462777</v>
      </c>
      <c r="AE37">
        <v>4.1856874903999994</v>
      </c>
      <c r="AF37">
        <v>0</v>
      </c>
      <c r="AG37">
        <v>0</v>
      </c>
      <c r="AH37">
        <v>10.8221805</v>
      </c>
      <c r="AI37">
        <v>0.80818574999999993</v>
      </c>
      <c r="AJ37">
        <v>0</v>
      </c>
      <c r="AK37">
        <v>13.05241695</v>
      </c>
      <c r="AL37">
        <v>2.951000000000001</v>
      </c>
      <c r="AM37">
        <v>0</v>
      </c>
      <c r="AN37">
        <v>0</v>
      </c>
      <c r="AO37">
        <v>3.2484059999999997</v>
      </c>
      <c r="AP37">
        <v>2.9283660000000005</v>
      </c>
      <c r="AQ37">
        <v>0</v>
      </c>
      <c r="AR37">
        <v>0.84124799999999988</v>
      </c>
      <c r="AS37">
        <v>2.7334463999999996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16.349755477328952</v>
      </c>
      <c r="BB37">
        <f t="shared" si="0"/>
        <v>429.14767522924984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14.487185276606841</v>
      </c>
      <c r="L38">
        <v>19.269338231806053</v>
      </c>
      <c r="M38">
        <v>0</v>
      </c>
      <c r="N38">
        <v>29.997983697522368</v>
      </c>
      <c r="O38">
        <v>50.381296312500005</v>
      </c>
      <c r="P38">
        <v>69.043178561847981</v>
      </c>
      <c r="Q38">
        <v>0</v>
      </c>
      <c r="R38">
        <v>2.8882995094040105</v>
      </c>
      <c r="S38">
        <v>1.9304066282420751</v>
      </c>
      <c r="T38">
        <v>0</v>
      </c>
      <c r="U38">
        <v>168.89726394849785</v>
      </c>
      <c r="V38">
        <v>1.4554137162972711E-3</v>
      </c>
      <c r="W38">
        <v>11.789164589577275</v>
      </c>
      <c r="X38">
        <v>37.464964070265637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2.31462777</v>
      </c>
      <c r="AE38">
        <v>4.1856874903999994</v>
      </c>
      <c r="AF38">
        <v>0</v>
      </c>
      <c r="AG38">
        <v>0</v>
      </c>
      <c r="AH38">
        <v>10.8221805</v>
      </c>
      <c r="AI38">
        <v>0.80818574999999993</v>
      </c>
      <c r="AJ38">
        <v>0</v>
      </c>
      <c r="AK38">
        <v>13.05241695</v>
      </c>
      <c r="AL38">
        <v>2.951000000000001</v>
      </c>
      <c r="AM38">
        <v>0</v>
      </c>
      <c r="AN38">
        <v>0</v>
      </c>
      <c r="AO38">
        <v>3.2484059999999997</v>
      </c>
      <c r="AP38">
        <v>2.9283660000000005</v>
      </c>
      <c r="AQ38">
        <v>0</v>
      </c>
      <c r="AR38">
        <v>13.459967999999998</v>
      </c>
      <c r="AS38">
        <v>6.2527586399999997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17.108589801372382</v>
      </c>
      <c r="BB38">
        <f t="shared" si="0"/>
        <v>449.06554353901413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14.487185276606841</v>
      </c>
      <c r="L39">
        <v>19.268784584762855</v>
      </c>
      <c r="M39">
        <v>0</v>
      </c>
      <c r="N39">
        <v>29.997983697522368</v>
      </c>
      <c r="O39">
        <v>50.381296312500005</v>
      </c>
      <c r="P39">
        <v>69.043178561847981</v>
      </c>
      <c r="Q39">
        <v>0</v>
      </c>
      <c r="R39">
        <v>2.8882995094040105</v>
      </c>
      <c r="S39">
        <v>1.9304066282420751</v>
      </c>
      <c r="T39">
        <v>0</v>
      </c>
      <c r="U39">
        <v>176.75698157287411</v>
      </c>
      <c r="V39">
        <v>1.4554137162972711E-3</v>
      </c>
      <c r="W39">
        <v>11.789164589577275</v>
      </c>
      <c r="X39">
        <v>37.464964070265637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2.31462777</v>
      </c>
      <c r="AE39">
        <v>4.1856874903999994</v>
      </c>
      <c r="AF39">
        <v>0</v>
      </c>
      <c r="AG39">
        <v>0</v>
      </c>
      <c r="AH39">
        <v>5.2908438000000002</v>
      </c>
      <c r="AI39">
        <v>0.80818574999999993</v>
      </c>
      <c r="AJ39">
        <v>0</v>
      </c>
      <c r="AK39">
        <v>13.05241695</v>
      </c>
      <c r="AL39">
        <v>2.951000000000001</v>
      </c>
      <c r="AM39">
        <v>0</v>
      </c>
      <c r="AN39">
        <v>0</v>
      </c>
      <c r="AO39">
        <v>3.2484059999999997</v>
      </c>
      <c r="AP39">
        <v>2.9283660000000005</v>
      </c>
      <c r="AQ39">
        <v>0</v>
      </c>
      <c r="AR39">
        <v>13.459967999999998</v>
      </c>
      <c r="AS39">
        <v>6.2527586399999997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17.194021935055687</v>
      </c>
      <c r="BB39">
        <f t="shared" si="0"/>
        <v>451.30793868266392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14.487185276606841</v>
      </c>
      <c r="L40">
        <v>19.26879589014786</v>
      </c>
      <c r="M40">
        <v>0</v>
      </c>
      <c r="N40">
        <v>29.997983697522368</v>
      </c>
      <c r="O40">
        <v>50.381296312500005</v>
      </c>
      <c r="P40">
        <v>69.043178561847981</v>
      </c>
      <c r="Q40">
        <v>0</v>
      </c>
      <c r="R40">
        <v>2.8882995094040105</v>
      </c>
      <c r="S40">
        <v>1.9304066282420751</v>
      </c>
      <c r="T40">
        <v>0</v>
      </c>
      <c r="U40">
        <v>184.60687425197773</v>
      </c>
      <c r="V40">
        <v>1.4554137162972711E-3</v>
      </c>
      <c r="W40">
        <v>11.789164589577275</v>
      </c>
      <c r="X40">
        <v>37.464964070265637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2.31462777</v>
      </c>
      <c r="AE40">
        <v>4.1856874903999994</v>
      </c>
      <c r="AF40">
        <v>0</v>
      </c>
      <c r="AG40">
        <v>0</v>
      </c>
      <c r="AH40">
        <v>5.2908438000000002</v>
      </c>
      <c r="AI40">
        <v>0.80818574999999993</v>
      </c>
      <c r="AJ40">
        <v>0</v>
      </c>
      <c r="AK40">
        <v>13.05241695</v>
      </c>
      <c r="AL40">
        <v>2.951000000000001</v>
      </c>
      <c r="AM40">
        <v>0</v>
      </c>
      <c r="AN40">
        <v>0</v>
      </c>
      <c r="AO40">
        <v>3.2484059999999997</v>
      </c>
      <c r="AP40">
        <v>2.9283660000000005</v>
      </c>
      <c r="AQ40">
        <v>0</v>
      </c>
      <c r="AR40">
        <v>0.84124799999999988</v>
      </c>
      <c r="AS40">
        <v>6.2527586399999997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17.019005689129237</v>
      </c>
      <c r="BB40">
        <f t="shared" si="0"/>
        <v>446.71413891307895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14.487185276606841</v>
      </c>
      <c r="L41">
        <v>19.26888756458446</v>
      </c>
      <c r="M41">
        <v>0</v>
      </c>
      <c r="N41">
        <v>29.997983697522368</v>
      </c>
      <c r="O41">
        <v>50.381296312500005</v>
      </c>
      <c r="P41">
        <v>69.043178561847981</v>
      </c>
      <c r="Q41">
        <v>0</v>
      </c>
      <c r="R41">
        <v>2.8882995094040105</v>
      </c>
      <c r="S41">
        <v>1.9304066282420751</v>
      </c>
      <c r="T41">
        <v>0</v>
      </c>
      <c r="U41">
        <v>188.53287197231839</v>
      </c>
      <c r="V41">
        <v>1.4554137162972711E-3</v>
      </c>
      <c r="W41">
        <v>11.789164589577275</v>
      </c>
      <c r="X41">
        <v>37.464964070265637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2.31462777</v>
      </c>
      <c r="AE41">
        <v>4.1856874903999994</v>
      </c>
      <c r="AF41">
        <v>0</v>
      </c>
      <c r="AG41">
        <v>0</v>
      </c>
      <c r="AH41">
        <v>5.2908438000000002</v>
      </c>
      <c r="AI41">
        <v>0.80818574999999993</v>
      </c>
      <c r="AJ41">
        <v>0</v>
      </c>
      <c r="AK41">
        <v>13.05241695</v>
      </c>
      <c r="AL41">
        <v>2.951000000000001</v>
      </c>
      <c r="AM41">
        <v>0</v>
      </c>
      <c r="AN41">
        <v>0</v>
      </c>
      <c r="AO41">
        <v>3.2484059999999997</v>
      </c>
      <c r="AP41">
        <v>2.9283660000000005</v>
      </c>
      <c r="AQ41">
        <v>0</v>
      </c>
      <c r="AR41">
        <v>0.84124799999999988</v>
      </c>
      <c r="AS41">
        <v>6.2527586399999997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17.163093519906845</v>
      </c>
      <c r="BB41">
        <f t="shared" si="0"/>
        <v>450.4961404770786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14.487185276606841</v>
      </c>
      <c r="L42">
        <v>19.269029313844058</v>
      </c>
      <c r="M42">
        <v>0</v>
      </c>
      <c r="N42">
        <v>29.997983697522368</v>
      </c>
      <c r="O42">
        <v>50.381296312500005</v>
      </c>
      <c r="P42">
        <v>69.043178561847981</v>
      </c>
      <c r="Q42">
        <v>0</v>
      </c>
      <c r="R42">
        <v>2.8882995094040105</v>
      </c>
      <c r="S42">
        <v>1.9304066282420751</v>
      </c>
      <c r="T42">
        <v>0</v>
      </c>
      <c r="U42">
        <v>192.46308990245186</v>
      </c>
      <c r="V42">
        <v>1.4554137162972711E-3</v>
      </c>
      <c r="W42">
        <v>11.789164589577275</v>
      </c>
      <c r="X42">
        <v>37.464964070265637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2.31462777</v>
      </c>
      <c r="AE42">
        <v>4.1856874903999994</v>
      </c>
      <c r="AF42">
        <v>0</v>
      </c>
      <c r="AG42">
        <v>0</v>
      </c>
      <c r="AH42">
        <v>5.2908438000000002</v>
      </c>
      <c r="AI42">
        <v>0.80818574999999993</v>
      </c>
      <c r="AJ42">
        <v>0</v>
      </c>
      <c r="AK42">
        <v>13.05241695</v>
      </c>
      <c r="AL42">
        <v>2.951000000000001</v>
      </c>
      <c r="AM42">
        <v>0</v>
      </c>
      <c r="AN42">
        <v>0</v>
      </c>
      <c r="AO42">
        <v>3.2484059999999997</v>
      </c>
      <c r="AP42">
        <v>2.9283660000000005</v>
      </c>
      <c r="AQ42">
        <v>0</v>
      </c>
      <c r="AR42">
        <v>0.84124799999999988</v>
      </c>
      <c r="AS42">
        <v>6.2527586399999997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17.307338070132595</v>
      </c>
      <c r="BB42">
        <f t="shared" si="0"/>
        <v>454.28225560624594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14.487185276606841</v>
      </c>
      <c r="L43">
        <v>19.270136994453249</v>
      </c>
      <c r="M43">
        <v>0</v>
      </c>
      <c r="N43">
        <v>29.997983697522368</v>
      </c>
      <c r="O43">
        <v>50.381296312500005</v>
      </c>
      <c r="P43">
        <v>69.043178561847981</v>
      </c>
      <c r="Q43">
        <v>0</v>
      </c>
      <c r="R43">
        <v>2.8882995094040105</v>
      </c>
      <c r="S43">
        <v>1.9304066282420751</v>
      </c>
      <c r="T43">
        <v>0</v>
      </c>
      <c r="U43">
        <v>192.46308990245186</v>
      </c>
      <c r="V43">
        <v>1.4554137162972711E-3</v>
      </c>
      <c r="W43">
        <v>5.0017044054478781</v>
      </c>
      <c r="X43">
        <v>37.464964070265637</v>
      </c>
      <c r="Y43">
        <v>0</v>
      </c>
      <c r="Z43">
        <v>1.6646652</v>
      </c>
      <c r="AA43">
        <v>0</v>
      </c>
      <c r="AB43">
        <v>0</v>
      </c>
      <c r="AC43">
        <v>0</v>
      </c>
      <c r="AD43">
        <v>2.31462777</v>
      </c>
      <c r="AE43">
        <v>4.1856874903999994</v>
      </c>
      <c r="AF43">
        <v>0</v>
      </c>
      <c r="AG43">
        <v>0</v>
      </c>
      <c r="AH43">
        <v>5.2908438000000002</v>
      </c>
      <c r="AI43">
        <v>0.64654860000000003</v>
      </c>
      <c r="AJ43">
        <v>0</v>
      </c>
      <c r="AK43">
        <v>13.05241695</v>
      </c>
      <c r="AL43">
        <v>2.951000000000001</v>
      </c>
      <c r="AM43">
        <v>0</v>
      </c>
      <c r="AN43">
        <v>0</v>
      </c>
      <c r="AO43">
        <v>3.2484059999999997</v>
      </c>
      <c r="AP43">
        <v>2.9283660000000005</v>
      </c>
      <c r="AQ43">
        <v>0</v>
      </c>
      <c r="AR43">
        <v>0.84124799999999988</v>
      </c>
      <c r="AS43">
        <v>6.2527586399999997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17.113440059592506</v>
      </c>
      <c r="BB43">
        <f t="shared" si="0"/>
        <v>449.19282916326586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14.487185276606841</v>
      </c>
      <c r="L44">
        <v>19.277831401150639</v>
      </c>
      <c r="M44">
        <v>0</v>
      </c>
      <c r="N44">
        <v>29.997983697522368</v>
      </c>
      <c r="O44">
        <v>50.381296312500005</v>
      </c>
      <c r="P44">
        <v>69.043178561847981</v>
      </c>
      <c r="Q44">
        <v>0</v>
      </c>
      <c r="R44">
        <v>2.8882995094040105</v>
      </c>
      <c r="S44">
        <v>1.9304066282420751</v>
      </c>
      <c r="T44">
        <v>0</v>
      </c>
      <c r="U44">
        <v>192.46308990245186</v>
      </c>
      <c r="V44">
        <v>1.4554137162972711E-3</v>
      </c>
      <c r="W44">
        <v>5.0017044054478781</v>
      </c>
      <c r="X44">
        <v>37.464964070265637</v>
      </c>
      <c r="Y44">
        <v>0</v>
      </c>
      <c r="Z44">
        <v>1.6646652</v>
      </c>
      <c r="AA44">
        <v>0</v>
      </c>
      <c r="AB44">
        <v>0</v>
      </c>
      <c r="AC44">
        <v>0</v>
      </c>
      <c r="AD44">
        <v>2.31462777</v>
      </c>
      <c r="AE44">
        <v>4.1856874903999994</v>
      </c>
      <c r="AF44">
        <v>0</v>
      </c>
      <c r="AG44">
        <v>0</v>
      </c>
      <c r="AH44">
        <v>5.2908438000000002</v>
      </c>
      <c r="AI44">
        <v>0.64654860000000003</v>
      </c>
      <c r="AJ44">
        <v>0</v>
      </c>
      <c r="AK44">
        <v>13.05241695</v>
      </c>
      <c r="AL44">
        <v>2.951000000000001</v>
      </c>
      <c r="AM44">
        <v>0</v>
      </c>
      <c r="AN44">
        <v>0</v>
      </c>
      <c r="AO44">
        <v>3.2484059999999997</v>
      </c>
      <c r="AP44">
        <v>2.9283660000000005</v>
      </c>
      <c r="AQ44">
        <v>0</v>
      </c>
      <c r="AR44">
        <v>0.84124799999999988</v>
      </c>
      <c r="AS44">
        <v>2.7334463999999996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16.984563698577627</v>
      </c>
      <c r="BB44">
        <f t="shared" si="0"/>
        <v>445.81008769097798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14.487185276606841</v>
      </c>
      <c r="L45">
        <v>19.27772759141877</v>
      </c>
      <c r="M45">
        <v>0</v>
      </c>
      <c r="N45">
        <v>29.997983697522368</v>
      </c>
      <c r="O45">
        <v>50.381296312500005</v>
      </c>
      <c r="P45">
        <v>69.043178561847981</v>
      </c>
      <c r="Q45">
        <v>0</v>
      </c>
      <c r="R45">
        <v>2.8882995094040105</v>
      </c>
      <c r="S45">
        <v>1.9304066282420751</v>
      </c>
      <c r="T45">
        <v>0</v>
      </c>
      <c r="U45">
        <v>192.46308990245186</v>
      </c>
      <c r="V45">
        <v>1.4554137162972711E-3</v>
      </c>
      <c r="W45">
        <v>5.0017044054478781</v>
      </c>
      <c r="X45">
        <v>37.464964070265637</v>
      </c>
      <c r="Y45">
        <v>0</v>
      </c>
      <c r="Z45">
        <v>1.6646652</v>
      </c>
      <c r="AA45">
        <v>0</v>
      </c>
      <c r="AB45">
        <v>0</v>
      </c>
      <c r="AC45">
        <v>0</v>
      </c>
      <c r="AD45">
        <v>2.31462777</v>
      </c>
      <c r="AE45">
        <v>4.1856874903999994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13.05241695</v>
      </c>
      <c r="AL45">
        <v>2.951000000000001</v>
      </c>
      <c r="AM45">
        <v>0</v>
      </c>
      <c r="AN45">
        <v>0</v>
      </c>
      <c r="AO45">
        <v>3.2484059999999997</v>
      </c>
      <c r="AP45">
        <v>2.9283660000000005</v>
      </c>
      <c r="AQ45">
        <v>0</v>
      </c>
      <c r="AR45">
        <v>0.84124799999999988</v>
      </c>
      <c r="AS45">
        <v>2.7334463999999996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16.766657587645838</v>
      </c>
      <c r="BB45">
        <f t="shared" si="0"/>
        <v>440.09049759217788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14.487185276606841</v>
      </c>
      <c r="L46">
        <v>19.27772759141877</v>
      </c>
      <c r="M46">
        <v>0</v>
      </c>
      <c r="N46">
        <v>29.997983697522368</v>
      </c>
      <c r="O46">
        <v>50.381296312500005</v>
      </c>
      <c r="P46">
        <v>69.043178561847981</v>
      </c>
      <c r="Q46">
        <v>0</v>
      </c>
      <c r="R46">
        <v>2.8882995094040105</v>
      </c>
      <c r="S46">
        <v>1.9304066282420751</v>
      </c>
      <c r="T46">
        <v>0</v>
      </c>
      <c r="U46">
        <v>192.46308990245186</v>
      </c>
      <c r="V46">
        <v>1.4554137162972711E-3</v>
      </c>
      <c r="W46">
        <v>5.0017044054478781</v>
      </c>
      <c r="X46">
        <v>37.464964070265637</v>
      </c>
      <c r="Y46">
        <v>0</v>
      </c>
      <c r="Z46">
        <v>1.6646652</v>
      </c>
      <c r="AA46">
        <v>0</v>
      </c>
      <c r="AB46">
        <v>0</v>
      </c>
      <c r="AC46">
        <v>0</v>
      </c>
      <c r="AD46">
        <v>2.31462777</v>
      </c>
      <c r="AE46">
        <v>4.1856874903999994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13.05241695</v>
      </c>
      <c r="AL46">
        <v>2.951000000000001</v>
      </c>
      <c r="AM46">
        <v>0</v>
      </c>
      <c r="AN46">
        <v>0</v>
      </c>
      <c r="AO46">
        <v>3.2484059999999997</v>
      </c>
      <c r="AP46">
        <v>2.9283660000000005</v>
      </c>
      <c r="AQ46">
        <v>0</v>
      </c>
      <c r="AR46">
        <v>0.84124799999999988</v>
      </c>
      <c r="AS46">
        <v>2.7334463999999996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16.766657587645838</v>
      </c>
      <c r="BB46">
        <f t="shared" si="0"/>
        <v>440.09049759217788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14.487185276606841</v>
      </c>
      <c r="L47">
        <v>19.269236803630228</v>
      </c>
      <c r="M47">
        <v>0</v>
      </c>
      <c r="N47">
        <v>29.997983697522368</v>
      </c>
      <c r="O47">
        <v>50.381296312500005</v>
      </c>
      <c r="P47">
        <v>69.043178561847981</v>
      </c>
      <c r="Q47">
        <v>0</v>
      </c>
      <c r="R47">
        <v>2.8882995094040105</v>
      </c>
      <c r="S47">
        <v>1.9304066282420751</v>
      </c>
      <c r="T47">
        <v>0</v>
      </c>
      <c r="U47">
        <v>192.46308990245186</v>
      </c>
      <c r="V47">
        <v>1.4554137162972711E-3</v>
      </c>
      <c r="W47">
        <v>5.0017044054478781</v>
      </c>
      <c r="X47">
        <v>37.464964070265637</v>
      </c>
      <c r="Y47">
        <v>0</v>
      </c>
      <c r="Z47">
        <v>1.6646652</v>
      </c>
      <c r="AA47">
        <v>0</v>
      </c>
      <c r="AB47">
        <v>0</v>
      </c>
      <c r="AC47">
        <v>0</v>
      </c>
      <c r="AD47">
        <v>2.31462777</v>
      </c>
      <c r="AE47">
        <v>4.1856874903999994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13.05241695</v>
      </c>
      <c r="AL47">
        <v>2.951000000000001</v>
      </c>
      <c r="AM47">
        <v>0</v>
      </c>
      <c r="AN47">
        <v>0</v>
      </c>
      <c r="AO47">
        <v>3.2484059999999997</v>
      </c>
      <c r="AP47">
        <v>2.9283660000000005</v>
      </c>
      <c r="AQ47">
        <v>0</v>
      </c>
      <c r="AR47">
        <v>0.84124799999999988</v>
      </c>
      <c r="AS47">
        <v>2.7334463999999996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16.766345975537913</v>
      </c>
      <c r="BB47">
        <f t="shared" si="0"/>
        <v>440.0823184164974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14.487185276606841</v>
      </c>
      <c r="L48">
        <v>19.271115393990296</v>
      </c>
      <c r="M48">
        <v>0</v>
      </c>
      <c r="N48">
        <v>29.997983697522368</v>
      </c>
      <c r="O48">
        <v>50.381296312500005</v>
      </c>
      <c r="P48">
        <v>69.043178561847981</v>
      </c>
      <c r="Q48">
        <v>0</v>
      </c>
      <c r="R48">
        <v>2.8882995094040105</v>
      </c>
      <c r="S48">
        <v>1.9304066282420751</v>
      </c>
      <c r="T48">
        <v>0</v>
      </c>
      <c r="U48">
        <v>192.46308990245186</v>
      </c>
      <c r="V48">
        <v>1.4554137162972711E-3</v>
      </c>
      <c r="W48">
        <v>5.0017044054478781</v>
      </c>
      <c r="X48">
        <v>37.464964070265637</v>
      </c>
      <c r="Y48">
        <v>0</v>
      </c>
      <c r="Z48">
        <v>1.6646652</v>
      </c>
      <c r="AA48">
        <v>0</v>
      </c>
      <c r="AB48">
        <v>0</v>
      </c>
      <c r="AC48">
        <v>0</v>
      </c>
      <c r="AD48">
        <v>2.31462777</v>
      </c>
      <c r="AE48">
        <v>4.1856874903999994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13.05241695</v>
      </c>
      <c r="AL48">
        <v>2.951000000000001</v>
      </c>
      <c r="AM48">
        <v>0</v>
      </c>
      <c r="AN48">
        <v>0</v>
      </c>
      <c r="AO48">
        <v>3.2484059999999997</v>
      </c>
      <c r="AP48">
        <v>2.9283660000000005</v>
      </c>
      <c r="AQ48">
        <v>0</v>
      </c>
      <c r="AR48">
        <v>0.84124799999999988</v>
      </c>
      <c r="AS48">
        <v>2.7334463999999996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16.766414919684859</v>
      </c>
      <c r="BB48">
        <f t="shared" si="0"/>
        <v>440.08412806271042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14.487185276606841</v>
      </c>
      <c r="L49">
        <v>18.592200701254733</v>
      </c>
      <c r="M49">
        <v>0</v>
      </c>
      <c r="N49">
        <v>29.997983697522368</v>
      </c>
      <c r="O49">
        <v>50.381296312500005</v>
      </c>
      <c r="P49">
        <v>69.043178561847981</v>
      </c>
      <c r="Q49">
        <v>0</v>
      </c>
      <c r="R49">
        <v>2.7919335160532497</v>
      </c>
      <c r="S49">
        <v>1.8681354466858791</v>
      </c>
      <c r="T49">
        <v>0</v>
      </c>
      <c r="U49">
        <v>192.46308990245186</v>
      </c>
      <c r="V49">
        <v>1.4554137162972711E-3</v>
      </c>
      <c r="W49">
        <v>4.8460497040335246</v>
      </c>
      <c r="X49">
        <v>37.464964070265637</v>
      </c>
      <c r="Y49">
        <v>0</v>
      </c>
      <c r="Z49">
        <v>1.6646652</v>
      </c>
      <c r="AA49">
        <v>0</v>
      </c>
      <c r="AB49">
        <v>0</v>
      </c>
      <c r="AC49">
        <v>0</v>
      </c>
      <c r="AD49">
        <v>2.31462777</v>
      </c>
      <c r="AE49">
        <v>4.1856874903999994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13.05241695</v>
      </c>
      <c r="AL49">
        <v>2.951000000000001</v>
      </c>
      <c r="AM49">
        <v>0</v>
      </c>
      <c r="AN49">
        <v>0</v>
      </c>
      <c r="AO49">
        <v>3.2484059999999997</v>
      </c>
      <c r="AP49">
        <v>2.9283660000000005</v>
      </c>
      <c r="AQ49">
        <v>0</v>
      </c>
      <c r="AR49">
        <v>13.459967999999998</v>
      </c>
      <c r="AS49">
        <v>2.7334463999999996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17.19307126348869</v>
      </c>
      <c r="BB49">
        <f t="shared" si="0"/>
        <v>451.28298514984976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14.487185276606841</v>
      </c>
      <c r="L50">
        <v>18.59220465475223</v>
      </c>
      <c r="M50">
        <v>0</v>
      </c>
      <c r="N50">
        <v>29.997983697522368</v>
      </c>
      <c r="O50">
        <v>50.381296312500005</v>
      </c>
      <c r="P50">
        <v>69.043178561847981</v>
      </c>
      <c r="Q50">
        <v>0</v>
      </c>
      <c r="R50">
        <v>2.7919335160532497</v>
      </c>
      <c r="S50">
        <v>1.8681354466858791</v>
      </c>
      <c r="T50">
        <v>0</v>
      </c>
      <c r="U50">
        <v>192.46308990245186</v>
      </c>
      <c r="V50">
        <v>1.4554137162972711E-3</v>
      </c>
      <c r="W50">
        <v>4.8460497040335246</v>
      </c>
      <c r="X50">
        <v>37.464964070265637</v>
      </c>
      <c r="Y50">
        <v>0</v>
      </c>
      <c r="Z50">
        <v>1.6646652</v>
      </c>
      <c r="AA50">
        <v>0</v>
      </c>
      <c r="AB50">
        <v>0</v>
      </c>
      <c r="AC50">
        <v>0</v>
      </c>
      <c r="AD50">
        <v>2.31462777</v>
      </c>
      <c r="AE50">
        <v>4.1856874903999994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13.05241695</v>
      </c>
      <c r="AL50">
        <v>2.951000000000001</v>
      </c>
      <c r="AM50">
        <v>0</v>
      </c>
      <c r="AN50">
        <v>0</v>
      </c>
      <c r="AO50">
        <v>3.2484059999999997</v>
      </c>
      <c r="AP50">
        <v>2.9283660000000005</v>
      </c>
      <c r="AQ50">
        <v>0</v>
      </c>
      <c r="AR50">
        <v>13.459967999999998</v>
      </c>
      <c r="AS50">
        <v>2.7334463999999996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17.193071408495435</v>
      </c>
      <c r="BB50">
        <f t="shared" si="0"/>
        <v>451.28298895834052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14.487185276606841</v>
      </c>
      <c r="L51">
        <v>19.301797743506068</v>
      </c>
      <c r="M51">
        <v>0</v>
      </c>
      <c r="N51">
        <v>29.997983697522368</v>
      </c>
      <c r="O51">
        <v>50.381296312500005</v>
      </c>
      <c r="P51">
        <v>69.043178561847981</v>
      </c>
      <c r="Q51">
        <v>0</v>
      </c>
      <c r="R51">
        <v>2.8882995094040105</v>
      </c>
      <c r="S51">
        <v>1.9304066282420751</v>
      </c>
      <c r="T51">
        <v>0</v>
      </c>
      <c r="U51">
        <v>192.46308990245186</v>
      </c>
      <c r="V51">
        <v>1.4554137162972711E-3</v>
      </c>
      <c r="W51">
        <v>11.436989549346553</v>
      </c>
      <c r="X51">
        <v>37.464964070265637</v>
      </c>
      <c r="Y51">
        <v>0</v>
      </c>
      <c r="Z51">
        <v>1.6646652</v>
      </c>
      <c r="AA51">
        <v>0</v>
      </c>
      <c r="AB51">
        <v>0</v>
      </c>
      <c r="AC51">
        <v>0</v>
      </c>
      <c r="AD51">
        <v>2.31462777</v>
      </c>
      <c r="AE51">
        <v>4.1856874903999994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13.05241695</v>
      </c>
      <c r="AL51">
        <v>2.951000000000001</v>
      </c>
      <c r="AM51">
        <v>0</v>
      </c>
      <c r="AN51">
        <v>0</v>
      </c>
      <c r="AO51">
        <v>3.2484059999999997</v>
      </c>
      <c r="AP51">
        <v>2.9283660000000005</v>
      </c>
      <c r="AQ51">
        <v>0</v>
      </c>
      <c r="AR51">
        <v>0.84124799999999988</v>
      </c>
      <c r="AS51">
        <v>2.7334463999999996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17.003715965920886</v>
      </c>
      <c r="BB51">
        <f t="shared" si="0"/>
        <v>446.31279450988887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14.487185276606841</v>
      </c>
      <c r="L52">
        <v>19.30083446987954</v>
      </c>
      <c r="M52">
        <v>0</v>
      </c>
      <c r="N52">
        <v>29.997983697522368</v>
      </c>
      <c r="O52">
        <v>50.381296312500005</v>
      </c>
      <c r="P52">
        <v>69.043178561847981</v>
      </c>
      <c r="Q52">
        <v>0</v>
      </c>
      <c r="R52">
        <v>2.8882995094040105</v>
      </c>
      <c r="S52">
        <v>1.9304066282420751</v>
      </c>
      <c r="T52">
        <v>0</v>
      </c>
      <c r="U52">
        <v>192.46308990245186</v>
      </c>
      <c r="V52">
        <v>1.4554137162972711E-3</v>
      </c>
      <c r="W52">
        <v>11.436989549346553</v>
      </c>
      <c r="X52">
        <v>37.464964070265637</v>
      </c>
      <c r="Y52">
        <v>0</v>
      </c>
      <c r="Z52">
        <v>1.6646652</v>
      </c>
      <c r="AA52">
        <v>0</v>
      </c>
      <c r="AB52">
        <v>0</v>
      </c>
      <c r="AC52">
        <v>0</v>
      </c>
      <c r="AD52">
        <v>2.31462777</v>
      </c>
      <c r="AE52">
        <v>4.1856874903999994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13.05241695</v>
      </c>
      <c r="AL52">
        <v>2.951000000000001</v>
      </c>
      <c r="AM52">
        <v>0</v>
      </c>
      <c r="AN52">
        <v>0</v>
      </c>
      <c r="AO52">
        <v>3.2484059999999997</v>
      </c>
      <c r="AP52">
        <v>2.9283660000000005</v>
      </c>
      <c r="AQ52">
        <v>0</v>
      </c>
      <c r="AR52">
        <v>0.84124799999999988</v>
      </c>
      <c r="AS52">
        <v>2.7334463999999996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17.003680613654705</v>
      </c>
      <c r="BB52">
        <f t="shared" si="0"/>
        <v>446.31186658852852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14.487185276606841</v>
      </c>
      <c r="L53">
        <v>19.299918720910824</v>
      </c>
      <c r="M53">
        <v>0</v>
      </c>
      <c r="N53">
        <v>29.997983697522368</v>
      </c>
      <c r="O53">
        <v>50.381296312500005</v>
      </c>
      <c r="P53">
        <v>69.043178561847981</v>
      </c>
      <c r="Q53">
        <v>0</v>
      </c>
      <c r="R53">
        <v>2.8882995094040105</v>
      </c>
      <c r="S53">
        <v>1.9304066282420751</v>
      </c>
      <c r="T53">
        <v>0</v>
      </c>
      <c r="U53">
        <v>192.46308990245186</v>
      </c>
      <c r="V53">
        <v>1.4554137162972711E-3</v>
      </c>
      <c r="W53">
        <v>11.436989549346553</v>
      </c>
      <c r="X53">
        <v>37.464964070265637</v>
      </c>
      <c r="Y53">
        <v>0</v>
      </c>
      <c r="Z53">
        <v>1.6646652</v>
      </c>
      <c r="AA53">
        <v>0</v>
      </c>
      <c r="AB53">
        <v>0</v>
      </c>
      <c r="AC53">
        <v>0</v>
      </c>
      <c r="AD53">
        <v>2.31462777</v>
      </c>
      <c r="AE53">
        <v>4.1856874903999994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13.05241695</v>
      </c>
      <c r="AL53">
        <v>5.9020000000000019</v>
      </c>
      <c r="AM53">
        <v>0</v>
      </c>
      <c r="AN53">
        <v>0</v>
      </c>
      <c r="AO53">
        <v>3.2484059999999997</v>
      </c>
      <c r="AP53">
        <v>2.9283660000000005</v>
      </c>
      <c r="AQ53">
        <v>0</v>
      </c>
      <c r="AR53">
        <v>0.84124799999999988</v>
      </c>
      <c r="AS53">
        <v>2.7334463999999996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17.111948705443425</v>
      </c>
      <c r="BB53">
        <f t="shared" si="0"/>
        <v>449.15368274777103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14.487185276606841</v>
      </c>
      <c r="L54">
        <v>19.299774620198932</v>
      </c>
      <c r="M54">
        <v>0</v>
      </c>
      <c r="N54">
        <v>29.997983697522368</v>
      </c>
      <c r="O54">
        <v>50.381296312500005</v>
      </c>
      <c r="P54">
        <v>69.043178561847981</v>
      </c>
      <c r="Q54">
        <v>0</v>
      </c>
      <c r="R54">
        <v>2.8882995094040105</v>
      </c>
      <c r="S54">
        <v>1.9304066282420751</v>
      </c>
      <c r="T54">
        <v>0</v>
      </c>
      <c r="U54">
        <v>192.46308990245186</v>
      </c>
      <c r="V54">
        <v>1.4554137162972711E-3</v>
      </c>
      <c r="W54">
        <v>11.436989549346553</v>
      </c>
      <c r="X54">
        <v>37.464964070265637</v>
      </c>
      <c r="Y54">
        <v>0</v>
      </c>
      <c r="Z54">
        <v>1.6646652</v>
      </c>
      <c r="AA54">
        <v>0</v>
      </c>
      <c r="AB54">
        <v>0</v>
      </c>
      <c r="AC54">
        <v>0</v>
      </c>
      <c r="AD54">
        <v>2.31462777</v>
      </c>
      <c r="AE54">
        <v>4.1856874903999994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13.05241695</v>
      </c>
      <c r="AL54">
        <v>5.9020000000000019</v>
      </c>
      <c r="AM54">
        <v>0</v>
      </c>
      <c r="AN54">
        <v>0</v>
      </c>
      <c r="AO54">
        <v>3.2484059999999997</v>
      </c>
      <c r="AP54">
        <v>2.9283660000000005</v>
      </c>
      <c r="AQ54">
        <v>0</v>
      </c>
      <c r="AR54">
        <v>0.84124799999999988</v>
      </c>
      <c r="AS54">
        <v>2.7334463999999996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17.111943415642397</v>
      </c>
      <c r="BB54">
        <f t="shared" si="0"/>
        <v>449.15354393686022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14.487185276606839</v>
      </c>
      <c r="L55">
        <v>19.300158582313593</v>
      </c>
      <c r="M55">
        <v>0</v>
      </c>
      <c r="N55">
        <v>29.997983697522368</v>
      </c>
      <c r="O55">
        <v>50.381296312500005</v>
      </c>
      <c r="P55">
        <v>69.043178561847981</v>
      </c>
      <c r="Q55">
        <v>0</v>
      </c>
      <c r="R55">
        <v>2.8882995094040105</v>
      </c>
      <c r="S55">
        <v>1.9320342174672167</v>
      </c>
      <c r="T55">
        <v>0</v>
      </c>
      <c r="U55">
        <v>194.94018070945194</v>
      </c>
      <c r="V55">
        <v>0</v>
      </c>
      <c r="W55">
        <v>5.0236779366326267</v>
      </c>
      <c r="X55">
        <v>18.031673391149297</v>
      </c>
      <c r="Y55">
        <v>0</v>
      </c>
      <c r="Z55">
        <v>1.6646652</v>
      </c>
      <c r="AA55">
        <v>0</v>
      </c>
      <c r="AB55">
        <v>0</v>
      </c>
      <c r="AC55">
        <v>0</v>
      </c>
      <c r="AD55">
        <v>2.31462777</v>
      </c>
      <c r="AE55">
        <v>4.1856874903999994</v>
      </c>
      <c r="AF55">
        <v>0</v>
      </c>
      <c r="AG55">
        <v>0</v>
      </c>
      <c r="AH55">
        <v>5.9401746299999996</v>
      </c>
      <c r="AI55">
        <v>0</v>
      </c>
      <c r="AJ55">
        <v>0</v>
      </c>
      <c r="AK55">
        <v>13.05241695</v>
      </c>
      <c r="AL55">
        <v>5.9020000000000019</v>
      </c>
      <c r="AM55">
        <v>0</v>
      </c>
      <c r="AN55">
        <v>0</v>
      </c>
      <c r="AO55">
        <v>3.2484059999999997</v>
      </c>
      <c r="AP55">
        <v>2.9283660000000005</v>
      </c>
      <c r="AQ55">
        <v>0</v>
      </c>
      <c r="AR55">
        <v>0.84124799999999988</v>
      </c>
      <c r="AS55">
        <v>2.7334463999999996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16.472306853914159</v>
      </c>
      <c r="BB55">
        <f t="shared" si="0"/>
        <v>432.36439978138174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14.487185276606839</v>
      </c>
      <c r="L56">
        <v>19.300158582313593</v>
      </c>
      <c r="M56">
        <v>0</v>
      </c>
      <c r="N56">
        <v>29.997983697522368</v>
      </c>
      <c r="O56">
        <v>50.381296312500005</v>
      </c>
      <c r="P56">
        <v>69.043178561847981</v>
      </c>
      <c r="Q56">
        <v>0</v>
      </c>
      <c r="R56">
        <v>2.8882995094040105</v>
      </c>
      <c r="S56">
        <v>1.9320342174672167</v>
      </c>
      <c r="T56">
        <v>0</v>
      </c>
      <c r="U56">
        <v>194.94018070945194</v>
      </c>
      <c r="V56">
        <v>0</v>
      </c>
      <c r="W56">
        <v>5.0236779366326267</v>
      </c>
      <c r="X56">
        <v>18.031673391149297</v>
      </c>
      <c r="Y56">
        <v>0</v>
      </c>
      <c r="Z56">
        <v>1.6646652</v>
      </c>
      <c r="AA56">
        <v>0</v>
      </c>
      <c r="AB56">
        <v>0</v>
      </c>
      <c r="AC56">
        <v>0</v>
      </c>
      <c r="AD56">
        <v>2.31462777</v>
      </c>
      <c r="AE56">
        <v>4.1856874903999994</v>
      </c>
      <c r="AF56">
        <v>0</v>
      </c>
      <c r="AG56">
        <v>0</v>
      </c>
      <c r="AH56">
        <v>5.9401746299999996</v>
      </c>
      <c r="AI56">
        <v>0</v>
      </c>
      <c r="AJ56">
        <v>0</v>
      </c>
      <c r="AK56">
        <v>13.05241695</v>
      </c>
      <c r="AL56">
        <v>5.9020000000000019</v>
      </c>
      <c r="AM56">
        <v>0</v>
      </c>
      <c r="AN56">
        <v>0</v>
      </c>
      <c r="AO56">
        <v>3.2484059999999997</v>
      </c>
      <c r="AP56">
        <v>2.9283660000000005</v>
      </c>
      <c r="AQ56">
        <v>0</v>
      </c>
      <c r="AR56">
        <v>0.84124799999999988</v>
      </c>
      <c r="AS56">
        <v>2.7334463999999996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16.472306853914159</v>
      </c>
      <c r="BB56">
        <f t="shared" si="0"/>
        <v>432.36439978138174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14.487185276606839</v>
      </c>
      <c r="L57">
        <v>19.300158582313593</v>
      </c>
      <c r="M57">
        <v>0</v>
      </c>
      <c r="N57">
        <v>29.997983697522368</v>
      </c>
      <c r="O57">
        <v>50.381296312500005</v>
      </c>
      <c r="P57">
        <v>69.043178561847981</v>
      </c>
      <c r="Q57">
        <v>0</v>
      </c>
      <c r="R57">
        <v>2.8882995094040105</v>
      </c>
      <c r="S57">
        <v>1.9320342174672167</v>
      </c>
      <c r="T57">
        <v>0</v>
      </c>
      <c r="U57">
        <v>194.94018070945194</v>
      </c>
      <c r="V57">
        <v>0</v>
      </c>
      <c r="W57">
        <v>5.0236779366326267</v>
      </c>
      <c r="X57">
        <v>18.031673391149297</v>
      </c>
      <c r="Y57">
        <v>0</v>
      </c>
      <c r="Z57">
        <v>1.6646652</v>
      </c>
      <c r="AA57">
        <v>0</v>
      </c>
      <c r="AB57">
        <v>0</v>
      </c>
      <c r="AC57">
        <v>0</v>
      </c>
      <c r="AD57">
        <v>2.31462777</v>
      </c>
      <c r="AE57">
        <v>4.1856874903999994</v>
      </c>
      <c r="AF57">
        <v>0</v>
      </c>
      <c r="AG57">
        <v>0</v>
      </c>
      <c r="AH57">
        <v>5.9401746299999996</v>
      </c>
      <c r="AI57">
        <v>0</v>
      </c>
      <c r="AJ57">
        <v>0</v>
      </c>
      <c r="AK57">
        <v>13.05241695</v>
      </c>
      <c r="AL57">
        <v>5.9020000000000019</v>
      </c>
      <c r="AM57">
        <v>0</v>
      </c>
      <c r="AN57">
        <v>0</v>
      </c>
      <c r="AO57">
        <v>3.2484059999999997</v>
      </c>
      <c r="AP57">
        <v>2.9283660000000005</v>
      </c>
      <c r="AQ57">
        <v>0</v>
      </c>
      <c r="AR57">
        <v>0.84124799999999988</v>
      </c>
      <c r="AS57">
        <v>2.7334463999999996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16.472306853914159</v>
      </c>
      <c r="BB57">
        <f t="shared" si="0"/>
        <v>432.36439978138174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14.487185276606841</v>
      </c>
      <c r="L58">
        <v>19.299153665783592</v>
      </c>
      <c r="M58">
        <v>0</v>
      </c>
      <c r="N58">
        <v>29.997983697522368</v>
      </c>
      <c r="O58">
        <v>50.381296312500005</v>
      </c>
      <c r="P58">
        <v>69.043178561847981</v>
      </c>
      <c r="Q58">
        <v>0</v>
      </c>
      <c r="R58">
        <v>2.8882995094040105</v>
      </c>
      <c r="S58">
        <v>1.9304066282420751</v>
      </c>
      <c r="T58">
        <v>0</v>
      </c>
      <c r="U58">
        <v>194.94018070945194</v>
      </c>
      <c r="V58">
        <v>1.4554137162972711E-3</v>
      </c>
      <c r="W58">
        <v>11.436989549346553</v>
      </c>
      <c r="X58">
        <v>37.443417039695959</v>
      </c>
      <c r="Y58">
        <v>0</v>
      </c>
      <c r="Z58">
        <v>1.6646652</v>
      </c>
      <c r="AA58">
        <v>0</v>
      </c>
      <c r="AB58">
        <v>0</v>
      </c>
      <c r="AC58">
        <v>0</v>
      </c>
      <c r="AD58">
        <v>2.31462777</v>
      </c>
      <c r="AE58">
        <v>4.1856874903999994</v>
      </c>
      <c r="AF58">
        <v>0</v>
      </c>
      <c r="AG58">
        <v>0</v>
      </c>
      <c r="AH58">
        <v>5.9401746299999996</v>
      </c>
      <c r="AI58">
        <v>0</v>
      </c>
      <c r="AJ58">
        <v>0</v>
      </c>
      <c r="AK58">
        <v>13.05241695</v>
      </c>
      <c r="AL58">
        <v>5.9020000000000019</v>
      </c>
      <c r="AM58">
        <v>0</v>
      </c>
      <c r="AN58">
        <v>0</v>
      </c>
      <c r="AO58">
        <v>3.2484059999999997</v>
      </c>
      <c r="AP58">
        <v>2.9283660000000005</v>
      </c>
      <c r="AQ58">
        <v>0</v>
      </c>
      <c r="AR58">
        <v>0.84124799999999988</v>
      </c>
      <c r="AS58">
        <v>2.7334463999999996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17.420043211378744</v>
      </c>
      <c r="BB58">
        <f t="shared" si="0"/>
        <v>457.2405415931388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14.487185276606841</v>
      </c>
      <c r="L59">
        <v>19.300362803691446</v>
      </c>
      <c r="M59">
        <v>0</v>
      </c>
      <c r="N59">
        <v>29.997983697522368</v>
      </c>
      <c r="O59">
        <v>50.381296312500005</v>
      </c>
      <c r="P59">
        <v>69.043178561847981</v>
      </c>
      <c r="Q59">
        <v>0</v>
      </c>
      <c r="R59">
        <v>2.8882995094040105</v>
      </c>
      <c r="S59">
        <v>1.930848514369216</v>
      </c>
      <c r="T59">
        <v>0</v>
      </c>
      <c r="U59">
        <v>194.94018070945194</v>
      </c>
      <c r="V59">
        <v>1.4554137162972711E-3</v>
      </c>
      <c r="W59">
        <v>11.436989549346553</v>
      </c>
      <c r="X59">
        <v>37.443417039695959</v>
      </c>
      <c r="Y59">
        <v>0</v>
      </c>
      <c r="Z59">
        <v>1.6646652</v>
      </c>
      <c r="AA59">
        <v>0</v>
      </c>
      <c r="AB59">
        <v>0</v>
      </c>
      <c r="AC59">
        <v>0</v>
      </c>
      <c r="AD59">
        <v>2.31462777</v>
      </c>
      <c r="AE59">
        <v>3.9106391999999994</v>
      </c>
      <c r="AF59">
        <v>0</v>
      </c>
      <c r="AG59">
        <v>0</v>
      </c>
      <c r="AH59">
        <v>5.9401746299999996</v>
      </c>
      <c r="AI59">
        <v>0</v>
      </c>
      <c r="AJ59">
        <v>0</v>
      </c>
      <c r="AK59">
        <v>13.05241695</v>
      </c>
      <c r="AL59">
        <v>5.9020000000000019</v>
      </c>
      <c r="AM59">
        <v>0</v>
      </c>
      <c r="AN59">
        <v>0</v>
      </c>
      <c r="AO59">
        <v>3.2484059999999997</v>
      </c>
      <c r="AP59">
        <v>2.9283660000000005</v>
      </c>
      <c r="AQ59">
        <v>0</v>
      </c>
      <c r="AR59">
        <v>0.84124799999999988</v>
      </c>
      <c r="AS59">
        <v>1.3667231999999998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17.359850594740401</v>
      </c>
      <c r="BB59">
        <f t="shared" si="0"/>
        <v>455.66061374341223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14.487185276606841</v>
      </c>
      <c r="L60">
        <v>19.300492764928229</v>
      </c>
      <c r="M60">
        <v>0</v>
      </c>
      <c r="N60">
        <v>29.997983697522368</v>
      </c>
      <c r="O60">
        <v>50.381296312500005</v>
      </c>
      <c r="P60">
        <v>69.043178561847981</v>
      </c>
      <c r="Q60">
        <v>0</v>
      </c>
      <c r="R60">
        <v>2.8882995094040105</v>
      </c>
      <c r="S60">
        <v>1.930848514369216</v>
      </c>
      <c r="T60">
        <v>0</v>
      </c>
      <c r="U60">
        <v>194.94018070945194</v>
      </c>
      <c r="V60">
        <v>1.4554137162972711E-3</v>
      </c>
      <c r="W60">
        <v>11.436989549346553</v>
      </c>
      <c r="X60">
        <v>37.443417039695959</v>
      </c>
      <c r="Y60">
        <v>0</v>
      </c>
      <c r="Z60">
        <v>1.6646652</v>
      </c>
      <c r="AA60">
        <v>0</v>
      </c>
      <c r="AB60">
        <v>0</v>
      </c>
      <c r="AC60">
        <v>0</v>
      </c>
      <c r="AD60">
        <v>2.31462777</v>
      </c>
      <c r="AE60">
        <v>3.9106391999999994</v>
      </c>
      <c r="AF60">
        <v>0</v>
      </c>
      <c r="AG60">
        <v>0</v>
      </c>
      <c r="AH60">
        <v>5.9401746299999996</v>
      </c>
      <c r="AI60">
        <v>0</v>
      </c>
      <c r="AJ60">
        <v>0</v>
      </c>
      <c r="AK60">
        <v>13.05241695</v>
      </c>
      <c r="AL60">
        <v>5.9020000000000019</v>
      </c>
      <c r="AM60">
        <v>0</v>
      </c>
      <c r="AN60">
        <v>0</v>
      </c>
      <c r="AO60">
        <v>3.2484059999999997</v>
      </c>
      <c r="AP60">
        <v>2.9283660000000005</v>
      </c>
      <c r="AQ60">
        <v>0</v>
      </c>
      <c r="AR60">
        <v>0.84124799999999988</v>
      </c>
      <c r="AS60">
        <v>1.3667231999999998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17.359855365037088</v>
      </c>
      <c r="BB60">
        <f t="shared" si="0"/>
        <v>455.66073893435231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14.487185276606841</v>
      </c>
      <c r="L61">
        <v>19.300543281923549</v>
      </c>
      <c r="M61">
        <v>0</v>
      </c>
      <c r="N61">
        <v>29.997983697522368</v>
      </c>
      <c r="O61">
        <v>50.381296312500005</v>
      </c>
      <c r="P61">
        <v>69.043178561847981</v>
      </c>
      <c r="Q61">
        <v>0</v>
      </c>
      <c r="R61">
        <v>2.8882995094040105</v>
      </c>
      <c r="S61">
        <v>1.930848514369216</v>
      </c>
      <c r="T61">
        <v>0</v>
      </c>
      <c r="U61">
        <v>194.94018070945194</v>
      </c>
      <c r="V61">
        <v>1.4554137162972711E-3</v>
      </c>
      <c r="W61">
        <v>11.436989549346553</v>
      </c>
      <c r="X61">
        <v>37.443417039695959</v>
      </c>
      <c r="Y61">
        <v>0</v>
      </c>
      <c r="Z61">
        <v>1.6646652</v>
      </c>
      <c r="AA61">
        <v>0</v>
      </c>
      <c r="AB61">
        <v>0</v>
      </c>
      <c r="AC61">
        <v>0</v>
      </c>
      <c r="AD61">
        <v>4.6292555399999991</v>
      </c>
      <c r="AE61">
        <v>3.9106391999999994</v>
      </c>
      <c r="AF61">
        <v>0</v>
      </c>
      <c r="AG61">
        <v>0</v>
      </c>
      <c r="AH61">
        <v>5.9401746299999996</v>
      </c>
      <c r="AI61">
        <v>0</v>
      </c>
      <c r="AJ61">
        <v>0</v>
      </c>
      <c r="AK61">
        <v>13.05241695</v>
      </c>
      <c r="AL61">
        <v>17.706000000000007</v>
      </c>
      <c r="AM61">
        <v>0</v>
      </c>
      <c r="AN61">
        <v>0</v>
      </c>
      <c r="AO61">
        <v>3.2484059999999997</v>
      </c>
      <c r="AP61">
        <v>2.9283660000000005</v>
      </c>
      <c r="AQ61">
        <v>0</v>
      </c>
      <c r="AR61">
        <v>0.84124799999999988</v>
      </c>
      <c r="AS61">
        <v>1.3667231999999998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17.878010677134061</v>
      </c>
      <c r="BB61">
        <f t="shared" si="0"/>
        <v>469.26126190925066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14.487185276606841</v>
      </c>
      <c r="L62">
        <v>19.299862239839651</v>
      </c>
      <c r="M62">
        <v>0</v>
      </c>
      <c r="N62">
        <v>29.997983697522368</v>
      </c>
      <c r="O62">
        <v>50.381296312500005</v>
      </c>
      <c r="P62">
        <v>69.043178561847981</v>
      </c>
      <c r="Q62">
        <v>0</v>
      </c>
      <c r="R62">
        <v>2.8882995094040105</v>
      </c>
      <c r="S62">
        <v>1.930848514369216</v>
      </c>
      <c r="T62">
        <v>0</v>
      </c>
      <c r="U62">
        <v>194.94018070945194</v>
      </c>
      <c r="V62">
        <v>1.4554137162972711E-3</v>
      </c>
      <c r="W62">
        <v>11.436989549346553</v>
      </c>
      <c r="X62">
        <v>37.443417039695959</v>
      </c>
      <c r="Y62">
        <v>0</v>
      </c>
      <c r="Z62">
        <v>1.6646652</v>
      </c>
      <c r="AA62">
        <v>0</v>
      </c>
      <c r="AB62">
        <v>0</v>
      </c>
      <c r="AC62">
        <v>2.4576389039999991</v>
      </c>
      <c r="AD62">
        <v>4.6292555399999991</v>
      </c>
      <c r="AE62">
        <v>3.9106391999999994</v>
      </c>
      <c r="AF62">
        <v>0</v>
      </c>
      <c r="AG62">
        <v>0</v>
      </c>
      <c r="AH62">
        <v>11.880349259999999</v>
      </c>
      <c r="AI62">
        <v>0</v>
      </c>
      <c r="AJ62">
        <v>0</v>
      </c>
      <c r="AK62">
        <v>13.05241695</v>
      </c>
      <c r="AL62">
        <v>17.706000000000007</v>
      </c>
      <c r="AM62">
        <v>0</v>
      </c>
      <c r="AN62">
        <v>0</v>
      </c>
      <c r="AO62">
        <v>3.2484059999999997</v>
      </c>
      <c r="AP62">
        <v>2.9283660000000005</v>
      </c>
      <c r="AQ62">
        <v>0</v>
      </c>
      <c r="AR62">
        <v>0.84124799999999988</v>
      </c>
      <c r="AS62">
        <v>1.3667231999999998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18.186185400776026</v>
      </c>
      <c r="BB62">
        <f t="shared" si="0"/>
        <v>477.35021967752482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14.487185276606841</v>
      </c>
      <c r="L63">
        <v>19.300918334975663</v>
      </c>
      <c r="M63">
        <v>0</v>
      </c>
      <c r="N63">
        <v>29.997983697522368</v>
      </c>
      <c r="O63">
        <v>50.381296312500005</v>
      </c>
      <c r="P63">
        <v>69.043178561847981</v>
      </c>
      <c r="Q63">
        <v>0</v>
      </c>
      <c r="R63">
        <v>2.8882995094040105</v>
      </c>
      <c r="S63">
        <v>1.930848514369216</v>
      </c>
      <c r="T63">
        <v>0</v>
      </c>
      <c r="U63">
        <v>194.94018070945194</v>
      </c>
      <c r="V63">
        <v>1.4554137162972711E-3</v>
      </c>
      <c r="W63">
        <v>11.436989549346553</v>
      </c>
      <c r="X63">
        <v>37.443417039695959</v>
      </c>
      <c r="Y63">
        <v>0</v>
      </c>
      <c r="Z63">
        <v>1.6646652</v>
      </c>
      <c r="AA63">
        <v>0</v>
      </c>
      <c r="AB63">
        <v>3.3189071999999999</v>
      </c>
      <c r="AC63">
        <v>2.4576389039999991</v>
      </c>
      <c r="AD63">
        <v>4.6292555399999991</v>
      </c>
      <c r="AE63">
        <v>3.9106391999999994</v>
      </c>
      <c r="AF63">
        <v>0</v>
      </c>
      <c r="AG63">
        <v>0</v>
      </c>
      <c r="AH63">
        <v>11.880349259999999</v>
      </c>
      <c r="AI63">
        <v>0</v>
      </c>
      <c r="AJ63">
        <v>0</v>
      </c>
      <c r="AK63">
        <v>13.05241695</v>
      </c>
      <c r="AL63">
        <v>17.706000000000007</v>
      </c>
      <c r="AM63">
        <v>0</v>
      </c>
      <c r="AN63">
        <v>0</v>
      </c>
      <c r="AO63">
        <v>3.2484059999999997</v>
      </c>
      <c r="AP63">
        <v>2.9283660000000005</v>
      </c>
      <c r="AQ63">
        <v>0</v>
      </c>
      <c r="AR63">
        <v>0.84124799999999988</v>
      </c>
      <c r="AS63">
        <v>2.7334463999999996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18.358186909083294</v>
      </c>
      <c r="BB63">
        <f t="shared" si="0"/>
        <v>481.86490466435356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14.487185276606841</v>
      </c>
      <c r="L64">
        <v>19.302095913320308</v>
      </c>
      <c r="M64">
        <v>0</v>
      </c>
      <c r="N64">
        <v>29.997983697522368</v>
      </c>
      <c r="O64">
        <v>50.381296312500005</v>
      </c>
      <c r="P64">
        <v>69.043178561847981</v>
      </c>
      <c r="Q64">
        <v>0</v>
      </c>
      <c r="R64">
        <v>2.8882995094040105</v>
      </c>
      <c r="S64">
        <v>1.930848514369216</v>
      </c>
      <c r="T64">
        <v>0</v>
      </c>
      <c r="U64">
        <v>194.94018070945194</v>
      </c>
      <c r="V64">
        <v>1.4554137162972711E-3</v>
      </c>
      <c r="W64">
        <v>11.436989549346553</v>
      </c>
      <c r="X64">
        <v>37.443417039695959</v>
      </c>
      <c r="Y64">
        <v>0</v>
      </c>
      <c r="Z64">
        <v>1.6646652</v>
      </c>
      <c r="AA64">
        <v>0</v>
      </c>
      <c r="AB64">
        <v>3.3189071999999999</v>
      </c>
      <c r="AC64">
        <v>2.4576389039999991</v>
      </c>
      <c r="AD64">
        <v>4.6292555399999991</v>
      </c>
      <c r="AE64">
        <v>3.9106391999999994</v>
      </c>
      <c r="AF64">
        <v>0</v>
      </c>
      <c r="AG64">
        <v>0</v>
      </c>
      <c r="AH64">
        <v>11.880349259999999</v>
      </c>
      <c r="AI64">
        <v>0</v>
      </c>
      <c r="AJ64">
        <v>0</v>
      </c>
      <c r="AK64">
        <v>13.05241695</v>
      </c>
      <c r="AL64">
        <v>17.706000000000007</v>
      </c>
      <c r="AM64">
        <v>0</v>
      </c>
      <c r="AN64">
        <v>0</v>
      </c>
      <c r="AO64">
        <v>3.2484059999999997</v>
      </c>
      <c r="AP64">
        <v>2.9283660000000005</v>
      </c>
      <c r="AQ64">
        <v>0</v>
      </c>
      <c r="AR64">
        <v>0.84124799999999988</v>
      </c>
      <c r="AS64">
        <v>2.7334463999999996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18.358230126505234</v>
      </c>
      <c r="BB64">
        <f t="shared" si="0"/>
        <v>481.86603902527622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34.148365294858984</v>
      </c>
      <c r="L65">
        <v>19.760253284534098</v>
      </c>
      <c r="M65">
        <v>0</v>
      </c>
      <c r="N65">
        <v>29.997983697522368</v>
      </c>
      <c r="O65">
        <v>50.381296312500005</v>
      </c>
      <c r="P65">
        <v>69.043178561847981</v>
      </c>
      <c r="Q65">
        <v>0</v>
      </c>
      <c r="R65">
        <v>3.1230414435389982</v>
      </c>
      <c r="S65">
        <v>2.0894036810314804</v>
      </c>
      <c r="T65">
        <v>0</v>
      </c>
      <c r="U65">
        <v>194.94018070945194</v>
      </c>
      <c r="V65">
        <v>1.4554137162972711E-3</v>
      </c>
      <c r="W65">
        <v>11.436989549346553</v>
      </c>
      <c r="X65">
        <v>37.443417039695959</v>
      </c>
      <c r="Y65">
        <v>0</v>
      </c>
      <c r="Z65">
        <v>1.6646652</v>
      </c>
      <c r="AA65">
        <v>0</v>
      </c>
      <c r="AB65">
        <v>3.3189071999999999</v>
      </c>
      <c r="AC65">
        <v>2.4576389039999991</v>
      </c>
      <c r="AD65">
        <v>4.6292555399999991</v>
      </c>
      <c r="AE65">
        <v>3.9106391999999994</v>
      </c>
      <c r="AF65">
        <v>0</v>
      </c>
      <c r="AG65">
        <v>0</v>
      </c>
      <c r="AH65">
        <v>11.880349259999999</v>
      </c>
      <c r="AI65">
        <v>0</v>
      </c>
      <c r="AJ65">
        <v>0</v>
      </c>
      <c r="AK65">
        <v>13.05241695</v>
      </c>
      <c r="AL65">
        <v>17.706000000000007</v>
      </c>
      <c r="AM65">
        <v>0</v>
      </c>
      <c r="AN65">
        <v>0</v>
      </c>
      <c r="AO65">
        <v>3.2484059999999997</v>
      </c>
      <c r="AP65">
        <v>2.9283660000000005</v>
      </c>
      <c r="AQ65">
        <v>0</v>
      </c>
      <c r="AR65">
        <v>0.84124799999999988</v>
      </c>
      <c r="AS65">
        <v>2.7334463999999996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19.111043774351867</v>
      </c>
      <c r="BB65">
        <f t="shared" si="0"/>
        <v>501.62585986769284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34.148365294858984</v>
      </c>
      <c r="L66">
        <v>19.761272702528437</v>
      </c>
      <c r="M66">
        <v>0</v>
      </c>
      <c r="N66">
        <v>29.997983697522368</v>
      </c>
      <c r="O66">
        <v>50.381296312500005</v>
      </c>
      <c r="P66">
        <v>69.043178561847981</v>
      </c>
      <c r="Q66">
        <v>0</v>
      </c>
      <c r="R66">
        <v>3.1230414435389982</v>
      </c>
      <c r="S66">
        <v>2.0894036810314804</v>
      </c>
      <c r="T66">
        <v>0</v>
      </c>
      <c r="U66">
        <v>194.94018070945194</v>
      </c>
      <c r="V66">
        <v>1.4554137162972711E-3</v>
      </c>
      <c r="W66">
        <v>11.436989549346553</v>
      </c>
      <c r="X66">
        <v>37.443417039695959</v>
      </c>
      <c r="Y66">
        <v>0</v>
      </c>
      <c r="Z66">
        <v>1.6646652</v>
      </c>
      <c r="AA66">
        <v>0</v>
      </c>
      <c r="AB66">
        <v>3.3460003199999999</v>
      </c>
      <c r="AC66">
        <v>2.4576389039999991</v>
      </c>
      <c r="AD66">
        <v>4.6292555399999991</v>
      </c>
      <c r="AE66">
        <v>3.9106391999999994</v>
      </c>
      <c r="AF66">
        <v>0</v>
      </c>
      <c r="AG66">
        <v>0</v>
      </c>
      <c r="AH66">
        <v>11.880349259999999</v>
      </c>
      <c r="AI66">
        <v>0</v>
      </c>
      <c r="AJ66">
        <v>0</v>
      </c>
      <c r="AK66">
        <v>13.05241695</v>
      </c>
      <c r="AL66">
        <v>17.706000000000007</v>
      </c>
      <c r="AM66">
        <v>0</v>
      </c>
      <c r="AN66">
        <v>0</v>
      </c>
      <c r="AO66">
        <v>3.2484059999999997</v>
      </c>
      <c r="AP66">
        <v>2.9283660000000005</v>
      </c>
      <c r="AQ66">
        <v>0</v>
      </c>
      <c r="AR66">
        <v>0.84124799999999988</v>
      </c>
      <c r="AS66">
        <v>2.7334463999999996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19.112075677946212</v>
      </c>
      <c r="BB66">
        <f t="shared" si="0"/>
        <v>501.65294050209275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34.148365294858984</v>
      </c>
      <c r="L67">
        <v>19.761272702528437</v>
      </c>
      <c r="M67">
        <v>0</v>
      </c>
      <c r="N67">
        <v>29.997983697522368</v>
      </c>
      <c r="O67">
        <v>50.381296312500005</v>
      </c>
      <c r="P67">
        <v>69.043178561847981</v>
      </c>
      <c r="Q67">
        <v>0</v>
      </c>
      <c r="R67">
        <v>3.1236931302270015</v>
      </c>
      <c r="S67">
        <v>2.0894036810314804</v>
      </c>
      <c r="T67">
        <v>0</v>
      </c>
      <c r="U67">
        <v>194.94018070945194</v>
      </c>
      <c r="V67">
        <v>1.4554137162972711E-3</v>
      </c>
      <c r="W67">
        <v>11.436989549346553</v>
      </c>
      <c r="X67">
        <v>37.464964070265637</v>
      </c>
      <c r="Y67">
        <v>0</v>
      </c>
      <c r="Z67">
        <v>1.6646652</v>
      </c>
      <c r="AA67">
        <v>0</v>
      </c>
      <c r="AB67">
        <v>3.3460003199999999</v>
      </c>
      <c r="AC67">
        <v>2.4576389039999991</v>
      </c>
      <c r="AD67">
        <v>4.6292555399999991</v>
      </c>
      <c r="AE67">
        <v>7.8212783999999989</v>
      </c>
      <c r="AF67">
        <v>0</v>
      </c>
      <c r="AG67">
        <v>0</v>
      </c>
      <c r="AH67">
        <v>11.880349259999999</v>
      </c>
      <c r="AI67">
        <v>0</v>
      </c>
      <c r="AJ67">
        <v>0</v>
      </c>
      <c r="AK67">
        <v>13.05241695</v>
      </c>
      <c r="AL67">
        <v>8.8530000000000033</v>
      </c>
      <c r="AM67">
        <v>0</v>
      </c>
      <c r="AN67">
        <v>0</v>
      </c>
      <c r="AO67">
        <v>3.2484059999999997</v>
      </c>
      <c r="AP67">
        <v>2.9283660000000005</v>
      </c>
      <c r="AQ67">
        <v>0</v>
      </c>
      <c r="AR67">
        <v>0.84124799999999988</v>
      </c>
      <c r="AS67">
        <v>2.7334463999999996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18.931505699085335</v>
      </c>
      <c r="BB67">
        <f t="shared" si="0"/>
        <v>496.91334839821133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34.148365294858984</v>
      </c>
      <c r="L68">
        <v>19.761272702528437</v>
      </c>
      <c r="M68">
        <v>0</v>
      </c>
      <c r="N68">
        <v>29.997983697522368</v>
      </c>
      <c r="O68">
        <v>50.381296312500005</v>
      </c>
      <c r="P68">
        <v>69.043178561847981</v>
      </c>
      <c r="Q68">
        <v>0</v>
      </c>
      <c r="R68">
        <v>3.1236931302270015</v>
      </c>
      <c r="S68">
        <v>2.0894036810314804</v>
      </c>
      <c r="T68">
        <v>0</v>
      </c>
      <c r="U68">
        <v>194.94018070945194</v>
      </c>
      <c r="V68">
        <v>1.4554137162972711E-3</v>
      </c>
      <c r="W68">
        <v>11.436989549346553</v>
      </c>
      <c r="X68">
        <v>37.464964070265637</v>
      </c>
      <c r="Y68">
        <v>0</v>
      </c>
      <c r="Z68">
        <v>1.6646652</v>
      </c>
      <c r="AA68">
        <v>0</v>
      </c>
      <c r="AB68">
        <v>3.3460003199999999</v>
      </c>
      <c r="AC68">
        <v>2.4576389039999991</v>
      </c>
      <c r="AD68">
        <v>4.6292555399999991</v>
      </c>
      <c r="AE68">
        <v>7.8212783999999989</v>
      </c>
      <c r="AF68">
        <v>0</v>
      </c>
      <c r="AG68">
        <v>0</v>
      </c>
      <c r="AH68">
        <v>11.880349259999999</v>
      </c>
      <c r="AI68">
        <v>0</v>
      </c>
      <c r="AJ68">
        <v>0</v>
      </c>
      <c r="AK68">
        <v>13.05241695</v>
      </c>
      <c r="AL68">
        <v>2.951000000000001</v>
      </c>
      <c r="AM68">
        <v>0</v>
      </c>
      <c r="AN68">
        <v>0</v>
      </c>
      <c r="AO68">
        <v>3.2484059999999997</v>
      </c>
      <c r="AP68">
        <v>2.9283660000000005</v>
      </c>
      <c r="AQ68">
        <v>0</v>
      </c>
      <c r="AR68">
        <v>0.84124799999999988</v>
      </c>
      <c r="AS68">
        <v>2.7334463999999996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18.714902299085335</v>
      </c>
      <c r="BB68">
        <f t="shared" ref="BB68:BB99" si="1">SUM(B68:AZ68)-BA68</f>
        <v>491.22795179821134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35.514299906653335</v>
      </c>
      <c r="L69">
        <v>19.761272702528437</v>
      </c>
      <c r="M69">
        <v>0</v>
      </c>
      <c r="N69">
        <v>29.997983697522368</v>
      </c>
      <c r="O69">
        <v>50.381296312500005</v>
      </c>
      <c r="P69">
        <v>69.043178561847981</v>
      </c>
      <c r="Q69">
        <v>0</v>
      </c>
      <c r="R69">
        <v>3.1236931302270015</v>
      </c>
      <c r="S69">
        <v>2.0894036810314804</v>
      </c>
      <c r="T69">
        <v>0</v>
      </c>
      <c r="U69">
        <v>194.94018070945194</v>
      </c>
      <c r="V69">
        <v>1.4554137162972711E-3</v>
      </c>
      <c r="W69">
        <v>11.789164589577275</v>
      </c>
      <c r="X69">
        <v>37.464964070265637</v>
      </c>
      <c r="Y69">
        <v>0</v>
      </c>
      <c r="Z69">
        <v>0</v>
      </c>
      <c r="AA69">
        <v>0</v>
      </c>
      <c r="AB69">
        <v>3.3460003199999999</v>
      </c>
      <c r="AC69">
        <v>2.4576389039999991</v>
      </c>
      <c r="AD69">
        <v>4.6292555399999991</v>
      </c>
      <c r="AE69">
        <v>7.8212783999999989</v>
      </c>
      <c r="AF69">
        <v>0</v>
      </c>
      <c r="AG69">
        <v>0</v>
      </c>
      <c r="AH69">
        <v>11.880349259999999</v>
      </c>
      <c r="AI69">
        <v>0</v>
      </c>
      <c r="AJ69">
        <v>0</v>
      </c>
      <c r="AK69">
        <v>13.05241695</v>
      </c>
      <c r="AL69">
        <v>2.951000000000001</v>
      </c>
      <c r="AM69">
        <v>0</v>
      </c>
      <c r="AN69">
        <v>0</v>
      </c>
      <c r="AO69">
        <v>2.9870400000000004</v>
      </c>
      <c r="AP69">
        <v>2.9283660000000005</v>
      </c>
      <c r="AQ69">
        <v>0</v>
      </c>
      <c r="AR69">
        <v>13.459967999999998</v>
      </c>
      <c r="AS69">
        <v>2.7334463999999996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19.170378652817067</v>
      </c>
      <c r="BB69">
        <f t="shared" si="1"/>
        <v>503.18327389650466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35.514299906653335</v>
      </c>
      <c r="L70">
        <v>19.761272702528437</v>
      </c>
      <c r="M70">
        <v>0</v>
      </c>
      <c r="N70">
        <v>29.997983697522368</v>
      </c>
      <c r="O70">
        <v>50.381296312500005</v>
      </c>
      <c r="P70">
        <v>69.043178561847981</v>
      </c>
      <c r="Q70">
        <v>0</v>
      </c>
      <c r="R70">
        <v>3.1236931302270015</v>
      </c>
      <c r="S70">
        <v>2.0894036810314804</v>
      </c>
      <c r="T70">
        <v>0</v>
      </c>
      <c r="U70">
        <v>194.94018070945194</v>
      </c>
      <c r="V70">
        <v>5.2698794780000009</v>
      </c>
      <c r="W70">
        <v>11.789164589577275</v>
      </c>
      <c r="X70">
        <v>37.464964070265637</v>
      </c>
      <c r="Y70">
        <v>0</v>
      </c>
      <c r="Z70">
        <v>0</v>
      </c>
      <c r="AA70">
        <v>0</v>
      </c>
      <c r="AB70">
        <v>3.3460003199999999</v>
      </c>
      <c r="AC70">
        <v>2.4576389039999991</v>
      </c>
      <c r="AD70">
        <v>4.6292555399999991</v>
      </c>
      <c r="AE70">
        <v>7.8212783999999989</v>
      </c>
      <c r="AF70">
        <v>0</v>
      </c>
      <c r="AG70">
        <v>0</v>
      </c>
      <c r="AH70">
        <v>17.82052389</v>
      </c>
      <c r="AI70">
        <v>0</v>
      </c>
      <c r="AJ70">
        <v>0</v>
      </c>
      <c r="AK70">
        <v>13.05241695</v>
      </c>
      <c r="AL70">
        <v>2.951000000000001</v>
      </c>
      <c r="AM70">
        <v>0</v>
      </c>
      <c r="AN70">
        <v>0</v>
      </c>
      <c r="AO70">
        <v>2.9870400000000004</v>
      </c>
      <c r="AP70">
        <v>2.9283660000000005</v>
      </c>
      <c r="AQ70">
        <v>0</v>
      </c>
      <c r="AR70">
        <v>0.84124799999999988</v>
      </c>
      <c r="AS70">
        <v>2.7334463999999996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19.11862690760077</v>
      </c>
      <c r="BB70">
        <f t="shared" si="1"/>
        <v>501.82490433600469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35.211481687968586</v>
      </c>
      <c r="L71">
        <v>19.761272702528437</v>
      </c>
      <c r="M71">
        <v>0</v>
      </c>
      <c r="N71">
        <v>29.997983697522368</v>
      </c>
      <c r="O71">
        <v>50.381296312500005</v>
      </c>
      <c r="P71">
        <v>69.043178561847981</v>
      </c>
      <c r="Q71">
        <v>0</v>
      </c>
      <c r="R71">
        <v>3.1236931302270015</v>
      </c>
      <c r="S71">
        <v>2.0894036810314804</v>
      </c>
      <c r="T71">
        <v>0</v>
      </c>
      <c r="U71">
        <v>194.94018070945194</v>
      </c>
      <c r="V71">
        <v>5.2698794780000009</v>
      </c>
      <c r="W71">
        <v>8.9595343357664223</v>
      </c>
      <c r="X71">
        <v>37.464964070265637</v>
      </c>
      <c r="Y71">
        <v>0</v>
      </c>
      <c r="Z71">
        <v>0</v>
      </c>
      <c r="AA71">
        <v>0</v>
      </c>
      <c r="AB71">
        <v>3.3460003199999999</v>
      </c>
      <c r="AC71">
        <v>2.4576389039999991</v>
      </c>
      <c r="AD71">
        <v>4.6292555399999991</v>
      </c>
      <c r="AE71">
        <v>7.8212783999999989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13.05241695</v>
      </c>
      <c r="AL71">
        <v>2.951000000000001</v>
      </c>
      <c r="AM71">
        <v>2.8437763199999999</v>
      </c>
      <c r="AN71">
        <v>0</v>
      </c>
      <c r="AO71">
        <v>2.837688</v>
      </c>
      <c r="AP71">
        <v>2.9283660000000005</v>
      </c>
      <c r="AQ71">
        <v>0</v>
      </c>
      <c r="AR71">
        <v>0.84124799999999988</v>
      </c>
      <c r="AS71">
        <v>2.7334463999999996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19.102551295430555</v>
      </c>
      <c r="BB71">
        <f t="shared" si="1"/>
        <v>501.4029557956793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35.03323627763497</v>
      </c>
      <c r="L72">
        <v>19.761272702528437</v>
      </c>
      <c r="M72">
        <v>0</v>
      </c>
      <c r="N72">
        <v>29.997983697522368</v>
      </c>
      <c r="O72">
        <v>50.381296312500005</v>
      </c>
      <c r="P72">
        <v>69.043178561847981</v>
      </c>
      <c r="Q72">
        <v>0</v>
      </c>
      <c r="R72">
        <v>3.1236931302270015</v>
      </c>
      <c r="S72">
        <v>2.0894036810314804</v>
      </c>
      <c r="T72">
        <v>0</v>
      </c>
      <c r="U72">
        <v>194.94018070945194</v>
      </c>
      <c r="V72">
        <v>5.2698794780000009</v>
      </c>
      <c r="W72">
        <v>8.9595343357664223</v>
      </c>
      <c r="X72">
        <v>37.464964070265637</v>
      </c>
      <c r="Y72">
        <v>0</v>
      </c>
      <c r="Z72">
        <v>0</v>
      </c>
      <c r="AA72">
        <v>0</v>
      </c>
      <c r="AB72">
        <v>6.6716807999999999</v>
      </c>
      <c r="AC72">
        <v>2.4576389039999991</v>
      </c>
      <c r="AD72">
        <v>4.6292555399999991</v>
      </c>
      <c r="AE72">
        <v>7.8212783999999989</v>
      </c>
      <c r="AF72">
        <v>0</v>
      </c>
      <c r="AG72">
        <v>0</v>
      </c>
      <c r="AH72">
        <v>17.82052389</v>
      </c>
      <c r="AI72">
        <v>0</v>
      </c>
      <c r="AJ72">
        <v>0</v>
      </c>
      <c r="AK72">
        <v>13.05241695</v>
      </c>
      <c r="AL72">
        <v>2.951000000000001</v>
      </c>
      <c r="AM72">
        <v>3.9975369983999998</v>
      </c>
      <c r="AN72">
        <v>0</v>
      </c>
      <c r="AO72">
        <v>2.837688</v>
      </c>
      <c r="AP72">
        <v>2.9283660000000005</v>
      </c>
      <c r="AQ72">
        <v>0</v>
      </c>
      <c r="AR72">
        <v>0.84124799999999988</v>
      </c>
      <c r="AS72">
        <v>2.7334463999999996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19.260404897640022</v>
      </c>
      <c r="BB72">
        <f t="shared" si="1"/>
        <v>505.54629794153618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35.12734050722424</v>
      </c>
      <c r="L73">
        <v>43.433768906521195</v>
      </c>
      <c r="M73">
        <v>0</v>
      </c>
      <c r="N73">
        <v>29.997983697522368</v>
      </c>
      <c r="O73">
        <v>50.381296312500005</v>
      </c>
      <c r="P73">
        <v>69.043178561847981</v>
      </c>
      <c r="Q73">
        <v>0</v>
      </c>
      <c r="R73">
        <v>10.688942576429982</v>
      </c>
      <c r="S73">
        <v>6.6438284457737549</v>
      </c>
      <c r="T73">
        <v>0</v>
      </c>
      <c r="U73">
        <v>194.94018070945194</v>
      </c>
      <c r="V73">
        <v>5.2452097556334518</v>
      </c>
      <c r="W73">
        <v>8.8420237890044575</v>
      </c>
      <c r="X73">
        <v>37.464964070265637</v>
      </c>
      <c r="Y73">
        <v>0</v>
      </c>
      <c r="Z73">
        <v>0</v>
      </c>
      <c r="AA73">
        <v>1.7810581599999999</v>
      </c>
      <c r="AB73">
        <v>10.024454400000002</v>
      </c>
      <c r="AC73">
        <v>4.9152778079999999</v>
      </c>
      <c r="AD73">
        <v>4.6292555399999991</v>
      </c>
      <c r="AE73">
        <v>12.220747499999998</v>
      </c>
      <c r="AF73">
        <v>0</v>
      </c>
      <c r="AG73">
        <v>0</v>
      </c>
      <c r="AH73">
        <v>23.760698520000002</v>
      </c>
      <c r="AI73">
        <v>0.80818574999999993</v>
      </c>
      <c r="AJ73">
        <v>0</v>
      </c>
      <c r="AK73">
        <v>13.05241695</v>
      </c>
      <c r="AL73">
        <v>2.951000000000001</v>
      </c>
      <c r="AM73">
        <v>3.9975369983999998</v>
      </c>
      <c r="AN73">
        <v>0</v>
      </c>
      <c r="AO73">
        <v>2.837688</v>
      </c>
      <c r="AP73">
        <v>2.9283660000000005</v>
      </c>
      <c r="AQ73">
        <v>0</v>
      </c>
      <c r="AR73">
        <v>0.84124799999999988</v>
      </c>
      <c r="AS73">
        <v>2.7334463999999996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21.259946066962627</v>
      </c>
      <c r="BB73">
        <f t="shared" si="1"/>
        <v>558.03015129161236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35.127814966854721</v>
      </c>
      <c r="L74">
        <v>43.433768906521195</v>
      </c>
      <c r="M74">
        <v>0</v>
      </c>
      <c r="N74">
        <v>29.997983697522368</v>
      </c>
      <c r="O74">
        <v>50.381296312500005</v>
      </c>
      <c r="P74">
        <v>69.043178561847981</v>
      </c>
      <c r="Q74">
        <v>0</v>
      </c>
      <c r="R74">
        <v>10.772305556915546</v>
      </c>
      <c r="S74">
        <v>6.6957335149975696</v>
      </c>
      <c r="T74">
        <v>0</v>
      </c>
      <c r="U74">
        <v>194.94018070945194</v>
      </c>
      <c r="V74">
        <v>5.2452097556334518</v>
      </c>
      <c r="W74">
        <v>8.8420237890044575</v>
      </c>
      <c r="X74">
        <v>37.464964070265637</v>
      </c>
      <c r="Y74">
        <v>0</v>
      </c>
      <c r="Z74">
        <v>0</v>
      </c>
      <c r="AA74">
        <v>5.3576219999999992</v>
      </c>
      <c r="AB74">
        <v>10.024454400000002</v>
      </c>
      <c r="AC74">
        <v>4.9152778079999999</v>
      </c>
      <c r="AD74">
        <v>6.9438833099999986</v>
      </c>
      <c r="AE74">
        <v>12.220747499999998</v>
      </c>
      <c r="AF74">
        <v>0</v>
      </c>
      <c r="AG74">
        <v>0</v>
      </c>
      <c r="AH74">
        <v>23.760698520000002</v>
      </c>
      <c r="AI74">
        <v>0.80818574999999993</v>
      </c>
      <c r="AJ74">
        <v>0</v>
      </c>
      <c r="AK74">
        <v>13.05241695</v>
      </c>
      <c r="AL74">
        <v>2.951000000000001</v>
      </c>
      <c r="AM74">
        <v>3.9975369983999998</v>
      </c>
      <c r="AN74">
        <v>0</v>
      </c>
      <c r="AO74">
        <v>2.837688</v>
      </c>
      <c r="AP74">
        <v>2.9283660000000005</v>
      </c>
      <c r="AQ74">
        <v>0</v>
      </c>
      <c r="AR74">
        <v>0.84124799999999988</v>
      </c>
      <c r="AS74">
        <v>2.7334463999999996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21.481134634245695</v>
      </c>
      <c r="BB74">
        <f t="shared" si="1"/>
        <v>563.83589684366916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35.134283864824809</v>
      </c>
      <c r="L75">
        <v>43.433768906521195</v>
      </c>
      <c r="M75">
        <v>0</v>
      </c>
      <c r="N75">
        <v>29.997983697522368</v>
      </c>
      <c r="O75">
        <v>50.381296312500005</v>
      </c>
      <c r="P75">
        <v>69.043178561847981</v>
      </c>
      <c r="Q75">
        <v>0</v>
      </c>
      <c r="R75">
        <v>10.772305556915546</v>
      </c>
      <c r="S75">
        <v>6.6957335149975696</v>
      </c>
      <c r="T75">
        <v>0</v>
      </c>
      <c r="U75">
        <v>194.94018070945194</v>
      </c>
      <c r="V75">
        <v>5.2698794780000009</v>
      </c>
      <c r="W75">
        <v>11.789164589577275</v>
      </c>
      <c r="X75">
        <v>37.464964070265637</v>
      </c>
      <c r="Y75">
        <v>0</v>
      </c>
      <c r="Z75">
        <v>1.6646652</v>
      </c>
      <c r="AA75">
        <v>8.9293700000000005</v>
      </c>
      <c r="AB75">
        <v>10.024454400000002</v>
      </c>
      <c r="AC75">
        <v>4.9152778079999999</v>
      </c>
      <c r="AD75">
        <v>9.2799800911999988</v>
      </c>
      <c r="AE75">
        <v>12.220747499999998</v>
      </c>
      <c r="AF75">
        <v>0</v>
      </c>
      <c r="AG75">
        <v>0</v>
      </c>
      <c r="AH75">
        <v>29.700873149999996</v>
      </c>
      <c r="AI75">
        <v>4.04092875</v>
      </c>
      <c r="AJ75">
        <v>0</v>
      </c>
      <c r="AK75">
        <v>13.05241695</v>
      </c>
      <c r="AL75">
        <v>2.951000000000001</v>
      </c>
      <c r="AM75">
        <v>3.9975369983999998</v>
      </c>
      <c r="AN75">
        <v>0</v>
      </c>
      <c r="AO75">
        <v>2.837688</v>
      </c>
      <c r="AP75">
        <v>2.9283660000000005</v>
      </c>
      <c r="AQ75">
        <v>0</v>
      </c>
      <c r="AR75">
        <v>0.84124799999999988</v>
      </c>
      <c r="AS75">
        <v>2.7334463999999996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22.204994159189042</v>
      </c>
      <c r="BB75">
        <f t="shared" si="1"/>
        <v>582.83574435083528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35.134766918668802</v>
      </c>
      <c r="L76">
        <v>43.433768906521195</v>
      </c>
      <c r="M76">
        <v>0</v>
      </c>
      <c r="N76">
        <v>29.997983697522368</v>
      </c>
      <c r="O76">
        <v>50.381296312500005</v>
      </c>
      <c r="P76">
        <v>69.043178561847981</v>
      </c>
      <c r="Q76">
        <v>0</v>
      </c>
      <c r="R76">
        <v>10.772305556915546</v>
      </c>
      <c r="S76">
        <v>6.6957335149975696</v>
      </c>
      <c r="T76">
        <v>0</v>
      </c>
      <c r="U76">
        <v>194.94018070945194</v>
      </c>
      <c r="V76">
        <v>5.2698794780000009</v>
      </c>
      <c r="W76">
        <v>11.789164589577275</v>
      </c>
      <c r="X76">
        <v>37.464964070265637</v>
      </c>
      <c r="Y76">
        <v>0</v>
      </c>
      <c r="Z76">
        <v>4.993995599999999</v>
      </c>
      <c r="AA76">
        <v>10.695178</v>
      </c>
      <c r="AB76">
        <v>10.038000959999998</v>
      </c>
      <c r="AC76">
        <v>7.3729167119999994</v>
      </c>
      <c r="AD76">
        <v>9.2799800911999988</v>
      </c>
      <c r="AE76">
        <v>12.5570624712</v>
      </c>
      <c r="AF76">
        <v>0</v>
      </c>
      <c r="AG76">
        <v>0</v>
      </c>
      <c r="AH76">
        <v>35.641047780000008</v>
      </c>
      <c r="AI76">
        <v>4.04092875</v>
      </c>
      <c r="AJ76">
        <v>0</v>
      </c>
      <c r="AK76">
        <v>13.05241695</v>
      </c>
      <c r="AL76">
        <v>2.951000000000001</v>
      </c>
      <c r="AM76">
        <v>3.9975369983999998</v>
      </c>
      <c r="AN76">
        <v>0</v>
      </c>
      <c r="AO76">
        <v>2.837688</v>
      </c>
      <c r="AP76">
        <v>2.9283660000000005</v>
      </c>
      <c r="AQ76">
        <v>0</v>
      </c>
      <c r="AR76">
        <v>0.84124799999999988</v>
      </c>
      <c r="AS76">
        <v>2.7334463999999996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22.713043461030718</v>
      </c>
      <c r="BB76">
        <f t="shared" si="1"/>
        <v>596.17099156803761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35.134283864824809</v>
      </c>
      <c r="L77">
        <v>43.433768906521195</v>
      </c>
      <c r="M77">
        <v>0</v>
      </c>
      <c r="N77">
        <v>29.997983697522368</v>
      </c>
      <c r="O77">
        <v>50.381296312500005</v>
      </c>
      <c r="P77">
        <v>69.043178561847981</v>
      </c>
      <c r="Q77">
        <v>0</v>
      </c>
      <c r="R77">
        <v>10.772305556915546</v>
      </c>
      <c r="S77">
        <v>6.6957332846119257</v>
      </c>
      <c r="T77">
        <v>0</v>
      </c>
      <c r="U77">
        <v>194.94018070945194</v>
      </c>
      <c r="V77">
        <v>5.2698794780000009</v>
      </c>
      <c r="W77">
        <v>11.789164589577275</v>
      </c>
      <c r="X77">
        <v>37.464964070265637</v>
      </c>
      <c r="Y77">
        <v>0</v>
      </c>
      <c r="Z77">
        <v>4.993995599999999</v>
      </c>
      <c r="AA77">
        <v>10.695178</v>
      </c>
      <c r="AB77">
        <v>10.038000959999998</v>
      </c>
      <c r="AC77">
        <v>7.3729167119999994</v>
      </c>
      <c r="AD77">
        <v>9.2799800911999988</v>
      </c>
      <c r="AE77">
        <v>12.5570624712</v>
      </c>
      <c r="AF77">
        <v>0</v>
      </c>
      <c r="AG77">
        <v>0</v>
      </c>
      <c r="AH77">
        <v>35.641047780000008</v>
      </c>
      <c r="AI77">
        <v>8.4051317999999995</v>
      </c>
      <c r="AJ77">
        <v>0</v>
      </c>
      <c r="AK77">
        <v>13.05241695</v>
      </c>
      <c r="AL77">
        <v>5.9020000000000019</v>
      </c>
      <c r="AM77">
        <v>3.9975369983999998</v>
      </c>
      <c r="AN77">
        <v>0</v>
      </c>
      <c r="AO77">
        <v>2.837688</v>
      </c>
      <c r="AP77">
        <v>2.9283660000000005</v>
      </c>
      <c r="AQ77">
        <v>0</v>
      </c>
      <c r="AR77">
        <v>13.459967999999998</v>
      </c>
      <c r="AS77">
        <v>2.7334463999999996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23.444600639803397</v>
      </c>
      <c r="BB77">
        <f t="shared" si="1"/>
        <v>615.37287415503533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35.130117803454574</v>
      </c>
      <c r="L78">
        <v>43.433768906521195</v>
      </c>
      <c r="M78">
        <v>0</v>
      </c>
      <c r="N78">
        <v>29.997983697522368</v>
      </c>
      <c r="O78">
        <v>50.381296312500005</v>
      </c>
      <c r="P78">
        <v>69.043178561847981</v>
      </c>
      <c r="Q78">
        <v>0</v>
      </c>
      <c r="R78">
        <v>10.772305556915546</v>
      </c>
      <c r="S78">
        <v>6.6957332846119257</v>
      </c>
      <c r="T78">
        <v>0</v>
      </c>
      <c r="U78">
        <v>194.94018070945194</v>
      </c>
      <c r="V78">
        <v>5.2698794780000009</v>
      </c>
      <c r="W78">
        <v>11.789164589577275</v>
      </c>
      <c r="X78">
        <v>37.464964070265637</v>
      </c>
      <c r="Y78">
        <v>0</v>
      </c>
      <c r="Z78">
        <v>4.993995599999999</v>
      </c>
      <c r="AA78">
        <v>10.70561232</v>
      </c>
      <c r="AB78">
        <v>10.038000959999998</v>
      </c>
      <c r="AC78">
        <v>7.3729167119999994</v>
      </c>
      <c r="AD78">
        <v>9.2799800911999988</v>
      </c>
      <c r="AE78">
        <v>12.5570624712</v>
      </c>
      <c r="AF78">
        <v>0</v>
      </c>
      <c r="AG78">
        <v>0</v>
      </c>
      <c r="AH78">
        <v>35.641047780000008</v>
      </c>
      <c r="AI78">
        <v>8.4051317999999995</v>
      </c>
      <c r="AJ78">
        <v>0</v>
      </c>
      <c r="AK78">
        <v>13.05241695</v>
      </c>
      <c r="AL78">
        <v>5.9020000000000019</v>
      </c>
      <c r="AM78">
        <v>3.9975369983999998</v>
      </c>
      <c r="AN78">
        <v>0</v>
      </c>
      <c r="AO78">
        <v>2.837688</v>
      </c>
      <c r="AP78">
        <v>2.9283660000000005</v>
      </c>
      <c r="AQ78">
        <v>0</v>
      </c>
      <c r="AR78">
        <v>13.459967999999998</v>
      </c>
      <c r="AS78">
        <v>2.7334463999999996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23.444830833075308</v>
      </c>
      <c r="BB78">
        <f t="shared" si="1"/>
        <v>615.37891222039309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35.129640505508746</v>
      </c>
      <c r="L79">
        <v>43.433768906521195</v>
      </c>
      <c r="M79">
        <v>0</v>
      </c>
      <c r="N79">
        <v>29.997983697522368</v>
      </c>
      <c r="O79">
        <v>50.381296312500005</v>
      </c>
      <c r="P79">
        <v>69.043178561847981</v>
      </c>
      <c r="Q79">
        <v>0</v>
      </c>
      <c r="R79">
        <v>10.772305556915546</v>
      </c>
      <c r="S79">
        <v>6.6957332846119257</v>
      </c>
      <c r="T79">
        <v>0</v>
      </c>
      <c r="U79">
        <v>194.94018070945194</v>
      </c>
      <c r="V79">
        <v>5.2698794780000009</v>
      </c>
      <c r="W79">
        <v>11.789164589577275</v>
      </c>
      <c r="X79">
        <v>37.464964070265637</v>
      </c>
      <c r="Y79">
        <v>0</v>
      </c>
      <c r="Z79">
        <v>4.993995599999999</v>
      </c>
      <c r="AA79">
        <v>10.70561232</v>
      </c>
      <c r="AB79">
        <v>10.038000959999998</v>
      </c>
      <c r="AC79">
        <v>7.3729167119999994</v>
      </c>
      <c r="AD79">
        <v>9.2799800911999988</v>
      </c>
      <c r="AE79">
        <v>12.5570624712</v>
      </c>
      <c r="AF79">
        <v>0</v>
      </c>
      <c r="AG79">
        <v>0</v>
      </c>
      <c r="AH79">
        <v>35.641047780000008</v>
      </c>
      <c r="AI79">
        <v>8.4051317999999995</v>
      </c>
      <c r="AJ79">
        <v>0</v>
      </c>
      <c r="AK79">
        <v>13.05241695</v>
      </c>
      <c r="AL79">
        <v>2.951000000000001</v>
      </c>
      <c r="AM79">
        <v>3.9975369983999998</v>
      </c>
      <c r="AN79">
        <v>0</v>
      </c>
      <c r="AO79">
        <v>2.837688</v>
      </c>
      <c r="AP79">
        <v>2.9283660000000005</v>
      </c>
      <c r="AQ79">
        <v>0</v>
      </c>
      <c r="AR79">
        <v>0.84124799999999988</v>
      </c>
      <c r="AS79">
        <v>2.7334463999999996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22.873404592242043</v>
      </c>
      <c r="BB79">
        <f t="shared" si="1"/>
        <v>600.38014116328054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35.130117803454574</v>
      </c>
      <c r="L80">
        <v>43.433768906521195</v>
      </c>
      <c r="M80">
        <v>0</v>
      </c>
      <c r="N80">
        <v>29.997983697522368</v>
      </c>
      <c r="O80">
        <v>50.381296312500005</v>
      </c>
      <c r="P80">
        <v>69.043178561847981</v>
      </c>
      <c r="Q80">
        <v>0</v>
      </c>
      <c r="R80">
        <v>10.772305556915546</v>
      </c>
      <c r="S80">
        <v>6.6957332846119257</v>
      </c>
      <c r="T80">
        <v>0</v>
      </c>
      <c r="U80">
        <v>194.94018070945194</v>
      </c>
      <c r="V80">
        <v>5.2698794780000009</v>
      </c>
      <c r="W80">
        <v>11.789164589577275</v>
      </c>
      <c r="X80">
        <v>37.464964070265637</v>
      </c>
      <c r="Y80">
        <v>0</v>
      </c>
      <c r="Z80">
        <v>4.993995599999999</v>
      </c>
      <c r="AA80">
        <v>10.70561232</v>
      </c>
      <c r="AB80">
        <v>10.038000959999998</v>
      </c>
      <c r="AC80">
        <v>7.3729167119999994</v>
      </c>
      <c r="AD80">
        <v>9.2799800911999988</v>
      </c>
      <c r="AE80">
        <v>12.5570624712</v>
      </c>
      <c r="AF80">
        <v>0</v>
      </c>
      <c r="AG80">
        <v>0</v>
      </c>
      <c r="AH80">
        <v>35.641047780000008</v>
      </c>
      <c r="AI80">
        <v>8.4051317999999995</v>
      </c>
      <c r="AJ80">
        <v>0</v>
      </c>
      <c r="AK80">
        <v>13.05241695</v>
      </c>
      <c r="AL80">
        <v>2.951000000000001</v>
      </c>
      <c r="AM80">
        <v>3.9975369983999998</v>
      </c>
      <c r="AN80">
        <v>0</v>
      </c>
      <c r="AO80">
        <v>2.837688</v>
      </c>
      <c r="AP80">
        <v>2.9283660000000005</v>
      </c>
      <c r="AQ80">
        <v>0</v>
      </c>
      <c r="AR80">
        <v>0.84124799999999988</v>
      </c>
      <c r="AS80">
        <v>2.7334463999999996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22.87342210907531</v>
      </c>
      <c r="BB80">
        <f t="shared" si="1"/>
        <v>600.380600944393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15.353863857302777</v>
      </c>
      <c r="L81">
        <v>20.004059286397897</v>
      </c>
      <c r="M81">
        <v>0</v>
      </c>
      <c r="N81">
        <v>29.997983697522368</v>
      </c>
      <c r="O81">
        <v>50.381296312500005</v>
      </c>
      <c r="P81">
        <v>69.043178561847981</v>
      </c>
      <c r="Q81">
        <v>0</v>
      </c>
      <c r="R81">
        <v>2.9917261379207605</v>
      </c>
      <c r="S81">
        <v>1.8351646625145313</v>
      </c>
      <c r="T81">
        <v>0</v>
      </c>
      <c r="U81">
        <v>194.94018070945194</v>
      </c>
      <c r="V81">
        <v>5.2698794780000009</v>
      </c>
      <c r="W81">
        <v>11.789164589577275</v>
      </c>
      <c r="X81">
        <v>37.464964070265637</v>
      </c>
      <c r="Y81">
        <v>0</v>
      </c>
      <c r="Z81">
        <v>4.993995599999999</v>
      </c>
      <c r="AA81">
        <v>10.70561232</v>
      </c>
      <c r="AB81">
        <v>10.038000959999998</v>
      </c>
      <c r="AC81">
        <v>7.3729167119999994</v>
      </c>
      <c r="AD81">
        <v>9.2799800911999988</v>
      </c>
      <c r="AE81">
        <v>12.5570624712</v>
      </c>
      <c r="AF81">
        <v>0</v>
      </c>
      <c r="AG81">
        <v>0</v>
      </c>
      <c r="AH81">
        <v>35.641047780000008</v>
      </c>
      <c r="AI81">
        <v>8.4051317999999995</v>
      </c>
      <c r="AJ81">
        <v>0</v>
      </c>
      <c r="AK81">
        <v>13.05241695</v>
      </c>
      <c r="AL81">
        <v>2.951000000000001</v>
      </c>
      <c r="AM81">
        <v>3.9975369983999998</v>
      </c>
      <c r="AN81">
        <v>0</v>
      </c>
      <c r="AO81">
        <v>2.837688</v>
      </c>
      <c r="AP81">
        <v>2.9283660000000005</v>
      </c>
      <c r="AQ81">
        <v>0</v>
      </c>
      <c r="AR81">
        <v>0.84124799999999988</v>
      </c>
      <c r="AS81">
        <v>2.7334463999999996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20.823833218219445</v>
      </c>
      <c r="BB81">
        <f t="shared" si="1"/>
        <v>546.58307822788186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15.35407246654483</v>
      </c>
      <c r="L82">
        <v>20.004059286397897</v>
      </c>
      <c r="M82">
        <v>0</v>
      </c>
      <c r="N82">
        <v>29.997983697522368</v>
      </c>
      <c r="O82">
        <v>50.381296312500005</v>
      </c>
      <c r="P82">
        <v>69.043178561847981</v>
      </c>
      <c r="Q82">
        <v>0</v>
      </c>
      <c r="R82">
        <v>2.9917261379207605</v>
      </c>
      <c r="S82">
        <v>1.8351646625145313</v>
      </c>
      <c r="T82">
        <v>0</v>
      </c>
      <c r="U82">
        <v>194.94018070945194</v>
      </c>
      <c r="V82">
        <v>5.2698794780000009</v>
      </c>
      <c r="W82">
        <v>11.789164589577275</v>
      </c>
      <c r="X82">
        <v>37.464964070265637</v>
      </c>
      <c r="Y82">
        <v>0</v>
      </c>
      <c r="Z82">
        <v>4.993995599999999</v>
      </c>
      <c r="AA82">
        <v>10.70561232</v>
      </c>
      <c r="AB82">
        <v>10.038000959999998</v>
      </c>
      <c r="AC82">
        <v>7.3729167119999994</v>
      </c>
      <c r="AD82">
        <v>9.2799800911999988</v>
      </c>
      <c r="AE82">
        <v>12.5570624712</v>
      </c>
      <c r="AF82">
        <v>0</v>
      </c>
      <c r="AG82">
        <v>0</v>
      </c>
      <c r="AH82">
        <v>35.641047780000008</v>
      </c>
      <c r="AI82">
        <v>8.4051317999999995</v>
      </c>
      <c r="AJ82">
        <v>0</v>
      </c>
      <c r="AK82">
        <v>13.05241695</v>
      </c>
      <c r="AL82">
        <v>2.951000000000001</v>
      </c>
      <c r="AM82">
        <v>3.9975369983999998</v>
      </c>
      <c r="AN82">
        <v>0</v>
      </c>
      <c r="AO82">
        <v>2.837688</v>
      </c>
      <c r="AP82">
        <v>2.9283660000000005</v>
      </c>
      <c r="AQ82">
        <v>0</v>
      </c>
      <c r="AR82">
        <v>0.84124799999999988</v>
      </c>
      <c r="AS82">
        <v>2.7334463999999996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20.823840874178035</v>
      </c>
      <c r="BB82">
        <f t="shared" si="1"/>
        <v>546.58327918116527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15.426705415200935</v>
      </c>
      <c r="L83">
        <v>20.003935116212951</v>
      </c>
      <c r="M83">
        <v>0</v>
      </c>
      <c r="N83">
        <v>29.997983697522368</v>
      </c>
      <c r="O83">
        <v>50.381296312500005</v>
      </c>
      <c r="P83">
        <v>69.043178561847981</v>
      </c>
      <c r="Q83">
        <v>0</v>
      </c>
      <c r="R83">
        <v>3.1476920941744333</v>
      </c>
      <c r="S83">
        <v>1.8993543111495246</v>
      </c>
      <c r="T83">
        <v>0</v>
      </c>
      <c r="U83">
        <v>194.94018070945194</v>
      </c>
      <c r="V83">
        <v>5.2733209634255136</v>
      </c>
      <c r="W83">
        <v>11.789164589577275</v>
      </c>
      <c r="X83">
        <v>37.464964070265637</v>
      </c>
      <c r="Y83">
        <v>0</v>
      </c>
      <c r="Z83">
        <v>4.993995599999999</v>
      </c>
      <c r="AA83">
        <v>10.70561232</v>
      </c>
      <c r="AB83">
        <v>10.038000959999998</v>
      </c>
      <c r="AC83">
        <v>7.3729167119999994</v>
      </c>
      <c r="AD83">
        <v>9.2799800911999988</v>
      </c>
      <c r="AE83">
        <v>12.5570624712</v>
      </c>
      <c r="AF83">
        <v>0</v>
      </c>
      <c r="AG83">
        <v>0</v>
      </c>
      <c r="AH83">
        <v>35.641047780000008</v>
      </c>
      <c r="AI83">
        <v>3.8792915999999997</v>
      </c>
      <c r="AJ83">
        <v>0</v>
      </c>
      <c r="AK83">
        <v>13.05241695</v>
      </c>
      <c r="AL83">
        <v>5.9020000000000019</v>
      </c>
      <c r="AM83">
        <v>3.9975369983999998</v>
      </c>
      <c r="AN83">
        <v>0</v>
      </c>
      <c r="AO83">
        <v>2.837688</v>
      </c>
      <c r="AP83">
        <v>2.9283660000000005</v>
      </c>
      <c r="AQ83">
        <v>0</v>
      </c>
      <c r="AR83">
        <v>0.84124799999999988</v>
      </c>
      <c r="AS83">
        <v>2.7334463999999996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20.776911215310811</v>
      </c>
      <c r="BB83">
        <f t="shared" si="1"/>
        <v>545.35147450881777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15.521984224935901</v>
      </c>
      <c r="L84">
        <v>20.003935116212951</v>
      </c>
      <c r="M84">
        <v>0</v>
      </c>
      <c r="N84">
        <v>29.997983697522368</v>
      </c>
      <c r="O84">
        <v>50.381296312500005</v>
      </c>
      <c r="P84">
        <v>69.043178561847981</v>
      </c>
      <c r="Q84">
        <v>0</v>
      </c>
      <c r="R84">
        <v>3.1476920941744333</v>
      </c>
      <c r="S84">
        <v>1.8993543111495246</v>
      </c>
      <c r="T84">
        <v>0</v>
      </c>
      <c r="U84">
        <v>194.94018070945194</v>
      </c>
      <c r="V84">
        <v>5.2733209634255136</v>
      </c>
      <c r="W84">
        <v>11.789164589577275</v>
      </c>
      <c r="X84">
        <v>37.464964070265637</v>
      </c>
      <c r="Y84">
        <v>0</v>
      </c>
      <c r="Z84">
        <v>3.329330399999999</v>
      </c>
      <c r="AA84">
        <v>10.70561232</v>
      </c>
      <c r="AB84">
        <v>10.038000959999998</v>
      </c>
      <c r="AC84">
        <v>7.3729167119999994</v>
      </c>
      <c r="AD84">
        <v>9.2799800911999988</v>
      </c>
      <c r="AE84">
        <v>12.5570624712</v>
      </c>
      <c r="AF84">
        <v>0</v>
      </c>
      <c r="AG84">
        <v>0</v>
      </c>
      <c r="AH84">
        <v>35.641047780000008</v>
      </c>
      <c r="AI84">
        <v>3.8792915999999997</v>
      </c>
      <c r="AJ84">
        <v>0</v>
      </c>
      <c r="AK84">
        <v>13.05241695</v>
      </c>
      <c r="AL84">
        <v>5.9020000000000019</v>
      </c>
      <c r="AM84">
        <v>3.9975369983999998</v>
      </c>
      <c r="AN84">
        <v>0</v>
      </c>
      <c r="AO84">
        <v>2.837688</v>
      </c>
      <c r="AP84">
        <v>2.9283660000000005</v>
      </c>
      <c r="AQ84">
        <v>0</v>
      </c>
      <c r="AR84">
        <v>0.84124799999999988</v>
      </c>
      <c r="AS84">
        <v>2.7334463999999996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20.719314856324161</v>
      </c>
      <c r="BB84">
        <f t="shared" si="1"/>
        <v>543.83968447753932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15.521984224935901</v>
      </c>
      <c r="L85">
        <v>20.003989476394167</v>
      </c>
      <c r="M85">
        <v>0</v>
      </c>
      <c r="N85">
        <v>29.997983697522368</v>
      </c>
      <c r="O85">
        <v>50.381296312500005</v>
      </c>
      <c r="P85">
        <v>69.043178561847981</v>
      </c>
      <c r="Q85">
        <v>0</v>
      </c>
      <c r="R85">
        <v>5.4051777377672208</v>
      </c>
      <c r="S85">
        <v>2.0255962761355786</v>
      </c>
      <c r="T85">
        <v>0</v>
      </c>
      <c r="U85">
        <v>194.94018070945194</v>
      </c>
      <c r="V85">
        <v>5.2733209634255136</v>
      </c>
      <c r="W85">
        <v>11.789164589577275</v>
      </c>
      <c r="X85">
        <v>37.464964070265637</v>
      </c>
      <c r="Y85">
        <v>0</v>
      </c>
      <c r="Z85">
        <v>3.329330399999999</v>
      </c>
      <c r="AA85">
        <v>10.70561232</v>
      </c>
      <c r="AB85">
        <v>10.038000959999998</v>
      </c>
      <c r="AC85">
        <v>7.3729167119999994</v>
      </c>
      <c r="AD85">
        <v>9.2799800911999988</v>
      </c>
      <c r="AE85">
        <v>12.5570624712</v>
      </c>
      <c r="AF85">
        <v>0</v>
      </c>
      <c r="AG85">
        <v>0</v>
      </c>
      <c r="AH85">
        <v>35.641047780000008</v>
      </c>
      <c r="AI85">
        <v>0</v>
      </c>
      <c r="AJ85">
        <v>0</v>
      </c>
      <c r="AK85">
        <v>13.05241695</v>
      </c>
      <c r="AL85">
        <v>5.9020000000000019</v>
      </c>
      <c r="AM85">
        <v>3.9975369983999998</v>
      </c>
      <c r="AN85">
        <v>0</v>
      </c>
      <c r="AO85">
        <v>2.837688</v>
      </c>
      <c r="AP85">
        <v>2.9283660000000005</v>
      </c>
      <c r="AQ85">
        <v>0</v>
      </c>
      <c r="AR85">
        <v>1.682496</v>
      </c>
      <c r="AS85">
        <v>2.7334463999999996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20.695303739457305</v>
      </c>
      <c r="BB85">
        <f t="shared" si="1"/>
        <v>543.20943396316636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15.521984224935901</v>
      </c>
      <c r="L86">
        <v>20.004884589809105</v>
      </c>
      <c r="M86">
        <v>0</v>
      </c>
      <c r="N86">
        <v>29.997983697522368</v>
      </c>
      <c r="O86">
        <v>50.381296312500005</v>
      </c>
      <c r="P86">
        <v>69.043178561847981</v>
      </c>
      <c r="Q86">
        <v>0</v>
      </c>
      <c r="R86">
        <v>5.4051777377672208</v>
      </c>
      <c r="S86">
        <v>2.0255962761355786</v>
      </c>
      <c r="T86">
        <v>0</v>
      </c>
      <c r="U86">
        <v>194.94018070945194</v>
      </c>
      <c r="V86">
        <v>5.2733209634255136</v>
      </c>
      <c r="W86">
        <v>11.789164589577275</v>
      </c>
      <c r="X86">
        <v>37.464964070265637</v>
      </c>
      <c r="Y86">
        <v>0</v>
      </c>
      <c r="Z86">
        <v>3.329330399999999</v>
      </c>
      <c r="AA86">
        <v>10.70561232</v>
      </c>
      <c r="AB86">
        <v>10.038000959999998</v>
      </c>
      <c r="AC86">
        <v>7.3729167119999994</v>
      </c>
      <c r="AD86">
        <v>9.2799800911999988</v>
      </c>
      <c r="AE86">
        <v>12.5570624712</v>
      </c>
      <c r="AF86">
        <v>0</v>
      </c>
      <c r="AG86">
        <v>0</v>
      </c>
      <c r="AH86">
        <v>35.641047780000008</v>
      </c>
      <c r="AI86">
        <v>0</v>
      </c>
      <c r="AJ86">
        <v>0</v>
      </c>
      <c r="AK86">
        <v>13.05241695</v>
      </c>
      <c r="AL86">
        <v>5.9020000000000019</v>
      </c>
      <c r="AM86">
        <v>3.9975369983999998</v>
      </c>
      <c r="AN86">
        <v>0</v>
      </c>
      <c r="AO86">
        <v>2.837688</v>
      </c>
      <c r="AP86">
        <v>2.9283660000000005</v>
      </c>
      <c r="AQ86">
        <v>0</v>
      </c>
      <c r="AR86">
        <v>1.682496</v>
      </c>
      <c r="AS86">
        <v>2.7334463999999996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20.695336588668603</v>
      </c>
      <c r="BB86">
        <f t="shared" si="1"/>
        <v>543.21029622737001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15.521984224935899</v>
      </c>
      <c r="L87">
        <v>20.222333173203708</v>
      </c>
      <c r="M87">
        <v>0</v>
      </c>
      <c r="N87">
        <v>29.997983697522368</v>
      </c>
      <c r="O87">
        <v>50.381296312500005</v>
      </c>
      <c r="P87">
        <v>69.043178561847981</v>
      </c>
      <c r="Q87">
        <v>0</v>
      </c>
      <c r="R87">
        <v>5.4051777377672208</v>
      </c>
      <c r="S87">
        <v>3.3092655354085601</v>
      </c>
      <c r="T87">
        <v>0</v>
      </c>
      <c r="U87">
        <v>194.94018070945194</v>
      </c>
      <c r="V87">
        <v>0.57063763324873107</v>
      </c>
      <c r="W87">
        <v>11.789164589577275</v>
      </c>
      <c r="X87">
        <v>37.464964070265637</v>
      </c>
      <c r="Y87">
        <v>0</v>
      </c>
      <c r="Z87">
        <v>3.329330399999999</v>
      </c>
      <c r="AA87">
        <v>10.70561232</v>
      </c>
      <c r="AB87">
        <v>10.038000959999998</v>
      </c>
      <c r="AC87">
        <v>7.3729167119999994</v>
      </c>
      <c r="AD87">
        <v>9.2799800911999988</v>
      </c>
      <c r="AE87">
        <v>12.546634099999999</v>
      </c>
      <c r="AF87">
        <v>0</v>
      </c>
      <c r="AG87">
        <v>0</v>
      </c>
      <c r="AH87">
        <v>35.641047780000008</v>
      </c>
      <c r="AI87">
        <v>0</v>
      </c>
      <c r="AJ87">
        <v>0</v>
      </c>
      <c r="AK87">
        <v>13.05241695</v>
      </c>
      <c r="AL87">
        <v>5.9020000000000019</v>
      </c>
      <c r="AM87">
        <v>3.9975369983999998</v>
      </c>
      <c r="AN87">
        <v>0</v>
      </c>
      <c r="AO87">
        <v>2.837688</v>
      </c>
      <c r="AP87">
        <v>2.9283660000000005</v>
      </c>
      <c r="AQ87">
        <v>0</v>
      </c>
      <c r="AR87">
        <v>2.243328</v>
      </c>
      <c r="AS87">
        <v>2.7334463999999996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20.598038907046856</v>
      </c>
      <c r="BB87">
        <f t="shared" si="1"/>
        <v>540.65643205028243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15.521984224935899</v>
      </c>
      <c r="L88">
        <v>20.222333173203708</v>
      </c>
      <c r="M88">
        <v>0</v>
      </c>
      <c r="N88">
        <v>29.997983697522368</v>
      </c>
      <c r="O88">
        <v>50.381296312500005</v>
      </c>
      <c r="P88">
        <v>69.043178561847981</v>
      </c>
      <c r="Q88">
        <v>0</v>
      </c>
      <c r="R88">
        <v>5.4051777377672208</v>
      </c>
      <c r="S88">
        <v>3.3092655354085601</v>
      </c>
      <c r="T88">
        <v>0</v>
      </c>
      <c r="U88">
        <v>194.94018070945194</v>
      </c>
      <c r="V88">
        <v>9.3713495824884448E-4</v>
      </c>
      <c r="W88">
        <v>11.789164589577275</v>
      </c>
      <c r="X88">
        <v>37.464964070265637</v>
      </c>
      <c r="Y88">
        <v>0</v>
      </c>
      <c r="Z88">
        <v>1.6646652</v>
      </c>
      <c r="AA88">
        <v>10.70561232</v>
      </c>
      <c r="AB88">
        <v>10.038000959999998</v>
      </c>
      <c r="AC88">
        <v>7.3729167119999994</v>
      </c>
      <c r="AD88">
        <v>9.2799800911999988</v>
      </c>
      <c r="AE88">
        <v>11.406030999999999</v>
      </c>
      <c r="AF88">
        <v>0</v>
      </c>
      <c r="AG88">
        <v>0</v>
      </c>
      <c r="AH88">
        <v>35.641047780000008</v>
      </c>
      <c r="AI88">
        <v>0</v>
      </c>
      <c r="AJ88">
        <v>0</v>
      </c>
      <c r="AK88">
        <v>13.05241695</v>
      </c>
      <c r="AL88">
        <v>5.9020000000000019</v>
      </c>
      <c r="AM88">
        <v>3.9975369983999998</v>
      </c>
      <c r="AN88">
        <v>0</v>
      </c>
      <c r="AO88">
        <v>2.837688</v>
      </c>
      <c r="AP88">
        <v>2.9283660000000005</v>
      </c>
      <c r="AQ88">
        <v>0</v>
      </c>
      <c r="AR88">
        <v>2.243328</v>
      </c>
      <c r="AS88">
        <v>2.7334463999999996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20.474177412167691</v>
      </c>
      <c r="BB88">
        <f t="shared" si="1"/>
        <v>537.4053247468712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15.521984224935899</v>
      </c>
      <c r="L89">
        <v>20.222333173203708</v>
      </c>
      <c r="M89">
        <v>0</v>
      </c>
      <c r="N89">
        <v>29.997983697522368</v>
      </c>
      <c r="O89">
        <v>50.381296312500005</v>
      </c>
      <c r="P89">
        <v>69.043178561847981</v>
      </c>
      <c r="Q89">
        <v>0</v>
      </c>
      <c r="R89">
        <v>5.5731745686635943</v>
      </c>
      <c r="S89">
        <v>3.4974834937269375</v>
      </c>
      <c r="T89">
        <v>0</v>
      </c>
      <c r="U89">
        <v>194.94018070945194</v>
      </c>
      <c r="V89">
        <v>9.3713495824884448E-4</v>
      </c>
      <c r="W89">
        <v>11.789164589577275</v>
      </c>
      <c r="X89">
        <v>37.464964070265637</v>
      </c>
      <c r="Y89">
        <v>0</v>
      </c>
      <c r="Z89">
        <v>0</v>
      </c>
      <c r="AA89">
        <v>9.7520760000000024</v>
      </c>
      <c r="AB89">
        <v>10.038000959999998</v>
      </c>
      <c r="AC89">
        <v>4.9152778079999999</v>
      </c>
      <c r="AD89">
        <v>9.2799800911999988</v>
      </c>
      <c r="AE89">
        <v>11.406030999999999</v>
      </c>
      <c r="AF89">
        <v>0</v>
      </c>
      <c r="AG89">
        <v>0</v>
      </c>
      <c r="AH89">
        <v>35.641047780000008</v>
      </c>
      <c r="AI89">
        <v>0</v>
      </c>
      <c r="AJ89">
        <v>0</v>
      </c>
      <c r="AK89">
        <v>13.05241695</v>
      </c>
      <c r="AL89">
        <v>5.9020000000000019</v>
      </c>
      <c r="AM89">
        <v>3.9975369983999998</v>
      </c>
      <c r="AN89">
        <v>0</v>
      </c>
      <c r="AO89">
        <v>3.1363919999999998</v>
      </c>
      <c r="AP89">
        <v>2.9283660000000005</v>
      </c>
      <c r="AQ89">
        <v>0</v>
      </c>
      <c r="AR89">
        <v>13.459967999999998</v>
      </c>
      <c r="AS89">
        <v>2.7334463999999996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20.723580664191243</v>
      </c>
      <c r="BB89">
        <f t="shared" si="1"/>
        <v>543.95163986006241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15.521984224935899</v>
      </c>
      <c r="L90">
        <v>20.222333173203708</v>
      </c>
      <c r="M90">
        <v>0</v>
      </c>
      <c r="N90">
        <v>29.997983697522368</v>
      </c>
      <c r="O90">
        <v>50.381296312500005</v>
      </c>
      <c r="P90">
        <v>69.043178561847981</v>
      </c>
      <c r="Q90">
        <v>0</v>
      </c>
      <c r="R90">
        <v>5.5731745686635943</v>
      </c>
      <c r="S90">
        <v>3.4974834937269375</v>
      </c>
      <c r="T90">
        <v>0</v>
      </c>
      <c r="U90">
        <v>194.94018070945194</v>
      </c>
      <c r="V90">
        <v>9.3713495824884448E-4</v>
      </c>
      <c r="W90">
        <v>11.789164589577275</v>
      </c>
      <c r="X90">
        <v>37.464964070265637</v>
      </c>
      <c r="Y90">
        <v>0</v>
      </c>
      <c r="Z90">
        <v>0</v>
      </c>
      <c r="AA90">
        <v>9.0297000000000001</v>
      </c>
      <c r="AB90">
        <v>6.6716807999999999</v>
      </c>
      <c r="AC90">
        <v>4.9152778079999999</v>
      </c>
      <c r="AD90">
        <v>9.2799800911999988</v>
      </c>
      <c r="AE90">
        <v>8.3426969599999996</v>
      </c>
      <c r="AF90">
        <v>0</v>
      </c>
      <c r="AG90">
        <v>0</v>
      </c>
      <c r="AH90">
        <v>29.700873149999996</v>
      </c>
      <c r="AI90">
        <v>0</v>
      </c>
      <c r="AJ90">
        <v>0</v>
      </c>
      <c r="AK90">
        <v>13.05241695</v>
      </c>
      <c r="AL90">
        <v>5.9020000000000019</v>
      </c>
      <c r="AM90">
        <v>3.9975369983999998</v>
      </c>
      <c r="AN90">
        <v>0</v>
      </c>
      <c r="AO90">
        <v>3.1363919999999998</v>
      </c>
      <c r="AP90">
        <v>2.9283660000000005</v>
      </c>
      <c r="AQ90">
        <v>0</v>
      </c>
      <c r="AR90">
        <v>1.4020799999999998</v>
      </c>
      <c r="AS90">
        <v>2.7334463999999996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19.800572266591239</v>
      </c>
      <c r="BB90">
        <f t="shared" si="1"/>
        <v>519.72455542766249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15.521984224935899</v>
      </c>
      <c r="L91">
        <v>20.222333173203708</v>
      </c>
      <c r="M91">
        <v>0</v>
      </c>
      <c r="N91">
        <v>29.997983697522368</v>
      </c>
      <c r="O91">
        <v>50.381296312500005</v>
      </c>
      <c r="P91">
        <v>69.043178561847981</v>
      </c>
      <c r="Q91">
        <v>0</v>
      </c>
      <c r="R91">
        <v>5.5731745686635943</v>
      </c>
      <c r="S91">
        <v>3.4974834937269375</v>
      </c>
      <c r="T91">
        <v>0</v>
      </c>
      <c r="U91">
        <v>194.94018070945194</v>
      </c>
      <c r="V91">
        <v>0</v>
      </c>
      <c r="W91">
        <v>11.789164589577275</v>
      </c>
      <c r="X91">
        <v>37.464964070265637</v>
      </c>
      <c r="Y91">
        <v>0</v>
      </c>
      <c r="Z91">
        <v>0</v>
      </c>
      <c r="AA91">
        <v>7.0632320000000002</v>
      </c>
      <c r="AB91">
        <v>6.6716807999999999</v>
      </c>
      <c r="AC91">
        <v>4.9152778079999999</v>
      </c>
      <c r="AD91">
        <v>4.6292555399999991</v>
      </c>
      <c r="AE91">
        <v>7.8212783999999989</v>
      </c>
      <c r="AF91">
        <v>0</v>
      </c>
      <c r="AG91">
        <v>0</v>
      </c>
      <c r="AH91">
        <v>23.760698520000002</v>
      </c>
      <c r="AI91">
        <v>0</v>
      </c>
      <c r="AJ91">
        <v>0</v>
      </c>
      <c r="AK91">
        <v>13.05241695</v>
      </c>
      <c r="AL91">
        <v>5.9020000000000019</v>
      </c>
      <c r="AM91">
        <v>3.9975369983999998</v>
      </c>
      <c r="AN91">
        <v>0</v>
      </c>
      <c r="AO91">
        <v>3.5097719999999999</v>
      </c>
      <c r="AP91">
        <v>2.9283660000000005</v>
      </c>
      <c r="AQ91">
        <v>0</v>
      </c>
      <c r="AR91">
        <v>1.4020799999999998</v>
      </c>
      <c r="AS91">
        <v>2.7334463999999996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19.334249306219142</v>
      </c>
      <c r="BB91">
        <f t="shared" si="1"/>
        <v>507.48453551187629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15.521984224935899</v>
      </c>
      <c r="L92">
        <v>20.222333173203708</v>
      </c>
      <c r="M92">
        <v>0</v>
      </c>
      <c r="N92">
        <v>29.997983697522368</v>
      </c>
      <c r="O92">
        <v>50.381296312500005</v>
      </c>
      <c r="P92">
        <v>69.043178561847981</v>
      </c>
      <c r="Q92">
        <v>0</v>
      </c>
      <c r="R92">
        <v>5.5731745686635943</v>
      </c>
      <c r="S92">
        <v>3.4974834937269375</v>
      </c>
      <c r="T92">
        <v>0</v>
      </c>
      <c r="U92">
        <v>194.94018070945194</v>
      </c>
      <c r="V92">
        <v>0</v>
      </c>
      <c r="W92">
        <v>11.789164589577275</v>
      </c>
      <c r="X92">
        <v>37.464964070265637</v>
      </c>
      <c r="Y92">
        <v>0</v>
      </c>
      <c r="Z92">
        <v>0</v>
      </c>
      <c r="AA92">
        <v>3.5316160000000001</v>
      </c>
      <c r="AB92">
        <v>6.6716807999999999</v>
      </c>
      <c r="AC92">
        <v>4.9152778079999999</v>
      </c>
      <c r="AD92">
        <v>4.6292555399999991</v>
      </c>
      <c r="AE92">
        <v>7.8212783999999989</v>
      </c>
      <c r="AF92">
        <v>0</v>
      </c>
      <c r="AG92">
        <v>0</v>
      </c>
      <c r="AH92">
        <v>17.82052389</v>
      </c>
      <c r="AI92">
        <v>0</v>
      </c>
      <c r="AJ92">
        <v>0</v>
      </c>
      <c r="AK92">
        <v>13.05241695</v>
      </c>
      <c r="AL92">
        <v>5.9020000000000019</v>
      </c>
      <c r="AM92">
        <v>3.9975369983999998</v>
      </c>
      <c r="AN92">
        <v>0</v>
      </c>
      <c r="AO92">
        <v>3.5097719999999999</v>
      </c>
      <c r="AP92">
        <v>2.9283660000000005</v>
      </c>
      <c r="AQ92">
        <v>0</v>
      </c>
      <c r="AR92">
        <v>2.243328</v>
      </c>
      <c r="AS92">
        <v>2.7334463999999996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19.01750819701914</v>
      </c>
      <c r="BB92">
        <f t="shared" si="1"/>
        <v>499.17073399107625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15.521984224935899</v>
      </c>
      <c r="L93">
        <v>20.636724315214561</v>
      </c>
      <c r="M93">
        <v>0</v>
      </c>
      <c r="N93">
        <v>29.997983697522368</v>
      </c>
      <c r="O93">
        <v>50.381296312500005</v>
      </c>
      <c r="P93">
        <v>69.043178561847981</v>
      </c>
      <c r="Q93">
        <v>0</v>
      </c>
      <c r="R93">
        <v>5.5731745686635943</v>
      </c>
      <c r="S93">
        <v>3.4974834937269375</v>
      </c>
      <c r="T93">
        <v>0</v>
      </c>
      <c r="U93">
        <v>194.94018070945194</v>
      </c>
      <c r="V93">
        <v>0</v>
      </c>
      <c r="W93">
        <v>11.789164589577275</v>
      </c>
      <c r="X93">
        <v>37.464964070265637</v>
      </c>
      <c r="Y93">
        <v>0</v>
      </c>
      <c r="Z93">
        <v>0</v>
      </c>
      <c r="AA93">
        <v>0</v>
      </c>
      <c r="AB93">
        <v>6.6716807999999999</v>
      </c>
      <c r="AC93">
        <v>4.9152778079999999</v>
      </c>
      <c r="AD93">
        <v>4.6292555399999991</v>
      </c>
      <c r="AE93">
        <v>7.8212783999999989</v>
      </c>
      <c r="AF93">
        <v>0</v>
      </c>
      <c r="AG93">
        <v>0</v>
      </c>
      <c r="AH93">
        <v>17.82052389</v>
      </c>
      <c r="AI93">
        <v>0</v>
      </c>
      <c r="AJ93">
        <v>0</v>
      </c>
      <c r="AK93">
        <v>13.05241695</v>
      </c>
      <c r="AL93">
        <v>5.9020000000000019</v>
      </c>
      <c r="AM93">
        <v>3.9975369983999998</v>
      </c>
      <c r="AN93">
        <v>0</v>
      </c>
      <c r="AO93">
        <v>3.5097719999999999</v>
      </c>
      <c r="AP93">
        <v>2.9283660000000005</v>
      </c>
      <c r="AQ93">
        <v>0</v>
      </c>
      <c r="AR93">
        <v>2.243328</v>
      </c>
      <c r="AS93">
        <v>2.7334463999999996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18.903105959583371</v>
      </c>
      <c r="BB93">
        <f t="shared" si="1"/>
        <v>496.1679113705228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15.521984224935899</v>
      </c>
      <c r="L94">
        <v>20.636724315214561</v>
      </c>
      <c r="M94">
        <v>0</v>
      </c>
      <c r="N94">
        <v>29.997983697522368</v>
      </c>
      <c r="O94">
        <v>50.381296312500005</v>
      </c>
      <c r="P94">
        <v>69.043178561847981</v>
      </c>
      <c r="Q94">
        <v>0</v>
      </c>
      <c r="R94">
        <v>5.5731745686635943</v>
      </c>
      <c r="S94">
        <v>3.4974834937269375</v>
      </c>
      <c r="T94">
        <v>0</v>
      </c>
      <c r="U94">
        <v>194.94018070945194</v>
      </c>
      <c r="V94">
        <v>0</v>
      </c>
      <c r="W94">
        <v>11.789164589577275</v>
      </c>
      <c r="X94">
        <v>37.464964070265637</v>
      </c>
      <c r="Y94">
        <v>0</v>
      </c>
      <c r="Z94">
        <v>0</v>
      </c>
      <c r="AA94">
        <v>0</v>
      </c>
      <c r="AB94">
        <v>6.6716807999999999</v>
      </c>
      <c r="AC94">
        <v>4.2685307279999991</v>
      </c>
      <c r="AD94">
        <v>4.6292555399999991</v>
      </c>
      <c r="AE94">
        <v>7.8212783999999989</v>
      </c>
      <c r="AF94">
        <v>0</v>
      </c>
      <c r="AG94">
        <v>0</v>
      </c>
      <c r="AH94">
        <v>11.880349259999999</v>
      </c>
      <c r="AI94">
        <v>0</v>
      </c>
      <c r="AJ94">
        <v>0</v>
      </c>
      <c r="AK94">
        <v>13.05241695</v>
      </c>
      <c r="AL94">
        <v>5.9020000000000019</v>
      </c>
      <c r="AM94">
        <v>4.0625375999999989</v>
      </c>
      <c r="AN94">
        <v>0</v>
      </c>
      <c r="AO94">
        <v>3.5097719999999999</v>
      </c>
      <c r="AP94">
        <v>2.9283660000000005</v>
      </c>
      <c r="AQ94">
        <v>0</v>
      </c>
      <c r="AR94">
        <v>2.243328</v>
      </c>
      <c r="AS94">
        <v>2.7334463999999996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18.663751728483369</v>
      </c>
      <c r="BB94">
        <f t="shared" si="1"/>
        <v>489.88534449322276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15.521984224935899</v>
      </c>
      <c r="L95">
        <v>20.004057889793366</v>
      </c>
      <c r="M95">
        <v>0</v>
      </c>
      <c r="N95">
        <v>29.997983697522368</v>
      </c>
      <c r="O95">
        <v>50.381296312500005</v>
      </c>
      <c r="P95">
        <v>69.043178561847981</v>
      </c>
      <c r="Q95">
        <v>0</v>
      </c>
      <c r="R95">
        <v>5.5731745686635943</v>
      </c>
      <c r="S95">
        <v>3.4974834937269375</v>
      </c>
      <c r="T95">
        <v>0</v>
      </c>
      <c r="U95">
        <v>194.94018070945194</v>
      </c>
      <c r="V95">
        <v>0</v>
      </c>
      <c r="W95">
        <v>11.789164589577275</v>
      </c>
      <c r="X95">
        <v>37.464964070265637</v>
      </c>
      <c r="Y95">
        <v>0</v>
      </c>
      <c r="Z95">
        <v>0</v>
      </c>
      <c r="AA95">
        <v>0</v>
      </c>
      <c r="AB95">
        <v>3.3460003199999999</v>
      </c>
      <c r="AC95">
        <v>2.4576389039999991</v>
      </c>
      <c r="AD95">
        <v>4.6292555399999991</v>
      </c>
      <c r="AE95">
        <v>7.8212783999999989</v>
      </c>
      <c r="AF95">
        <v>0</v>
      </c>
      <c r="AG95">
        <v>0</v>
      </c>
      <c r="AH95">
        <v>11.880349259999999</v>
      </c>
      <c r="AI95">
        <v>0</v>
      </c>
      <c r="AJ95">
        <v>0</v>
      </c>
      <c r="AK95">
        <v>13.05241695</v>
      </c>
      <c r="AL95">
        <v>5.9020000000000019</v>
      </c>
      <c r="AM95">
        <v>4.0625375999999989</v>
      </c>
      <c r="AN95">
        <v>0</v>
      </c>
      <c r="AO95">
        <v>3.5097719999999999</v>
      </c>
      <c r="AP95">
        <v>2.9283660000000005</v>
      </c>
      <c r="AQ95">
        <v>0</v>
      </c>
      <c r="AR95">
        <v>1.4020799999999998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18.421147099505831</v>
      </c>
      <c r="BB95">
        <f t="shared" si="1"/>
        <v>483.51746239277912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15.521984224935899</v>
      </c>
      <c r="L96">
        <v>20.004057889793366</v>
      </c>
      <c r="M96">
        <v>0</v>
      </c>
      <c r="N96">
        <v>29.997983697522368</v>
      </c>
      <c r="O96">
        <v>50.381296312500005</v>
      </c>
      <c r="P96">
        <v>69.043178561847981</v>
      </c>
      <c r="Q96">
        <v>0</v>
      </c>
      <c r="R96">
        <v>5.5731745686635943</v>
      </c>
      <c r="S96">
        <v>3.4974834937269375</v>
      </c>
      <c r="T96">
        <v>0</v>
      </c>
      <c r="U96">
        <v>194.94018070945194</v>
      </c>
      <c r="V96">
        <v>0</v>
      </c>
      <c r="W96">
        <v>11.789164589577275</v>
      </c>
      <c r="X96">
        <v>37.464964070265637</v>
      </c>
      <c r="Y96">
        <v>0</v>
      </c>
      <c r="Z96">
        <v>0</v>
      </c>
      <c r="AA96">
        <v>0</v>
      </c>
      <c r="AB96">
        <v>3.3460003199999999</v>
      </c>
      <c r="AC96">
        <v>2.4576389039999991</v>
      </c>
      <c r="AD96">
        <v>4.6292555399999991</v>
      </c>
      <c r="AE96">
        <v>7.8212783999999989</v>
      </c>
      <c r="AF96">
        <v>0</v>
      </c>
      <c r="AG96">
        <v>0</v>
      </c>
      <c r="AH96">
        <v>11.880349259999999</v>
      </c>
      <c r="AI96">
        <v>0</v>
      </c>
      <c r="AJ96">
        <v>0</v>
      </c>
      <c r="AK96">
        <v>13.05241695</v>
      </c>
      <c r="AL96">
        <v>5.9020000000000019</v>
      </c>
      <c r="AM96">
        <v>4.0625375999999989</v>
      </c>
      <c r="AN96">
        <v>0</v>
      </c>
      <c r="AO96">
        <v>3.5097719999999999</v>
      </c>
      <c r="AP96">
        <v>2.9283660000000005</v>
      </c>
      <c r="AQ96">
        <v>0</v>
      </c>
      <c r="AR96">
        <v>1.4020799999999998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18.421147099505831</v>
      </c>
      <c r="BB96">
        <f t="shared" si="1"/>
        <v>483.51746239277912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15.521984224935899</v>
      </c>
      <c r="L97">
        <v>20.004057889793366</v>
      </c>
      <c r="M97">
        <v>0</v>
      </c>
      <c r="N97">
        <v>29.997983697522368</v>
      </c>
      <c r="O97">
        <v>50.381296312500005</v>
      </c>
      <c r="P97">
        <v>69.043178561847981</v>
      </c>
      <c r="Q97">
        <v>0</v>
      </c>
      <c r="R97">
        <v>5.5731745686635943</v>
      </c>
      <c r="S97">
        <v>3.4974834937269375</v>
      </c>
      <c r="T97">
        <v>0</v>
      </c>
      <c r="U97">
        <v>194.94018070945194</v>
      </c>
      <c r="V97">
        <v>0</v>
      </c>
      <c r="W97">
        <v>11.789164589577275</v>
      </c>
      <c r="X97">
        <v>37.464964070265637</v>
      </c>
      <c r="Y97">
        <v>0</v>
      </c>
      <c r="Z97">
        <v>0</v>
      </c>
      <c r="AA97">
        <v>0</v>
      </c>
      <c r="AB97">
        <v>3.3460003199999999</v>
      </c>
      <c r="AC97">
        <v>0</v>
      </c>
      <c r="AD97">
        <v>4.6292555399999991</v>
      </c>
      <c r="AE97">
        <v>7.8212783999999989</v>
      </c>
      <c r="AF97">
        <v>0</v>
      </c>
      <c r="AG97">
        <v>0</v>
      </c>
      <c r="AH97">
        <v>11.832250680000001</v>
      </c>
      <c r="AI97">
        <v>0</v>
      </c>
      <c r="AJ97">
        <v>0</v>
      </c>
      <c r="AK97">
        <v>13.05241695</v>
      </c>
      <c r="AL97">
        <v>5.9020000000000019</v>
      </c>
      <c r="AM97">
        <v>4.0625375999999989</v>
      </c>
      <c r="AN97">
        <v>0</v>
      </c>
      <c r="AO97">
        <v>3.5097719999999999</v>
      </c>
      <c r="AP97">
        <v>2.9283660000000005</v>
      </c>
      <c r="AQ97">
        <v>0</v>
      </c>
      <c r="AR97">
        <v>0.84124799999999988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18.308603924505839</v>
      </c>
      <c r="BB97">
        <f t="shared" si="1"/>
        <v>480.5634360837791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15.521984224935899</v>
      </c>
      <c r="L98">
        <v>20.004057889793366</v>
      </c>
      <c r="M98">
        <v>0</v>
      </c>
      <c r="N98">
        <v>29.997983697522368</v>
      </c>
      <c r="O98">
        <v>50.381296312500005</v>
      </c>
      <c r="P98">
        <v>69.043178561847981</v>
      </c>
      <c r="Q98">
        <v>0</v>
      </c>
      <c r="R98">
        <v>5.5731745686635943</v>
      </c>
      <c r="S98">
        <v>3.4974834937269375</v>
      </c>
      <c r="T98">
        <v>0</v>
      </c>
      <c r="U98">
        <v>194.94018070945194</v>
      </c>
      <c r="V98">
        <v>0</v>
      </c>
      <c r="W98">
        <v>11.789164589577275</v>
      </c>
      <c r="X98">
        <v>37.464964070265637</v>
      </c>
      <c r="Y98">
        <v>0</v>
      </c>
      <c r="Z98">
        <v>0</v>
      </c>
      <c r="AA98">
        <v>0</v>
      </c>
      <c r="AB98">
        <v>3.3460003199999999</v>
      </c>
      <c r="AC98">
        <v>0</v>
      </c>
      <c r="AD98">
        <v>4.6292555399999991</v>
      </c>
      <c r="AE98">
        <v>7.8212783999999989</v>
      </c>
      <c r="AF98">
        <v>0</v>
      </c>
      <c r="AG98">
        <v>0</v>
      </c>
      <c r="AH98">
        <v>10.8221805</v>
      </c>
      <c r="AI98">
        <v>0</v>
      </c>
      <c r="AJ98">
        <v>0</v>
      </c>
      <c r="AK98">
        <v>13.05241695</v>
      </c>
      <c r="AL98">
        <v>5.9020000000000019</v>
      </c>
      <c r="AM98">
        <v>0</v>
      </c>
      <c r="AN98">
        <v>0</v>
      </c>
      <c r="AO98">
        <v>3.5097719999999999</v>
      </c>
      <c r="AP98">
        <v>2.9283660000000005</v>
      </c>
      <c r="AQ98">
        <v>0</v>
      </c>
      <c r="AR98">
        <v>0.84124799999999988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18.122438965505836</v>
      </c>
      <c r="BB98">
        <f t="shared" si="1"/>
        <v>475.67699326277909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0.47281561483409063</v>
      </c>
      <c r="L99">
        <f t="shared" si="2"/>
        <v>0.51917433700865556</v>
      </c>
      <c r="M99">
        <f t="shared" si="2"/>
        <v>0</v>
      </c>
      <c r="N99">
        <f t="shared" si="2"/>
        <v>0.71995160874053565</v>
      </c>
      <c r="O99">
        <f t="shared" si="2"/>
        <v>1.2091511115000011</v>
      </c>
      <c r="P99">
        <f t="shared" si="2"/>
        <v>1.6570362854843474</v>
      </c>
      <c r="Q99">
        <f t="shared" si="2"/>
        <v>0</v>
      </c>
      <c r="R99">
        <f t="shared" si="2"/>
        <v>0.10753847246287994</v>
      </c>
      <c r="S99">
        <f t="shared" si="2"/>
        <v>6.1996337232494342E-2</v>
      </c>
      <c r="T99">
        <f t="shared" si="2"/>
        <v>0</v>
      </c>
      <c r="U99">
        <f t="shared" si="2"/>
        <v>4.200557790423364</v>
      </c>
      <c r="V99">
        <f t="shared" si="2"/>
        <v>3.4605512849957935E-2</v>
      </c>
      <c r="W99">
        <f t="shared" si="2"/>
        <v>0.25923889628405034</v>
      </c>
      <c r="X99">
        <f t="shared" si="2"/>
        <v>0.88453568885825429</v>
      </c>
      <c r="Y99">
        <f t="shared" si="2"/>
        <v>0</v>
      </c>
      <c r="Z99">
        <f t="shared" si="2"/>
        <v>3.9131367000000028E-2</v>
      </c>
      <c r="AA99">
        <f t="shared" si="2"/>
        <v>4.6149191419999992E-2</v>
      </c>
      <c r="AB99">
        <f t="shared" si="2"/>
        <v>8.6008802759999947E-2</v>
      </c>
      <c r="AC99">
        <f t="shared" si="2"/>
        <v>5.9436056652000004E-2</v>
      </c>
      <c r="AD99">
        <f t="shared" si="2"/>
        <v>0.1274440759227998</v>
      </c>
      <c r="AE99">
        <f t="shared" si="2"/>
        <v>0.1693684802056</v>
      </c>
      <c r="AF99">
        <f t="shared" si="2"/>
        <v>0</v>
      </c>
      <c r="AG99">
        <f t="shared" si="2"/>
        <v>0</v>
      </c>
      <c r="AH99">
        <f t="shared" si="2"/>
        <v>0.33669006000000007</v>
      </c>
      <c r="AI99">
        <f t="shared" si="2"/>
        <v>3.2650704299999993E-2</v>
      </c>
      <c r="AJ99">
        <f t="shared" si="2"/>
        <v>0</v>
      </c>
      <c r="AK99">
        <f t="shared" si="2"/>
        <v>0.31325800679999943</v>
      </c>
      <c r="AL99">
        <f t="shared" si="2"/>
        <v>0.13869700000000013</v>
      </c>
      <c r="AM99">
        <f t="shared" si="2"/>
        <v>3.0446688043199985E-2</v>
      </c>
      <c r="AN99">
        <f t="shared" si="2"/>
        <v>0</v>
      </c>
      <c r="AO99">
        <f t="shared" si="2"/>
        <v>7.764437099999999E-2</v>
      </c>
      <c r="AP99">
        <f t="shared" si="2"/>
        <v>7.145213040000005E-2</v>
      </c>
      <c r="AQ99">
        <f t="shared" si="2"/>
        <v>0</v>
      </c>
      <c r="AR99">
        <f t="shared" si="2"/>
        <v>6.7229736000000082E-2</v>
      </c>
      <c r="AS99">
        <f t="shared" si="2"/>
        <v>7.0352076719999906E-2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0.43278695839026787</v>
      </c>
      <c r="BB99">
        <f t="shared" si="1"/>
        <v>11.359773444511962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3.0526568975707273</v>
      </c>
      <c r="L3">
        <v>260.99922691603007</v>
      </c>
      <c r="M3">
        <v>28.224613438909053</v>
      </c>
      <c r="N3">
        <v>36.24669864074329</v>
      </c>
      <c r="O3">
        <v>0</v>
      </c>
      <c r="P3">
        <v>42.738049336810718</v>
      </c>
      <c r="Q3">
        <v>0</v>
      </c>
      <c r="R3">
        <v>5.0040887599348869</v>
      </c>
      <c r="S3">
        <v>8.0971658872107071</v>
      </c>
      <c r="T3">
        <v>0</v>
      </c>
      <c r="U3">
        <v>31.063499999999994</v>
      </c>
      <c r="V3">
        <v>6.6106946077586217</v>
      </c>
      <c r="W3">
        <v>14.238322021919034</v>
      </c>
      <c r="X3">
        <v>45.26186181817414</v>
      </c>
      <c r="Y3">
        <v>0</v>
      </c>
      <c r="Z3">
        <v>0</v>
      </c>
      <c r="AA3">
        <v>0</v>
      </c>
      <c r="AB3">
        <v>0</v>
      </c>
      <c r="AC3">
        <v>0</v>
      </c>
      <c r="AD3">
        <v>5.5931399999999991</v>
      </c>
      <c r="AE3">
        <v>4.7236488000000003</v>
      </c>
      <c r="AF3">
        <v>1.9662681999999998</v>
      </c>
      <c r="AG3">
        <v>12.4504416</v>
      </c>
      <c r="AH3">
        <v>13.076257500000001</v>
      </c>
      <c r="AI3">
        <v>0</v>
      </c>
      <c r="AJ3">
        <v>0</v>
      </c>
      <c r="AK3">
        <v>15.767067150000003</v>
      </c>
      <c r="AL3">
        <v>0</v>
      </c>
      <c r="AM3">
        <v>0</v>
      </c>
      <c r="AN3">
        <v>0.38249897999999999</v>
      </c>
      <c r="AO3">
        <v>4.2844619999999995</v>
      </c>
      <c r="AP3">
        <v>4.0087101599999997</v>
      </c>
      <c r="AQ3">
        <v>4.7747569999999993</v>
      </c>
      <c r="AR3">
        <v>16.257945599999996</v>
      </c>
      <c r="AS3">
        <v>7.5525446879999993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21.006148514577298</v>
      </c>
      <c r="BB3">
        <f>SUM(B3:AZ3)-BA3</f>
        <v>551.36847148848381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3.0526568975707273</v>
      </c>
      <c r="L4">
        <v>248.99915017595174</v>
      </c>
      <c r="M4">
        <v>28.224613438909053</v>
      </c>
      <c r="N4">
        <v>36.24669864074329</v>
      </c>
      <c r="O4">
        <v>0</v>
      </c>
      <c r="P4">
        <v>42.738049336810718</v>
      </c>
      <c r="Q4">
        <v>0</v>
      </c>
      <c r="R4">
        <v>5.0040887599348869</v>
      </c>
      <c r="S4">
        <v>8.0971658872107071</v>
      </c>
      <c r="T4">
        <v>0</v>
      </c>
      <c r="U4">
        <v>31.063499999999994</v>
      </c>
      <c r="V4">
        <v>6.3739231227217923</v>
      </c>
      <c r="W4">
        <v>14.238322021919034</v>
      </c>
      <c r="X4">
        <v>45.26186181817414</v>
      </c>
      <c r="Y4">
        <v>0</v>
      </c>
      <c r="Z4">
        <v>0</v>
      </c>
      <c r="AA4">
        <v>0</v>
      </c>
      <c r="AB4">
        <v>0</v>
      </c>
      <c r="AC4">
        <v>0</v>
      </c>
      <c r="AD4">
        <v>5.5931399999999991</v>
      </c>
      <c r="AE4">
        <v>4.7236488000000003</v>
      </c>
      <c r="AF4">
        <v>1.9662681999999998</v>
      </c>
      <c r="AG4">
        <v>12.4504416</v>
      </c>
      <c r="AH4">
        <v>11.623340000000001</v>
      </c>
      <c r="AI4">
        <v>0</v>
      </c>
      <c r="AJ4">
        <v>0</v>
      </c>
      <c r="AK4">
        <v>15.767067150000003</v>
      </c>
      <c r="AL4">
        <v>0</v>
      </c>
      <c r="AM4">
        <v>0</v>
      </c>
      <c r="AN4">
        <v>0.38249897999999999</v>
      </c>
      <c r="AO4">
        <v>4.2844619999999995</v>
      </c>
      <c r="AP4">
        <v>4.0087101599999997</v>
      </c>
      <c r="AQ4">
        <v>4.7747569999999993</v>
      </c>
      <c r="AR4">
        <v>16.257945599999996</v>
      </c>
      <c r="AS4">
        <v>7.5525446879999993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20.503734233169659</v>
      </c>
      <c r="BB4">
        <f t="shared" ref="BB4:BB67" si="0">SUM(B4:AZ4)-BA4</f>
        <v>538.18112004477621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3.0526568975707273</v>
      </c>
      <c r="L5">
        <v>252.99835431270614</v>
      </c>
      <c r="M5">
        <v>28.224613438909053</v>
      </c>
      <c r="N5">
        <v>36.24669864074329</v>
      </c>
      <c r="O5">
        <v>0</v>
      </c>
      <c r="P5">
        <v>42.738049336810718</v>
      </c>
      <c r="Q5">
        <v>0</v>
      </c>
      <c r="R5">
        <v>5.0040887599348869</v>
      </c>
      <c r="S5">
        <v>8.0971658872107071</v>
      </c>
      <c r="T5">
        <v>0</v>
      </c>
      <c r="U5">
        <v>31.063499999999994</v>
      </c>
      <c r="V5">
        <v>6.3739231227217923</v>
      </c>
      <c r="W5">
        <v>14.238322021919034</v>
      </c>
      <c r="X5">
        <v>45.26186181817414</v>
      </c>
      <c r="Y5">
        <v>0</v>
      </c>
      <c r="Z5">
        <v>2.01070584</v>
      </c>
      <c r="AA5">
        <v>0</v>
      </c>
      <c r="AB5">
        <v>0</v>
      </c>
      <c r="AC5">
        <v>0</v>
      </c>
      <c r="AD5">
        <v>5.5931399999999991</v>
      </c>
      <c r="AE5">
        <v>4.7236488000000003</v>
      </c>
      <c r="AF5">
        <v>1.9662681999999998</v>
      </c>
      <c r="AG5">
        <v>12.4504416</v>
      </c>
      <c r="AH5">
        <v>11.623340000000001</v>
      </c>
      <c r="AI5">
        <v>0</v>
      </c>
      <c r="AJ5">
        <v>0</v>
      </c>
      <c r="AK5">
        <v>15.767067150000003</v>
      </c>
      <c r="AL5">
        <v>0</v>
      </c>
      <c r="AM5">
        <v>0</v>
      </c>
      <c r="AN5">
        <v>0.38249897999999999</v>
      </c>
      <c r="AO5">
        <v>4.2844619999999995</v>
      </c>
      <c r="AP5">
        <v>4.0087101599999997</v>
      </c>
      <c r="AQ5">
        <v>0</v>
      </c>
      <c r="AR5">
        <v>1.0161216</v>
      </c>
      <c r="AS5">
        <v>7.5525446879999993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19.989689413393961</v>
      </c>
      <c r="BB5">
        <f t="shared" si="0"/>
        <v>524.68849384130635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3.0526568975707273</v>
      </c>
      <c r="L6">
        <v>245.99913320878764</v>
      </c>
      <c r="M6">
        <v>28.224613438909053</v>
      </c>
      <c r="N6">
        <v>36.24669864074329</v>
      </c>
      <c r="O6">
        <v>0</v>
      </c>
      <c r="P6">
        <v>42.738049336810718</v>
      </c>
      <c r="Q6">
        <v>0</v>
      </c>
      <c r="R6">
        <v>5.0040887599348869</v>
      </c>
      <c r="S6">
        <v>8.0971658872107071</v>
      </c>
      <c r="T6">
        <v>0</v>
      </c>
      <c r="U6">
        <v>31.063499999999994</v>
      </c>
      <c r="V6">
        <v>6.3739231227217923</v>
      </c>
      <c r="W6">
        <v>14.238322021919034</v>
      </c>
      <c r="X6">
        <v>45.26186181817414</v>
      </c>
      <c r="Y6">
        <v>0</v>
      </c>
      <c r="Z6">
        <v>2.01070584</v>
      </c>
      <c r="AA6">
        <v>0</v>
      </c>
      <c r="AB6">
        <v>0</v>
      </c>
      <c r="AC6">
        <v>0</v>
      </c>
      <c r="AD6">
        <v>5.5931399999999991</v>
      </c>
      <c r="AE6">
        <v>4.7236488000000003</v>
      </c>
      <c r="AF6">
        <v>1.9662681999999998</v>
      </c>
      <c r="AG6">
        <v>12.4504416</v>
      </c>
      <c r="AH6">
        <v>5.8116700000000003</v>
      </c>
      <c r="AI6">
        <v>0</v>
      </c>
      <c r="AJ6">
        <v>0</v>
      </c>
      <c r="AK6">
        <v>15.767067150000003</v>
      </c>
      <c r="AL6">
        <v>0</v>
      </c>
      <c r="AM6">
        <v>0</v>
      </c>
      <c r="AN6">
        <v>0.38249897999999999</v>
      </c>
      <c r="AO6">
        <v>4.2844619999999995</v>
      </c>
      <c r="AP6">
        <v>4.0087101599999997</v>
      </c>
      <c r="AQ6">
        <v>0</v>
      </c>
      <c r="AR6">
        <v>1.0161216</v>
      </c>
      <c r="AS6">
        <v>7.5525446879999993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19.519529711282601</v>
      </c>
      <c r="BB6">
        <f t="shared" si="0"/>
        <v>512.34776243949932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3.0526568975707273</v>
      </c>
      <c r="L7">
        <v>233.9950085468023</v>
      </c>
      <c r="M7">
        <v>28.224613438909053</v>
      </c>
      <c r="N7">
        <v>36.24669864074329</v>
      </c>
      <c r="O7">
        <v>0</v>
      </c>
      <c r="P7">
        <v>42.738049336810718</v>
      </c>
      <c r="Q7">
        <v>0</v>
      </c>
      <c r="R7">
        <v>6.7712998265496154</v>
      </c>
      <c r="S7">
        <v>8.4056922580645157</v>
      </c>
      <c r="T7">
        <v>0</v>
      </c>
      <c r="U7">
        <v>31.063499999999994</v>
      </c>
      <c r="V7">
        <v>6.3739231227217923</v>
      </c>
      <c r="W7">
        <v>14.238322021919034</v>
      </c>
      <c r="X7">
        <v>45.26186181817414</v>
      </c>
      <c r="Y7">
        <v>0</v>
      </c>
      <c r="Z7">
        <v>4.0214116799999999</v>
      </c>
      <c r="AA7">
        <v>0</v>
      </c>
      <c r="AB7">
        <v>0</v>
      </c>
      <c r="AC7">
        <v>0</v>
      </c>
      <c r="AD7">
        <v>5.5931399999999991</v>
      </c>
      <c r="AE7">
        <v>4.7236488000000003</v>
      </c>
      <c r="AF7">
        <v>1.9662681999999998</v>
      </c>
      <c r="AG7">
        <v>12.4504416</v>
      </c>
      <c r="AH7">
        <v>5.8116700000000003</v>
      </c>
      <c r="AI7">
        <v>0</v>
      </c>
      <c r="AJ7">
        <v>0</v>
      </c>
      <c r="AK7">
        <v>15.767067150000003</v>
      </c>
      <c r="AL7">
        <v>0</v>
      </c>
      <c r="AM7">
        <v>0</v>
      </c>
      <c r="AN7">
        <v>0.38249897999999999</v>
      </c>
      <c r="AO7">
        <v>4.2844619999999995</v>
      </c>
      <c r="AP7">
        <v>4.0087101599999997</v>
      </c>
      <c r="AQ7">
        <v>0</v>
      </c>
      <c r="AR7">
        <v>1.0161216</v>
      </c>
      <c r="AS7">
        <v>7.5525446879999993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19.228950951828516</v>
      </c>
      <c r="BB7">
        <f t="shared" si="0"/>
        <v>504.72065981443671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3.0526568975707273</v>
      </c>
      <c r="L8">
        <v>222.99387503706208</v>
      </c>
      <c r="M8">
        <v>28.224613438909053</v>
      </c>
      <c r="N8">
        <v>36.24669864074329</v>
      </c>
      <c r="O8">
        <v>0</v>
      </c>
      <c r="P8">
        <v>42.738049336810718</v>
      </c>
      <c r="Q8">
        <v>0</v>
      </c>
      <c r="R8">
        <v>6.7712998265496154</v>
      </c>
      <c r="S8">
        <v>8.4056922580645157</v>
      </c>
      <c r="T8">
        <v>0</v>
      </c>
      <c r="U8">
        <v>31.063499999999994</v>
      </c>
      <c r="V8">
        <v>6.3739231227217923</v>
      </c>
      <c r="W8">
        <v>14.238322021919034</v>
      </c>
      <c r="X8">
        <v>45.26186181817414</v>
      </c>
      <c r="Y8">
        <v>0</v>
      </c>
      <c r="Z8">
        <v>4.0214116799999999</v>
      </c>
      <c r="AA8">
        <v>0</v>
      </c>
      <c r="AB8">
        <v>0</v>
      </c>
      <c r="AC8">
        <v>0</v>
      </c>
      <c r="AD8">
        <v>5.5931399999999991</v>
      </c>
      <c r="AE8">
        <v>4.7236488000000003</v>
      </c>
      <c r="AF8">
        <v>1.9662681999999998</v>
      </c>
      <c r="AG8">
        <v>12.4504416</v>
      </c>
      <c r="AH8">
        <v>5.8116700000000003</v>
      </c>
      <c r="AI8">
        <v>0</v>
      </c>
      <c r="AJ8">
        <v>0</v>
      </c>
      <c r="AK8">
        <v>15.767067150000003</v>
      </c>
      <c r="AL8">
        <v>0</v>
      </c>
      <c r="AM8">
        <v>0</v>
      </c>
      <c r="AN8">
        <v>0.38249897999999999</v>
      </c>
      <c r="AO8">
        <v>4.2844619999999995</v>
      </c>
      <c r="AP8">
        <v>4.0087101599999997</v>
      </c>
      <c r="AQ8">
        <v>0</v>
      </c>
      <c r="AR8">
        <v>1.0161216</v>
      </c>
      <c r="AS8">
        <v>7.5525446879999993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18.825209353965612</v>
      </c>
      <c r="BB8">
        <f t="shared" si="0"/>
        <v>494.12326790255946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3.0526568975707273</v>
      </c>
      <c r="L9">
        <v>221.99494439656721</v>
      </c>
      <c r="M9">
        <v>28.224613438909053</v>
      </c>
      <c r="N9">
        <v>36.24669864074329</v>
      </c>
      <c r="O9">
        <v>0</v>
      </c>
      <c r="P9">
        <v>42.738049336810718</v>
      </c>
      <c r="Q9">
        <v>0</v>
      </c>
      <c r="R9">
        <v>6.7712998265496154</v>
      </c>
      <c r="S9">
        <v>8.4056922580645157</v>
      </c>
      <c r="T9">
        <v>0</v>
      </c>
      <c r="U9">
        <v>31.063499999999994</v>
      </c>
      <c r="V9">
        <v>6.3739231227217923</v>
      </c>
      <c r="W9">
        <v>14.238322021919034</v>
      </c>
      <c r="X9">
        <v>45.26186181817414</v>
      </c>
      <c r="Y9">
        <v>0</v>
      </c>
      <c r="Z9">
        <v>4.0214116799999999</v>
      </c>
      <c r="AA9">
        <v>0</v>
      </c>
      <c r="AB9">
        <v>0</v>
      </c>
      <c r="AC9">
        <v>0</v>
      </c>
      <c r="AD9">
        <v>5.5931399999999991</v>
      </c>
      <c r="AE9">
        <v>4.7236488000000003</v>
      </c>
      <c r="AF9">
        <v>1.9662681999999998</v>
      </c>
      <c r="AG9">
        <v>12.4504416</v>
      </c>
      <c r="AH9">
        <v>5.8116700000000003</v>
      </c>
      <c r="AI9">
        <v>0</v>
      </c>
      <c r="AJ9">
        <v>0</v>
      </c>
      <c r="AK9">
        <v>15.767067150000003</v>
      </c>
      <c r="AL9">
        <v>0</v>
      </c>
      <c r="AM9">
        <v>0</v>
      </c>
      <c r="AN9">
        <v>0.38249897999999999</v>
      </c>
      <c r="AO9">
        <v>4.2844619999999995</v>
      </c>
      <c r="AP9">
        <v>4.0087101599999997</v>
      </c>
      <c r="AQ9">
        <v>0</v>
      </c>
      <c r="AR9">
        <v>1.6935359999999997</v>
      </c>
      <c r="AS9">
        <v>3.3016588799999997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18.657402337642573</v>
      </c>
      <c r="BB9">
        <f t="shared" si="0"/>
        <v>489.71867287038754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3.0526568975707273</v>
      </c>
      <c r="L10">
        <v>213.99356360936935</v>
      </c>
      <c r="M10">
        <v>28.224613438909053</v>
      </c>
      <c r="N10">
        <v>36.24669864074329</v>
      </c>
      <c r="O10">
        <v>0</v>
      </c>
      <c r="P10">
        <v>42.738049336810718</v>
      </c>
      <c r="Q10">
        <v>0</v>
      </c>
      <c r="R10">
        <v>6.7712998265496154</v>
      </c>
      <c r="S10">
        <v>8.4056922580645157</v>
      </c>
      <c r="T10">
        <v>0</v>
      </c>
      <c r="U10">
        <v>31.063499999999994</v>
      </c>
      <c r="V10">
        <v>6.3739231227217923</v>
      </c>
      <c r="W10">
        <v>14.238322021919034</v>
      </c>
      <c r="X10">
        <v>45.26186181817414</v>
      </c>
      <c r="Y10">
        <v>0</v>
      </c>
      <c r="Z10">
        <v>4.0214116799999999</v>
      </c>
      <c r="AA10">
        <v>0</v>
      </c>
      <c r="AB10">
        <v>0</v>
      </c>
      <c r="AC10">
        <v>0</v>
      </c>
      <c r="AD10">
        <v>5.5931399999999991</v>
      </c>
      <c r="AE10">
        <v>4.7236488000000003</v>
      </c>
      <c r="AF10">
        <v>1.9662681999999998</v>
      </c>
      <c r="AG10">
        <v>12.4504416</v>
      </c>
      <c r="AH10">
        <v>5.8116700000000003</v>
      </c>
      <c r="AI10">
        <v>0</v>
      </c>
      <c r="AJ10">
        <v>0</v>
      </c>
      <c r="AK10">
        <v>15.767067150000003</v>
      </c>
      <c r="AL10">
        <v>0</v>
      </c>
      <c r="AM10">
        <v>0</v>
      </c>
      <c r="AN10">
        <v>0.38249897999999999</v>
      </c>
      <c r="AO10">
        <v>4.2844619999999995</v>
      </c>
      <c r="AP10">
        <v>4.0087101599999997</v>
      </c>
      <c r="AQ10">
        <v>0</v>
      </c>
      <c r="AR10">
        <v>1.6935359999999997</v>
      </c>
      <c r="AS10">
        <v>3.3016588799999997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18.36375166427289</v>
      </c>
      <c r="BB10">
        <f t="shared" si="0"/>
        <v>482.01094275655936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3.0526568975707273</v>
      </c>
      <c r="L11">
        <v>205.98982645750755</v>
      </c>
      <c r="M11">
        <v>28.224613438909053</v>
      </c>
      <c r="N11">
        <v>36.24669864074329</v>
      </c>
      <c r="O11">
        <v>0</v>
      </c>
      <c r="P11">
        <v>42.738049336810718</v>
      </c>
      <c r="Q11">
        <v>0</v>
      </c>
      <c r="R11">
        <v>6.7712998265496154</v>
      </c>
      <c r="S11">
        <v>8.4056922580645157</v>
      </c>
      <c r="T11">
        <v>0</v>
      </c>
      <c r="U11">
        <v>31.063499999999994</v>
      </c>
      <c r="V11">
        <v>6.3739231227217923</v>
      </c>
      <c r="W11">
        <v>14.238322021919034</v>
      </c>
      <c r="X11">
        <v>45.26186181817414</v>
      </c>
      <c r="Y11">
        <v>0</v>
      </c>
      <c r="Z11">
        <v>4.0214116799999999</v>
      </c>
      <c r="AA11">
        <v>0</v>
      </c>
      <c r="AB11">
        <v>0</v>
      </c>
      <c r="AC11">
        <v>0</v>
      </c>
      <c r="AD11">
        <v>5.5931399999999991</v>
      </c>
      <c r="AE11">
        <v>4.7236488000000003</v>
      </c>
      <c r="AF11">
        <v>1.9662681999999998</v>
      </c>
      <c r="AG11">
        <v>12.4504416</v>
      </c>
      <c r="AH11">
        <v>5.8116700000000003</v>
      </c>
      <c r="AI11">
        <v>0</v>
      </c>
      <c r="AJ11">
        <v>0</v>
      </c>
      <c r="AK11">
        <v>15.767067150000003</v>
      </c>
      <c r="AL11">
        <v>0</v>
      </c>
      <c r="AM11">
        <v>0</v>
      </c>
      <c r="AN11">
        <v>0.38249897999999999</v>
      </c>
      <c r="AO11">
        <v>4.2844619999999995</v>
      </c>
      <c r="AP11">
        <v>4.0087101599999997</v>
      </c>
      <c r="AQ11">
        <v>0</v>
      </c>
      <c r="AR11">
        <v>1.6935359999999997</v>
      </c>
      <c r="AS11">
        <v>3.3016588799999997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18.070014512411063</v>
      </c>
      <c r="BB11">
        <f t="shared" si="0"/>
        <v>474.30094275655938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3.0526568975707273</v>
      </c>
      <c r="L12">
        <v>198.99304456348074</v>
      </c>
      <c r="M12">
        <v>28.224613438909053</v>
      </c>
      <c r="N12">
        <v>36.24669864074329</v>
      </c>
      <c r="O12">
        <v>0</v>
      </c>
      <c r="P12">
        <v>42.738049336810718</v>
      </c>
      <c r="Q12">
        <v>0</v>
      </c>
      <c r="R12">
        <v>6.7712998265496154</v>
      </c>
      <c r="S12">
        <v>8.4056922580645157</v>
      </c>
      <c r="T12">
        <v>0</v>
      </c>
      <c r="U12">
        <v>31.063499999999994</v>
      </c>
      <c r="V12">
        <v>6.3739231227217923</v>
      </c>
      <c r="W12">
        <v>14.238322021919034</v>
      </c>
      <c r="X12">
        <v>45.26186181817414</v>
      </c>
      <c r="Y12">
        <v>0</v>
      </c>
      <c r="Z12">
        <v>4.0214116799999999</v>
      </c>
      <c r="AA12">
        <v>0</v>
      </c>
      <c r="AB12">
        <v>0</v>
      </c>
      <c r="AC12">
        <v>0</v>
      </c>
      <c r="AD12">
        <v>5.5931399999999991</v>
      </c>
      <c r="AE12">
        <v>4.7236488000000003</v>
      </c>
      <c r="AF12">
        <v>1.9662681999999998</v>
      </c>
      <c r="AG12">
        <v>12.4504416</v>
      </c>
      <c r="AH12">
        <v>5.8116700000000003</v>
      </c>
      <c r="AI12">
        <v>0</v>
      </c>
      <c r="AJ12">
        <v>0</v>
      </c>
      <c r="AK12">
        <v>15.767067150000003</v>
      </c>
      <c r="AL12">
        <v>0</v>
      </c>
      <c r="AM12">
        <v>0</v>
      </c>
      <c r="AN12">
        <v>0.38249897999999999</v>
      </c>
      <c r="AO12">
        <v>4.2844619999999995</v>
      </c>
      <c r="AP12">
        <v>4.0087101599999997</v>
      </c>
      <c r="AQ12">
        <v>0</v>
      </c>
      <c r="AR12">
        <v>1.6935359999999997</v>
      </c>
      <c r="AS12">
        <v>3.3016588799999997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17.813232618384269</v>
      </c>
      <c r="BB12">
        <f t="shared" si="0"/>
        <v>467.56094275655937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3.0526568975707273</v>
      </c>
      <c r="L13">
        <v>198.99304456348074</v>
      </c>
      <c r="M13">
        <v>28.224613438909053</v>
      </c>
      <c r="N13">
        <v>36.24669864074329</v>
      </c>
      <c r="O13">
        <v>0</v>
      </c>
      <c r="P13">
        <v>42.738049336810718</v>
      </c>
      <c r="Q13">
        <v>0</v>
      </c>
      <c r="R13">
        <v>6.7712998265496154</v>
      </c>
      <c r="S13">
        <v>8.4056922580645157</v>
      </c>
      <c r="T13">
        <v>0</v>
      </c>
      <c r="U13">
        <v>31.063499999999994</v>
      </c>
      <c r="V13">
        <v>6.3739231227217923</v>
      </c>
      <c r="W13">
        <v>14.238322021919034</v>
      </c>
      <c r="X13">
        <v>45.26186181817414</v>
      </c>
      <c r="Y13">
        <v>0</v>
      </c>
      <c r="Z13">
        <v>4.0214116799999999</v>
      </c>
      <c r="AA13">
        <v>0</v>
      </c>
      <c r="AB13">
        <v>0</v>
      </c>
      <c r="AC13">
        <v>0</v>
      </c>
      <c r="AD13">
        <v>5.5931399999999991</v>
      </c>
      <c r="AE13">
        <v>4.7236488000000003</v>
      </c>
      <c r="AF13">
        <v>1.9662681999999998</v>
      </c>
      <c r="AG13">
        <v>12.4504416</v>
      </c>
      <c r="AH13">
        <v>5.8116700000000003</v>
      </c>
      <c r="AI13">
        <v>0</v>
      </c>
      <c r="AJ13">
        <v>0</v>
      </c>
      <c r="AK13">
        <v>15.767067150000003</v>
      </c>
      <c r="AL13">
        <v>0</v>
      </c>
      <c r="AM13">
        <v>0</v>
      </c>
      <c r="AN13">
        <v>0.38249897999999999</v>
      </c>
      <c r="AO13">
        <v>4.2844619999999995</v>
      </c>
      <c r="AP13">
        <v>4.0087101599999997</v>
      </c>
      <c r="AQ13">
        <v>0</v>
      </c>
      <c r="AR13">
        <v>1.6935359999999997</v>
      </c>
      <c r="AS13">
        <v>2.4762441599999998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17.78293979998427</v>
      </c>
      <c r="BB13">
        <f t="shared" si="0"/>
        <v>466.76582085495943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3.0526568975707273</v>
      </c>
      <c r="L14">
        <v>191.99475802315797</v>
      </c>
      <c r="M14">
        <v>28.224613438909053</v>
      </c>
      <c r="N14">
        <v>36.24669864074329</v>
      </c>
      <c r="O14">
        <v>0</v>
      </c>
      <c r="P14">
        <v>42.738049336810718</v>
      </c>
      <c r="Q14">
        <v>0</v>
      </c>
      <c r="R14">
        <v>6.7712998265496154</v>
      </c>
      <c r="S14">
        <v>8.4056922580645157</v>
      </c>
      <c r="T14">
        <v>0</v>
      </c>
      <c r="U14">
        <v>31.063499999999994</v>
      </c>
      <c r="V14">
        <v>6.3739231227217923</v>
      </c>
      <c r="W14">
        <v>14.238322021919034</v>
      </c>
      <c r="X14">
        <v>45.26186181817414</v>
      </c>
      <c r="Y14">
        <v>0</v>
      </c>
      <c r="Z14">
        <v>4.0214116799999999</v>
      </c>
      <c r="AA14">
        <v>0</v>
      </c>
      <c r="AB14">
        <v>0</v>
      </c>
      <c r="AC14">
        <v>0</v>
      </c>
      <c r="AD14">
        <v>5.5931399999999991</v>
      </c>
      <c r="AE14">
        <v>4.7236488000000003</v>
      </c>
      <c r="AF14">
        <v>1.9662681999999998</v>
      </c>
      <c r="AG14">
        <v>12.4504416</v>
      </c>
      <c r="AH14">
        <v>5.8116700000000003</v>
      </c>
      <c r="AI14">
        <v>0</v>
      </c>
      <c r="AJ14">
        <v>0</v>
      </c>
      <c r="AK14">
        <v>15.767067150000003</v>
      </c>
      <c r="AL14">
        <v>0</v>
      </c>
      <c r="AM14">
        <v>0</v>
      </c>
      <c r="AN14">
        <v>0.38249897999999999</v>
      </c>
      <c r="AO14">
        <v>4.2844619999999995</v>
      </c>
      <c r="AP14">
        <v>4.0087101599999997</v>
      </c>
      <c r="AQ14">
        <v>0</v>
      </c>
      <c r="AR14">
        <v>1.6935359999999997</v>
      </c>
      <c r="AS14">
        <v>2.4762441599999998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17.526102685519938</v>
      </c>
      <c r="BB14">
        <f t="shared" si="0"/>
        <v>460.02437142910088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3.0526568975707273</v>
      </c>
      <c r="L15">
        <v>186.99262932704301</v>
      </c>
      <c r="M15">
        <v>28.224613438909053</v>
      </c>
      <c r="N15">
        <v>36.24669864074329</v>
      </c>
      <c r="O15">
        <v>0</v>
      </c>
      <c r="P15">
        <v>42.738049336810718</v>
      </c>
      <c r="Q15">
        <v>0</v>
      </c>
      <c r="R15">
        <v>6.7712998265496154</v>
      </c>
      <c r="S15">
        <v>8.4056922580645157</v>
      </c>
      <c r="T15">
        <v>0</v>
      </c>
      <c r="U15">
        <v>31.063499999999994</v>
      </c>
      <c r="V15">
        <v>6.3739231227217923</v>
      </c>
      <c r="W15">
        <v>14.238322021919034</v>
      </c>
      <c r="X15">
        <v>45.26186181817414</v>
      </c>
      <c r="Y15">
        <v>0</v>
      </c>
      <c r="Z15">
        <v>2.02488</v>
      </c>
      <c r="AA15">
        <v>0</v>
      </c>
      <c r="AB15">
        <v>0</v>
      </c>
      <c r="AC15">
        <v>0</v>
      </c>
      <c r="AD15">
        <v>5.5931399999999991</v>
      </c>
      <c r="AE15">
        <v>4.7236488000000003</v>
      </c>
      <c r="AF15">
        <v>1.9662681999999998</v>
      </c>
      <c r="AG15">
        <v>12.4504416</v>
      </c>
      <c r="AH15">
        <v>5.8116700000000003</v>
      </c>
      <c r="AI15">
        <v>0</v>
      </c>
      <c r="AJ15">
        <v>0</v>
      </c>
      <c r="AK15">
        <v>15.767067150000003</v>
      </c>
      <c r="AL15">
        <v>0</v>
      </c>
      <c r="AM15">
        <v>0</v>
      </c>
      <c r="AN15">
        <v>0.38249897999999999</v>
      </c>
      <c r="AO15">
        <v>4.2844619999999995</v>
      </c>
      <c r="AP15">
        <v>3.5370972000000003</v>
      </c>
      <c r="AQ15">
        <v>0</v>
      </c>
      <c r="AR15">
        <v>2.7096576000000003</v>
      </c>
      <c r="AS15">
        <v>1.6508294399999996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17.258942119146539</v>
      </c>
      <c r="BB15">
        <f t="shared" si="0"/>
        <v>453.01196553935932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3.0526568975707273</v>
      </c>
      <c r="L16">
        <v>183.99252551797608</v>
      </c>
      <c r="M16">
        <v>28.224613438909053</v>
      </c>
      <c r="N16">
        <v>36.24669864074329</v>
      </c>
      <c r="O16">
        <v>0</v>
      </c>
      <c r="P16">
        <v>42.738049336810718</v>
      </c>
      <c r="Q16">
        <v>0</v>
      </c>
      <c r="R16">
        <v>6.7712998265496154</v>
      </c>
      <c r="S16">
        <v>8.4056922580645157</v>
      </c>
      <c r="T16">
        <v>0</v>
      </c>
      <c r="U16">
        <v>31.063499999999994</v>
      </c>
      <c r="V16">
        <v>6.3739231227217923</v>
      </c>
      <c r="W16">
        <v>14.238322021919034</v>
      </c>
      <c r="X16">
        <v>45.26186181817414</v>
      </c>
      <c r="Y16">
        <v>0</v>
      </c>
      <c r="Z16">
        <v>2.02488</v>
      </c>
      <c r="AA16">
        <v>0</v>
      </c>
      <c r="AB16">
        <v>0</v>
      </c>
      <c r="AC16">
        <v>0</v>
      </c>
      <c r="AD16">
        <v>5.5931399999999991</v>
      </c>
      <c r="AE16">
        <v>4.7236488000000003</v>
      </c>
      <c r="AF16">
        <v>1.9662681999999998</v>
      </c>
      <c r="AG16">
        <v>12.4504416</v>
      </c>
      <c r="AH16">
        <v>5.8116700000000003</v>
      </c>
      <c r="AI16">
        <v>0</v>
      </c>
      <c r="AJ16">
        <v>0</v>
      </c>
      <c r="AK16">
        <v>15.767067150000003</v>
      </c>
      <c r="AL16">
        <v>0</v>
      </c>
      <c r="AM16">
        <v>0</v>
      </c>
      <c r="AN16">
        <v>0.38249897999999999</v>
      </c>
      <c r="AO16">
        <v>4.2844619999999995</v>
      </c>
      <c r="AP16">
        <v>3.5370972000000003</v>
      </c>
      <c r="AQ16">
        <v>0</v>
      </c>
      <c r="AR16">
        <v>2.7096576000000003</v>
      </c>
      <c r="AS16">
        <v>1.6508294399999996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17.148838310079597</v>
      </c>
      <c r="BB16">
        <f t="shared" si="0"/>
        <v>450.12196553935934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3.0526568975707273</v>
      </c>
      <c r="L17">
        <v>183.99252551797608</v>
      </c>
      <c r="M17">
        <v>28.224613438909053</v>
      </c>
      <c r="N17">
        <v>36.24669864074329</v>
      </c>
      <c r="O17">
        <v>0</v>
      </c>
      <c r="P17">
        <v>42.738049336810718</v>
      </c>
      <c r="Q17">
        <v>0</v>
      </c>
      <c r="R17">
        <v>6.7712998265496154</v>
      </c>
      <c r="S17">
        <v>8.4056922580645157</v>
      </c>
      <c r="T17">
        <v>0</v>
      </c>
      <c r="U17">
        <v>31.063499999999994</v>
      </c>
      <c r="V17">
        <v>6.3739231227217923</v>
      </c>
      <c r="W17">
        <v>14.238322021919034</v>
      </c>
      <c r="X17">
        <v>45.26186181817414</v>
      </c>
      <c r="Y17">
        <v>0</v>
      </c>
      <c r="Z17">
        <v>2.02488</v>
      </c>
      <c r="AA17">
        <v>0</v>
      </c>
      <c r="AB17">
        <v>0</v>
      </c>
      <c r="AC17">
        <v>0</v>
      </c>
      <c r="AD17">
        <v>5.5931399999999991</v>
      </c>
      <c r="AE17">
        <v>4.7236488000000003</v>
      </c>
      <c r="AF17">
        <v>1.9662681999999998</v>
      </c>
      <c r="AG17">
        <v>12.4504416</v>
      </c>
      <c r="AH17">
        <v>5.8116700000000003</v>
      </c>
      <c r="AI17">
        <v>0</v>
      </c>
      <c r="AJ17">
        <v>0</v>
      </c>
      <c r="AK17">
        <v>15.767067150000003</v>
      </c>
      <c r="AL17">
        <v>0</v>
      </c>
      <c r="AM17">
        <v>0</v>
      </c>
      <c r="AN17">
        <v>0.38249897999999999</v>
      </c>
      <c r="AO17">
        <v>4.2844619999999995</v>
      </c>
      <c r="AP17">
        <v>3.5370972000000003</v>
      </c>
      <c r="AQ17">
        <v>0</v>
      </c>
      <c r="AR17">
        <v>2.7096576000000003</v>
      </c>
      <c r="AS17">
        <v>1.6508294399999996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17.148838310079597</v>
      </c>
      <c r="BB17">
        <f t="shared" si="0"/>
        <v>450.12196553935934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3.0526568975707273</v>
      </c>
      <c r="L18">
        <v>183.99252551797608</v>
      </c>
      <c r="M18">
        <v>28.224613438909053</v>
      </c>
      <c r="N18">
        <v>36.24669864074329</v>
      </c>
      <c r="O18">
        <v>0</v>
      </c>
      <c r="P18">
        <v>42.738049336810718</v>
      </c>
      <c r="Q18">
        <v>0</v>
      </c>
      <c r="R18">
        <v>6.7712998265496154</v>
      </c>
      <c r="S18">
        <v>8.4056922580645157</v>
      </c>
      <c r="T18">
        <v>0</v>
      </c>
      <c r="U18">
        <v>31.063499999999994</v>
      </c>
      <c r="V18">
        <v>6.3739231227217923</v>
      </c>
      <c r="W18">
        <v>14.238322021919034</v>
      </c>
      <c r="X18">
        <v>45.26186181817414</v>
      </c>
      <c r="Y18">
        <v>0</v>
      </c>
      <c r="Z18">
        <v>2.02488</v>
      </c>
      <c r="AA18">
        <v>0</v>
      </c>
      <c r="AB18">
        <v>0</v>
      </c>
      <c r="AC18">
        <v>0</v>
      </c>
      <c r="AD18">
        <v>5.5931399999999991</v>
      </c>
      <c r="AE18">
        <v>4.7236488000000003</v>
      </c>
      <c r="AF18">
        <v>1.9662681999999998</v>
      </c>
      <c r="AG18">
        <v>12.4504416</v>
      </c>
      <c r="AH18">
        <v>5.8116700000000003</v>
      </c>
      <c r="AI18">
        <v>0</v>
      </c>
      <c r="AJ18">
        <v>0</v>
      </c>
      <c r="AK18">
        <v>15.767067150000003</v>
      </c>
      <c r="AL18">
        <v>0</v>
      </c>
      <c r="AM18">
        <v>0</v>
      </c>
      <c r="AN18">
        <v>0.38249897999999999</v>
      </c>
      <c r="AO18">
        <v>4.2844619999999995</v>
      </c>
      <c r="AP18">
        <v>3.5370972000000003</v>
      </c>
      <c r="AQ18">
        <v>0</v>
      </c>
      <c r="AR18">
        <v>2.7096576000000003</v>
      </c>
      <c r="AS18">
        <v>1.6508294399999996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17.148838310079597</v>
      </c>
      <c r="BB18">
        <f t="shared" si="0"/>
        <v>450.12196553935934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3.0526568975707273</v>
      </c>
      <c r="L19">
        <v>185.99471544645419</v>
      </c>
      <c r="M19">
        <v>28.224613438909053</v>
      </c>
      <c r="N19">
        <v>36.24669864074329</v>
      </c>
      <c r="O19">
        <v>0</v>
      </c>
      <c r="P19">
        <v>42.738049336810718</v>
      </c>
      <c r="Q19">
        <v>0</v>
      </c>
      <c r="R19">
        <v>6.7712998265496154</v>
      </c>
      <c r="S19">
        <v>8.4056922580645157</v>
      </c>
      <c r="T19">
        <v>0</v>
      </c>
      <c r="U19">
        <v>31.063499999999994</v>
      </c>
      <c r="V19">
        <v>6.3739231227217923</v>
      </c>
      <c r="W19">
        <v>14.238322021919034</v>
      </c>
      <c r="X19">
        <v>45.26186181817414</v>
      </c>
      <c r="Y19">
        <v>0</v>
      </c>
      <c r="Z19">
        <v>2.01070584</v>
      </c>
      <c r="AA19">
        <v>0</v>
      </c>
      <c r="AB19">
        <v>0</v>
      </c>
      <c r="AC19">
        <v>0</v>
      </c>
      <c r="AD19">
        <v>5.5931399999999991</v>
      </c>
      <c r="AE19">
        <v>9.4472976000000006</v>
      </c>
      <c r="AF19">
        <v>1.9662681999999998</v>
      </c>
      <c r="AG19">
        <v>12.4504416</v>
      </c>
      <c r="AH19">
        <v>5.8116700000000003</v>
      </c>
      <c r="AI19">
        <v>0</v>
      </c>
      <c r="AJ19">
        <v>0</v>
      </c>
      <c r="AK19">
        <v>15.767067150000003</v>
      </c>
      <c r="AL19">
        <v>0</v>
      </c>
      <c r="AM19">
        <v>0</v>
      </c>
      <c r="AN19">
        <v>0.38249897999999999</v>
      </c>
      <c r="AO19">
        <v>3.9236651999999994</v>
      </c>
      <c r="AP19">
        <v>3.5370972000000003</v>
      </c>
      <c r="AQ19">
        <v>0</v>
      </c>
      <c r="AR19">
        <v>2.7096576000000003</v>
      </c>
      <c r="AS19">
        <v>1.6508294399999996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17.38191471016702</v>
      </c>
      <c r="BB19">
        <f t="shared" si="0"/>
        <v>456.23975690775006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3.0526568975707273</v>
      </c>
      <c r="L20">
        <v>189.99273313612758</v>
      </c>
      <c r="M20">
        <v>28.224613438909053</v>
      </c>
      <c r="N20">
        <v>36.24669864074329</v>
      </c>
      <c r="O20">
        <v>0</v>
      </c>
      <c r="P20">
        <v>42.738049336810718</v>
      </c>
      <c r="Q20">
        <v>0</v>
      </c>
      <c r="R20">
        <v>6.7712998265496154</v>
      </c>
      <c r="S20">
        <v>8.4056922580645157</v>
      </c>
      <c r="T20">
        <v>0</v>
      </c>
      <c r="U20">
        <v>31.063499999999994</v>
      </c>
      <c r="V20">
        <v>6.3739231227217923</v>
      </c>
      <c r="W20">
        <v>14.238322021919034</v>
      </c>
      <c r="X20">
        <v>45.26186181817414</v>
      </c>
      <c r="Y20">
        <v>0</v>
      </c>
      <c r="Z20">
        <v>2.01070584</v>
      </c>
      <c r="AA20">
        <v>0</v>
      </c>
      <c r="AB20">
        <v>0</v>
      </c>
      <c r="AC20">
        <v>0</v>
      </c>
      <c r="AD20">
        <v>5.5931399999999991</v>
      </c>
      <c r="AE20">
        <v>9.4472976000000006</v>
      </c>
      <c r="AF20">
        <v>1.9662681999999998</v>
      </c>
      <c r="AG20">
        <v>12.4504416</v>
      </c>
      <c r="AH20">
        <v>5.8116700000000003</v>
      </c>
      <c r="AI20">
        <v>0</v>
      </c>
      <c r="AJ20">
        <v>0</v>
      </c>
      <c r="AK20">
        <v>15.767067150000003</v>
      </c>
      <c r="AL20">
        <v>0</v>
      </c>
      <c r="AM20">
        <v>0</v>
      </c>
      <c r="AN20">
        <v>0.38249897999999999</v>
      </c>
      <c r="AO20">
        <v>3.9236651999999994</v>
      </c>
      <c r="AP20">
        <v>3.5370972000000003</v>
      </c>
      <c r="AQ20">
        <v>0</v>
      </c>
      <c r="AR20">
        <v>2.7096576000000003</v>
      </c>
      <c r="AS20">
        <v>1.6508294399999996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17.528641958431106</v>
      </c>
      <c r="BB20">
        <f t="shared" si="0"/>
        <v>460.09104734915945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3.0526568975707273</v>
      </c>
      <c r="L21">
        <v>191.99475802315797</v>
      </c>
      <c r="M21">
        <v>28.224613438909053</v>
      </c>
      <c r="N21">
        <v>36.24669864074329</v>
      </c>
      <c r="O21">
        <v>0</v>
      </c>
      <c r="P21">
        <v>42.738049336810718</v>
      </c>
      <c r="Q21">
        <v>0</v>
      </c>
      <c r="R21">
        <v>6.7712998265496154</v>
      </c>
      <c r="S21">
        <v>8.4056922580645157</v>
      </c>
      <c r="T21">
        <v>0</v>
      </c>
      <c r="U21">
        <v>31.063499999999994</v>
      </c>
      <c r="V21">
        <v>6.3739231227217923</v>
      </c>
      <c r="W21">
        <v>14.238322021919034</v>
      </c>
      <c r="X21">
        <v>45.26186181817414</v>
      </c>
      <c r="Y21">
        <v>0</v>
      </c>
      <c r="Z21">
        <v>2.01070584</v>
      </c>
      <c r="AA21">
        <v>0</v>
      </c>
      <c r="AB21">
        <v>0</v>
      </c>
      <c r="AC21">
        <v>2.9697708319999991</v>
      </c>
      <c r="AD21">
        <v>5.5931399999999991</v>
      </c>
      <c r="AE21">
        <v>9.4472976000000006</v>
      </c>
      <c r="AF21">
        <v>1.9662681999999998</v>
      </c>
      <c r="AG21">
        <v>12.4504416</v>
      </c>
      <c r="AH21">
        <v>5.8116700000000003</v>
      </c>
      <c r="AI21">
        <v>0</v>
      </c>
      <c r="AJ21">
        <v>0</v>
      </c>
      <c r="AK21">
        <v>15.767067150000003</v>
      </c>
      <c r="AL21">
        <v>0</v>
      </c>
      <c r="AM21">
        <v>0</v>
      </c>
      <c r="AN21">
        <v>0.38249897999999999</v>
      </c>
      <c r="AO21">
        <v>3.9236651999999994</v>
      </c>
      <c r="AP21">
        <v>3.5370972000000003</v>
      </c>
      <c r="AQ21">
        <v>0</v>
      </c>
      <c r="AR21">
        <v>2.7096576000000003</v>
      </c>
      <c r="AS21">
        <v>1.6508294399999996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17.711106762519933</v>
      </c>
      <c r="BB21">
        <f t="shared" si="0"/>
        <v>464.8803782641009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3.0526568975707273</v>
      </c>
      <c r="L22">
        <v>195.99294075434702</v>
      </c>
      <c r="M22">
        <v>28.224613438909053</v>
      </c>
      <c r="N22">
        <v>36.24669864074329</v>
      </c>
      <c r="O22">
        <v>0</v>
      </c>
      <c r="P22">
        <v>42.738049336810718</v>
      </c>
      <c r="Q22">
        <v>0</v>
      </c>
      <c r="R22">
        <v>6.7712998265496154</v>
      </c>
      <c r="S22">
        <v>8.4056922580645157</v>
      </c>
      <c r="T22">
        <v>0</v>
      </c>
      <c r="U22">
        <v>31.063499999999994</v>
      </c>
      <c r="V22">
        <v>6.3739231227217923</v>
      </c>
      <c r="W22">
        <v>14.238322021919034</v>
      </c>
      <c r="X22">
        <v>45.26186181817414</v>
      </c>
      <c r="Y22">
        <v>0</v>
      </c>
      <c r="Z22">
        <v>2.01070584</v>
      </c>
      <c r="AA22">
        <v>0</v>
      </c>
      <c r="AB22">
        <v>4.0076610000000006</v>
      </c>
      <c r="AC22">
        <v>2.9697708319999991</v>
      </c>
      <c r="AD22">
        <v>5.5931399999999991</v>
      </c>
      <c r="AE22">
        <v>9.4472976000000006</v>
      </c>
      <c r="AF22">
        <v>1.9662681999999998</v>
      </c>
      <c r="AG22">
        <v>12.4504416</v>
      </c>
      <c r="AH22">
        <v>11.623340000000001</v>
      </c>
      <c r="AI22">
        <v>0</v>
      </c>
      <c r="AJ22">
        <v>0</v>
      </c>
      <c r="AK22">
        <v>15.767067150000003</v>
      </c>
      <c r="AL22">
        <v>0</v>
      </c>
      <c r="AM22">
        <v>0</v>
      </c>
      <c r="AN22">
        <v>0.38249897999999999</v>
      </c>
      <c r="AO22">
        <v>3.9236651999999994</v>
      </c>
      <c r="AP22">
        <v>3.5370972000000003</v>
      </c>
      <c r="AQ22">
        <v>0</v>
      </c>
      <c r="AR22">
        <v>2.7096576000000003</v>
      </c>
      <c r="AS22">
        <v>1.6508294399999996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18.218209455850538</v>
      </c>
      <c r="BB22">
        <f t="shared" si="0"/>
        <v>478.1907893019594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3.0526568975707273</v>
      </c>
      <c r="L23">
        <v>195.99294075434702</v>
      </c>
      <c r="M23">
        <v>28.224613438909053</v>
      </c>
      <c r="N23">
        <v>36.24669864074329</v>
      </c>
      <c r="O23">
        <v>0</v>
      </c>
      <c r="P23">
        <v>42.738049336810718</v>
      </c>
      <c r="Q23">
        <v>0</v>
      </c>
      <c r="R23">
        <v>6.7712998265496154</v>
      </c>
      <c r="S23">
        <v>8.4056922580645157</v>
      </c>
      <c r="T23">
        <v>0</v>
      </c>
      <c r="U23">
        <v>31.063499999999994</v>
      </c>
      <c r="V23">
        <v>6.3739231227217923</v>
      </c>
      <c r="W23">
        <v>14.238322021919034</v>
      </c>
      <c r="X23">
        <v>45.26186181817414</v>
      </c>
      <c r="Y23">
        <v>0</v>
      </c>
      <c r="Z23">
        <v>2.01070584</v>
      </c>
      <c r="AA23">
        <v>0</v>
      </c>
      <c r="AB23">
        <v>4.0076610000000006</v>
      </c>
      <c r="AC23">
        <v>5.9395416639999992</v>
      </c>
      <c r="AD23">
        <v>8.3897099999999991</v>
      </c>
      <c r="AE23">
        <v>9.4472976000000006</v>
      </c>
      <c r="AF23">
        <v>1.9662681999999998</v>
      </c>
      <c r="AG23">
        <v>12.4504416</v>
      </c>
      <c r="AH23">
        <v>17.870885249999997</v>
      </c>
      <c r="AI23">
        <v>0</v>
      </c>
      <c r="AJ23">
        <v>0</v>
      </c>
      <c r="AK23">
        <v>15.767067150000003</v>
      </c>
      <c r="AL23">
        <v>0</v>
      </c>
      <c r="AM23">
        <v>0</v>
      </c>
      <c r="AN23">
        <v>0.38249897999999999</v>
      </c>
      <c r="AO23">
        <v>3.9236651999999994</v>
      </c>
      <c r="AP23">
        <v>3.5370972000000003</v>
      </c>
      <c r="AQ23">
        <v>0</v>
      </c>
      <c r="AR23">
        <v>2.7096576000000003</v>
      </c>
      <c r="AS23">
        <v>1.6508294399999996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18.659119252350532</v>
      </c>
      <c r="BB23">
        <f t="shared" si="0"/>
        <v>489.76376558745937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3.0526568975707273</v>
      </c>
      <c r="L24">
        <v>203.99483752249668</v>
      </c>
      <c r="M24">
        <v>28.224613438909053</v>
      </c>
      <c r="N24">
        <v>36.24669864074329</v>
      </c>
      <c r="O24">
        <v>0</v>
      </c>
      <c r="P24">
        <v>42.738049336810718</v>
      </c>
      <c r="Q24">
        <v>0</v>
      </c>
      <c r="R24">
        <v>6.7712998265496154</v>
      </c>
      <c r="S24">
        <v>8.4056922580645157</v>
      </c>
      <c r="T24">
        <v>0</v>
      </c>
      <c r="U24">
        <v>31.063499999999994</v>
      </c>
      <c r="V24">
        <v>6.3739231227217923</v>
      </c>
      <c r="W24">
        <v>14.238322021919034</v>
      </c>
      <c r="X24">
        <v>45.26186181817414</v>
      </c>
      <c r="Y24">
        <v>0</v>
      </c>
      <c r="Z24">
        <v>2.01070584</v>
      </c>
      <c r="AA24">
        <v>0</v>
      </c>
      <c r="AB24">
        <v>8.0562165000000014</v>
      </c>
      <c r="AC24">
        <v>5.9395416639999992</v>
      </c>
      <c r="AD24">
        <v>11.2122192</v>
      </c>
      <c r="AE24">
        <v>9.4472976000000006</v>
      </c>
      <c r="AF24">
        <v>1.9662681999999998</v>
      </c>
      <c r="AG24">
        <v>12.4504416</v>
      </c>
      <c r="AH24">
        <v>21.532237350000006</v>
      </c>
      <c r="AI24">
        <v>0</v>
      </c>
      <c r="AJ24">
        <v>0</v>
      </c>
      <c r="AK24">
        <v>15.767067150000003</v>
      </c>
      <c r="AL24">
        <v>0</v>
      </c>
      <c r="AM24">
        <v>0</v>
      </c>
      <c r="AN24">
        <v>0.38249897999999999</v>
      </c>
      <c r="AO24">
        <v>3.9236651999999994</v>
      </c>
      <c r="AP24">
        <v>3.5370972000000003</v>
      </c>
      <c r="AQ24">
        <v>4.7747569999999993</v>
      </c>
      <c r="AR24">
        <v>2.7096576000000003</v>
      </c>
      <c r="AS24">
        <v>1.6508294399999996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19.514561932208903</v>
      </c>
      <c r="BB24">
        <f t="shared" si="0"/>
        <v>512.21739347575067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3.0526568975707273</v>
      </c>
      <c r="L25">
        <v>220.99987423930727</v>
      </c>
      <c r="M25">
        <v>28.224613438909053</v>
      </c>
      <c r="N25">
        <v>36.24669864074329</v>
      </c>
      <c r="O25">
        <v>0</v>
      </c>
      <c r="P25">
        <v>42.738049336810718</v>
      </c>
      <c r="Q25">
        <v>0</v>
      </c>
      <c r="R25">
        <v>5.0040887599348869</v>
      </c>
      <c r="S25">
        <v>7.7026887596636833</v>
      </c>
      <c r="T25">
        <v>0</v>
      </c>
      <c r="U25">
        <v>31.063499999999994</v>
      </c>
      <c r="V25">
        <v>6.3739231227217923</v>
      </c>
      <c r="W25">
        <v>14.238322021919034</v>
      </c>
      <c r="X25">
        <v>45.26186181817414</v>
      </c>
      <c r="Y25">
        <v>0</v>
      </c>
      <c r="Z25">
        <v>2.01070584</v>
      </c>
      <c r="AA25">
        <v>0</v>
      </c>
      <c r="AB25">
        <v>8.0562165000000014</v>
      </c>
      <c r="AC25">
        <v>5.9395416639999992</v>
      </c>
      <c r="AD25">
        <v>11.2122192</v>
      </c>
      <c r="AE25">
        <v>9.4472976000000006</v>
      </c>
      <c r="AF25">
        <v>1.9662681999999998</v>
      </c>
      <c r="AG25">
        <v>12.4504416</v>
      </c>
      <c r="AH25">
        <v>26.152514999999998</v>
      </c>
      <c r="AI25">
        <v>0.97659850000000015</v>
      </c>
      <c r="AJ25">
        <v>0</v>
      </c>
      <c r="AK25">
        <v>15.767067150000003</v>
      </c>
      <c r="AL25">
        <v>0</v>
      </c>
      <c r="AM25">
        <v>1.6198918559999997</v>
      </c>
      <c r="AN25">
        <v>0.38249897999999999</v>
      </c>
      <c r="AO25">
        <v>3.9236651999999994</v>
      </c>
      <c r="AP25">
        <v>3.5370972000000003</v>
      </c>
      <c r="AQ25">
        <v>4.7747569999999993</v>
      </c>
      <c r="AR25">
        <v>2.7096576000000003</v>
      </c>
      <c r="AS25">
        <v>1.6508294399999996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20.312845610039776</v>
      </c>
      <c r="BB25">
        <f t="shared" si="0"/>
        <v>533.17069995571489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3.0526568975707273</v>
      </c>
      <c r="L26">
        <v>229.00112819436112</v>
      </c>
      <c r="M26">
        <v>28.224613438909053</v>
      </c>
      <c r="N26">
        <v>36.24669864074329</v>
      </c>
      <c r="O26">
        <v>0</v>
      </c>
      <c r="P26">
        <v>42.738049336810718</v>
      </c>
      <c r="Q26">
        <v>0</v>
      </c>
      <c r="R26">
        <v>5.0040887599348869</v>
      </c>
      <c r="S26">
        <v>8.0971658872107071</v>
      </c>
      <c r="T26">
        <v>0</v>
      </c>
      <c r="U26">
        <v>31.063499999999994</v>
      </c>
      <c r="V26">
        <v>6.3694999990000012</v>
      </c>
      <c r="W26">
        <v>14.238322021919034</v>
      </c>
      <c r="X26">
        <v>45.26186181817414</v>
      </c>
      <c r="Y26">
        <v>0</v>
      </c>
      <c r="Z26">
        <v>2.01070584</v>
      </c>
      <c r="AA26">
        <v>0</v>
      </c>
      <c r="AB26">
        <v>8.0562165000000014</v>
      </c>
      <c r="AC26">
        <v>5.9395416639999992</v>
      </c>
      <c r="AD26">
        <v>11.2122192</v>
      </c>
      <c r="AE26">
        <v>14.761402499999997</v>
      </c>
      <c r="AF26">
        <v>1.9662681999999998</v>
      </c>
      <c r="AG26">
        <v>12.4504416</v>
      </c>
      <c r="AH26">
        <v>26.152514999999998</v>
      </c>
      <c r="AI26">
        <v>2.3438363999999998</v>
      </c>
      <c r="AJ26">
        <v>0</v>
      </c>
      <c r="AK26">
        <v>15.767067150000003</v>
      </c>
      <c r="AL26">
        <v>0</v>
      </c>
      <c r="AM26">
        <v>1.6198918559999997</v>
      </c>
      <c r="AN26">
        <v>0.38249897999999999</v>
      </c>
      <c r="AO26">
        <v>3.9236651999999994</v>
      </c>
      <c r="AP26">
        <v>3.5370972000000003</v>
      </c>
      <c r="AQ26">
        <v>9.5495140000000003</v>
      </c>
      <c r="AR26">
        <v>2.7096576000000003</v>
      </c>
      <c r="AS26">
        <v>1.6508294399999996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21.04124542937339</v>
      </c>
      <c r="BB26">
        <f t="shared" si="0"/>
        <v>552.28970789526034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3.0526568975707273</v>
      </c>
      <c r="L27">
        <v>228.00458390487643</v>
      </c>
      <c r="M27">
        <v>28.224613438909053</v>
      </c>
      <c r="N27">
        <v>36.24669864074329</v>
      </c>
      <c r="O27">
        <v>0</v>
      </c>
      <c r="P27">
        <v>42.738049336810718</v>
      </c>
      <c r="Q27">
        <v>0</v>
      </c>
      <c r="R27">
        <v>5.0040887599348869</v>
      </c>
      <c r="S27">
        <v>8.0971658872107071</v>
      </c>
      <c r="T27">
        <v>0</v>
      </c>
      <c r="U27">
        <v>31.063499999999994</v>
      </c>
      <c r="V27">
        <v>6.3694999990000012</v>
      </c>
      <c r="W27">
        <v>14.238322021919034</v>
      </c>
      <c r="X27">
        <v>45.26186181817414</v>
      </c>
      <c r="Y27">
        <v>0</v>
      </c>
      <c r="Z27">
        <v>2.01070584</v>
      </c>
      <c r="AA27">
        <v>0</v>
      </c>
      <c r="AB27">
        <v>8.0562165000000014</v>
      </c>
      <c r="AC27">
        <v>5.9395416639999992</v>
      </c>
      <c r="AD27">
        <v>11.2122192</v>
      </c>
      <c r="AE27">
        <v>14.761402499999997</v>
      </c>
      <c r="AF27">
        <v>1.9662681999999998</v>
      </c>
      <c r="AG27">
        <v>12.4504416</v>
      </c>
      <c r="AH27">
        <v>26.152514999999998</v>
      </c>
      <c r="AI27">
        <v>10.1566244</v>
      </c>
      <c r="AJ27">
        <v>0</v>
      </c>
      <c r="AK27">
        <v>15.767067150000003</v>
      </c>
      <c r="AL27">
        <v>0</v>
      </c>
      <c r="AM27">
        <v>1.6198918559999997</v>
      </c>
      <c r="AN27">
        <v>0.38249897999999999</v>
      </c>
      <c r="AO27">
        <v>3.9236651999999994</v>
      </c>
      <c r="AP27">
        <v>3.5370972000000003</v>
      </c>
      <c r="AQ27">
        <v>14.324271</v>
      </c>
      <c r="AR27">
        <v>2.7096576000000003</v>
      </c>
      <c r="AS27">
        <v>3.3016588799999997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21.527220940730857</v>
      </c>
      <c r="BB27">
        <f t="shared" si="0"/>
        <v>565.04556253441797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3.0303181758525719</v>
      </c>
      <c r="L28">
        <v>305.59218421670528</v>
      </c>
      <c r="M28">
        <v>28.224613438909053</v>
      </c>
      <c r="N28">
        <v>36.24669864074329</v>
      </c>
      <c r="O28">
        <v>0</v>
      </c>
      <c r="P28">
        <v>42.738049336810718</v>
      </c>
      <c r="Q28">
        <v>0</v>
      </c>
      <c r="R28">
        <v>13.004983153477218</v>
      </c>
      <c r="S28">
        <v>8.0971658872107071</v>
      </c>
      <c r="T28">
        <v>0</v>
      </c>
      <c r="U28">
        <v>31.063499999999994</v>
      </c>
      <c r="V28">
        <v>6.3694999990000012</v>
      </c>
      <c r="W28">
        <v>14.238322021919034</v>
      </c>
      <c r="X28">
        <v>45.26186181817414</v>
      </c>
      <c r="Y28">
        <v>0</v>
      </c>
      <c r="Z28">
        <v>2.01070584</v>
      </c>
      <c r="AA28">
        <v>0</v>
      </c>
      <c r="AB28">
        <v>8.0562165000000014</v>
      </c>
      <c r="AC28">
        <v>5.9395416639999992</v>
      </c>
      <c r="AD28">
        <v>11.2122192</v>
      </c>
      <c r="AE28">
        <v>14.761402499999997</v>
      </c>
      <c r="AF28">
        <v>1.9662681999999998</v>
      </c>
      <c r="AG28">
        <v>12.4504416</v>
      </c>
      <c r="AH28">
        <v>26.152514999999998</v>
      </c>
      <c r="AI28">
        <v>10.1566244</v>
      </c>
      <c r="AJ28">
        <v>0</v>
      </c>
      <c r="AK28">
        <v>15.767067150000003</v>
      </c>
      <c r="AL28">
        <v>0</v>
      </c>
      <c r="AM28">
        <v>1.6198918559999997</v>
      </c>
      <c r="AN28">
        <v>0.38249897999999999</v>
      </c>
      <c r="AO28">
        <v>3.9236651999999994</v>
      </c>
      <c r="AP28">
        <v>3.5370972000000003</v>
      </c>
      <c r="AQ28">
        <v>14.324271</v>
      </c>
      <c r="AR28">
        <v>2.7096576000000003</v>
      </c>
      <c r="AS28">
        <v>3.3016588799999997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24.667498993369527</v>
      </c>
      <c r="BB28">
        <f t="shared" si="0"/>
        <v>647.47144046543235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3.0300460123343833</v>
      </c>
      <c r="L29">
        <v>319.99377123557917</v>
      </c>
      <c r="M29">
        <v>28.224613438909053</v>
      </c>
      <c r="N29">
        <v>36.24669864074329</v>
      </c>
      <c r="O29">
        <v>0</v>
      </c>
      <c r="P29">
        <v>42.738049336810718</v>
      </c>
      <c r="Q29">
        <v>0</v>
      </c>
      <c r="R29">
        <v>13.004983153477218</v>
      </c>
      <c r="S29">
        <v>8.0971658872107071</v>
      </c>
      <c r="T29">
        <v>0</v>
      </c>
      <c r="U29">
        <v>31.063499999999994</v>
      </c>
      <c r="V29">
        <v>6.3694999990000012</v>
      </c>
      <c r="W29">
        <v>13.624114517878009</v>
      </c>
      <c r="X29">
        <v>45.26186181817414</v>
      </c>
      <c r="Y29">
        <v>0</v>
      </c>
      <c r="Z29">
        <v>2.01070584</v>
      </c>
      <c r="AA29">
        <v>0</v>
      </c>
      <c r="AB29">
        <v>8.0562165000000014</v>
      </c>
      <c r="AC29">
        <v>5.9395416639999992</v>
      </c>
      <c r="AD29">
        <v>11.2122192</v>
      </c>
      <c r="AE29">
        <v>14.761402499999997</v>
      </c>
      <c r="AF29">
        <v>1.9662681999999998</v>
      </c>
      <c r="AG29">
        <v>12.4504416</v>
      </c>
      <c r="AH29">
        <v>26.152514999999998</v>
      </c>
      <c r="AI29">
        <v>10.1566244</v>
      </c>
      <c r="AJ29">
        <v>0</v>
      </c>
      <c r="AK29">
        <v>15.767067150000003</v>
      </c>
      <c r="AL29">
        <v>0</v>
      </c>
      <c r="AM29">
        <v>1.6198918559999997</v>
      </c>
      <c r="AN29">
        <v>0.38249897999999999</v>
      </c>
      <c r="AO29">
        <v>3.9236651999999994</v>
      </c>
      <c r="AP29">
        <v>3.5370972000000003</v>
      </c>
      <c r="AQ29">
        <v>14.324271</v>
      </c>
      <c r="AR29">
        <v>2.7096576000000003</v>
      </c>
      <c r="AS29">
        <v>3.3016588799999997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25.17348594331375</v>
      </c>
      <c r="BB29">
        <f t="shared" si="0"/>
        <v>660.75256086680292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3.0297756870757486</v>
      </c>
      <c r="L30">
        <v>319.99377123557917</v>
      </c>
      <c r="M30">
        <v>28.224613438909053</v>
      </c>
      <c r="N30">
        <v>36.24669864074329</v>
      </c>
      <c r="O30">
        <v>0</v>
      </c>
      <c r="P30">
        <v>42.738049336810718</v>
      </c>
      <c r="Q30">
        <v>0</v>
      </c>
      <c r="R30">
        <v>13.004983153477218</v>
      </c>
      <c r="S30">
        <v>8.0971658872107071</v>
      </c>
      <c r="T30">
        <v>0</v>
      </c>
      <c r="U30">
        <v>31.063499999999994</v>
      </c>
      <c r="V30">
        <v>6.3694999990000012</v>
      </c>
      <c r="W30">
        <v>13.624114517878009</v>
      </c>
      <c r="X30">
        <v>45.26186181817414</v>
      </c>
      <c r="Y30">
        <v>0</v>
      </c>
      <c r="Z30">
        <v>2.01070584</v>
      </c>
      <c r="AA30">
        <v>0</v>
      </c>
      <c r="AB30">
        <v>8.0562165000000014</v>
      </c>
      <c r="AC30">
        <v>5.9395416639999992</v>
      </c>
      <c r="AD30">
        <v>11.2122192</v>
      </c>
      <c r="AE30">
        <v>14.761402499999997</v>
      </c>
      <c r="AF30">
        <v>1.9662681999999998</v>
      </c>
      <c r="AG30">
        <v>12.4504416</v>
      </c>
      <c r="AH30">
        <v>26.152514999999998</v>
      </c>
      <c r="AI30">
        <v>10.1566244</v>
      </c>
      <c r="AJ30">
        <v>0</v>
      </c>
      <c r="AK30">
        <v>15.767067150000003</v>
      </c>
      <c r="AL30">
        <v>0</v>
      </c>
      <c r="AM30">
        <v>1.6198918559999997</v>
      </c>
      <c r="AN30">
        <v>0.38249897999999999</v>
      </c>
      <c r="AO30">
        <v>3.9236651999999994</v>
      </c>
      <c r="AP30">
        <v>3.5370972000000003</v>
      </c>
      <c r="AQ30">
        <v>14.324271</v>
      </c>
      <c r="AR30">
        <v>2.7096576000000003</v>
      </c>
      <c r="AS30">
        <v>3.3016588799999997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25.173476022390474</v>
      </c>
      <c r="BB30">
        <f t="shared" si="0"/>
        <v>660.75230046246759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3.028191316738936</v>
      </c>
      <c r="L31">
        <v>319.99377123557917</v>
      </c>
      <c r="M31">
        <v>28.224613438909053</v>
      </c>
      <c r="N31">
        <v>36.24669864074329</v>
      </c>
      <c r="O31">
        <v>0</v>
      </c>
      <c r="P31">
        <v>42.738049336810718</v>
      </c>
      <c r="Q31">
        <v>0</v>
      </c>
      <c r="R31">
        <v>13.004983153477218</v>
      </c>
      <c r="S31">
        <v>8.0971658872107071</v>
      </c>
      <c r="T31">
        <v>0</v>
      </c>
      <c r="U31">
        <v>31.063499999999994</v>
      </c>
      <c r="V31">
        <v>6.3694999990000012</v>
      </c>
      <c r="W31">
        <v>13.624114517878009</v>
      </c>
      <c r="X31">
        <v>45.26186181817414</v>
      </c>
      <c r="Y31">
        <v>0</v>
      </c>
      <c r="Z31">
        <v>0</v>
      </c>
      <c r="AA31">
        <v>0</v>
      </c>
      <c r="AB31">
        <v>8.0562165000000014</v>
      </c>
      <c r="AC31">
        <v>5.9395416639999992</v>
      </c>
      <c r="AD31">
        <v>11.2122192</v>
      </c>
      <c r="AE31">
        <v>14.761402499999997</v>
      </c>
      <c r="AF31">
        <v>1.9662681999999998</v>
      </c>
      <c r="AG31">
        <v>12.4504416</v>
      </c>
      <c r="AH31">
        <v>26.152514999999998</v>
      </c>
      <c r="AI31">
        <v>10.1566244</v>
      </c>
      <c r="AJ31">
        <v>0</v>
      </c>
      <c r="AK31">
        <v>15.767067150000003</v>
      </c>
      <c r="AL31">
        <v>0</v>
      </c>
      <c r="AM31">
        <v>1.6198918559999997</v>
      </c>
      <c r="AN31">
        <v>0.38249897999999999</v>
      </c>
      <c r="AO31">
        <v>3.9236651999999994</v>
      </c>
      <c r="AP31">
        <v>3.5370972000000003</v>
      </c>
      <c r="AQ31">
        <v>14.324271</v>
      </c>
      <c r="AR31">
        <v>16.257945599999996</v>
      </c>
      <c r="AS31">
        <v>3.3016588799999997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25.596847282479487</v>
      </c>
      <c r="BB31">
        <f t="shared" si="0"/>
        <v>671.86492699204155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3.0256860680529298</v>
      </c>
      <c r="L32">
        <v>319.99377123557917</v>
      </c>
      <c r="M32">
        <v>28.224613438909053</v>
      </c>
      <c r="N32">
        <v>36.24669864074329</v>
      </c>
      <c r="O32">
        <v>0</v>
      </c>
      <c r="P32">
        <v>42.738049336810718</v>
      </c>
      <c r="Q32">
        <v>0</v>
      </c>
      <c r="R32">
        <v>13.004983153477218</v>
      </c>
      <c r="S32">
        <v>8.0971658872107071</v>
      </c>
      <c r="T32">
        <v>0</v>
      </c>
      <c r="U32">
        <v>31.063499999999994</v>
      </c>
      <c r="V32">
        <v>6.3694999990000012</v>
      </c>
      <c r="W32">
        <v>13.624114517878009</v>
      </c>
      <c r="X32">
        <v>45.26186181817414</v>
      </c>
      <c r="Y32">
        <v>0</v>
      </c>
      <c r="Z32">
        <v>0</v>
      </c>
      <c r="AA32">
        <v>0</v>
      </c>
      <c r="AB32">
        <v>8.0562165000000014</v>
      </c>
      <c r="AC32">
        <v>5.9395416639999992</v>
      </c>
      <c r="AD32">
        <v>11.2122192</v>
      </c>
      <c r="AE32">
        <v>9.4472976000000006</v>
      </c>
      <c r="AF32">
        <v>1.9662681999999998</v>
      </c>
      <c r="AG32">
        <v>12.4504416</v>
      </c>
      <c r="AH32">
        <v>26.152514999999998</v>
      </c>
      <c r="AI32">
        <v>10.1566244</v>
      </c>
      <c r="AJ32">
        <v>0</v>
      </c>
      <c r="AK32">
        <v>15.767067150000003</v>
      </c>
      <c r="AL32">
        <v>0</v>
      </c>
      <c r="AM32">
        <v>1.6198918559999997</v>
      </c>
      <c r="AN32">
        <v>0.38249897999999999</v>
      </c>
      <c r="AO32">
        <v>3.9236651999999994</v>
      </c>
      <c r="AP32">
        <v>3.5370972000000003</v>
      </c>
      <c r="AQ32">
        <v>9.5495140000000003</v>
      </c>
      <c r="AR32">
        <v>16.257945599999996</v>
      </c>
      <c r="AS32">
        <v>3.3016588799999997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25.226493914579798</v>
      </c>
      <c r="BB32">
        <f t="shared" si="0"/>
        <v>662.14391321125538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3.0231094014422331</v>
      </c>
      <c r="L33">
        <v>319.99377123557917</v>
      </c>
      <c r="M33">
        <v>28.224613438909053</v>
      </c>
      <c r="N33">
        <v>36.24669864074329</v>
      </c>
      <c r="O33">
        <v>0</v>
      </c>
      <c r="P33">
        <v>42.738049336810718</v>
      </c>
      <c r="Q33">
        <v>0</v>
      </c>
      <c r="R33">
        <v>13.004983153477218</v>
      </c>
      <c r="S33">
        <v>8.0971658872107071</v>
      </c>
      <c r="T33">
        <v>0</v>
      </c>
      <c r="U33">
        <v>31.063499999999994</v>
      </c>
      <c r="V33">
        <v>6.3694999990000012</v>
      </c>
      <c r="W33">
        <v>13.624114517878009</v>
      </c>
      <c r="X33">
        <v>45.26186181817414</v>
      </c>
      <c r="Y33">
        <v>0</v>
      </c>
      <c r="Z33">
        <v>0</v>
      </c>
      <c r="AA33">
        <v>0</v>
      </c>
      <c r="AB33">
        <v>8.0562165000000014</v>
      </c>
      <c r="AC33">
        <v>5.9395416639999992</v>
      </c>
      <c r="AD33">
        <v>11.2122192</v>
      </c>
      <c r="AE33">
        <v>9.4472976000000006</v>
      </c>
      <c r="AF33">
        <v>1.9662681999999998</v>
      </c>
      <c r="AG33">
        <v>12.4504416</v>
      </c>
      <c r="AH33">
        <v>21.532237350000006</v>
      </c>
      <c r="AI33">
        <v>1.1719181999999999</v>
      </c>
      <c r="AJ33">
        <v>0</v>
      </c>
      <c r="AK33">
        <v>15.767067150000003</v>
      </c>
      <c r="AL33">
        <v>0</v>
      </c>
      <c r="AM33">
        <v>1.6198918559999997</v>
      </c>
      <c r="AN33">
        <v>0.38249897999999999</v>
      </c>
      <c r="AO33">
        <v>3.9236651999999994</v>
      </c>
      <c r="AP33">
        <v>3.5370972000000003</v>
      </c>
      <c r="AQ33">
        <v>4.7747569999999993</v>
      </c>
      <c r="AR33">
        <v>1.0161216</v>
      </c>
      <c r="AS33">
        <v>3.3016588799999997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23.992487415245897</v>
      </c>
      <c r="BB33">
        <f t="shared" si="0"/>
        <v>629.75377819397863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3.0202816896254197</v>
      </c>
      <c r="L34">
        <v>257.00266306379035</v>
      </c>
      <c r="M34">
        <v>28.224613438909053</v>
      </c>
      <c r="N34">
        <v>36.24669864074329</v>
      </c>
      <c r="O34">
        <v>0</v>
      </c>
      <c r="P34">
        <v>42.738049336810718</v>
      </c>
      <c r="Q34">
        <v>0</v>
      </c>
      <c r="R34">
        <v>5.0040887599348869</v>
      </c>
      <c r="S34">
        <v>8.0971658872107071</v>
      </c>
      <c r="T34">
        <v>0</v>
      </c>
      <c r="U34">
        <v>31.063499999999994</v>
      </c>
      <c r="V34">
        <v>6.3694999990000012</v>
      </c>
      <c r="W34">
        <v>13.624114517878009</v>
      </c>
      <c r="X34">
        <v>45.26186181817414</v>
      </c>
      <c r="Y34">
        <v>0</v>
      </c>
      <c r="Z34">
        <v>0</v>
      </c>
      <c r="AA34">
        <v>0</v>
      </c>
      <c r="AB34">
        <v>8.0562165000000014</v>
      </c>
      <c r="AC34">
        <v>2.9697708319999991</v>
      </c>
      <c r="AD34">
        <v>5.5931399999999991</v>
      </c>
      <c r="AE34">
        <v>9.4472976000000006</v>
      </c>
      <c r="AF34">
        <v>1.9662681999999998</v>
      </c>
      <c r="AG34">
        <v>12.4504416</v>
      </c>
      <c r="AH34">
        <v>21.532237350000006</v>
      </c>
      <c r="AI34">
        <v>0.97659850000000015</v>
      </c>
      <c r="AJ34">
        <v>0</v>
      </c>
      <c r="AK34">
        <v>15.767067150000003</v>
      </c>
      <c r="AL34">
        <v>0</v>
      </c>
      <c r="AM34">
        <v>1.6198918559999997</v>
      </c>
      <c r="AN34">
        <v>0.38249897999999999</v>
      </c>
      <c r="AO34">
        <v>3.9236651999999994</v>
      </c>
      <c r="AP34">
        <v>3.5370972000000003</v>
      </c>
      <c r="AQ34">
        <v>0</v>
      </c>
      <c r="AR34">
        <v>1.0161216</v>
      </c>
      <c r="AS34">
        <v>3.3016588799999997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20.889364295864901</v>
      </c>
      <c r="BB34">
        <f t="shared" si="0"/>
        <v>548.30314430421174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3.0347150310347302</v>
      </c>
      <c r="L35">
        <v>240.00460472004966</v>
      </c>
      <c r="M35">
        <v>28.224613438909053</v>
      </c>
      <c r="N35">
        <v>36.24669864074329</v>
      </c>
      <c r="O35">
        <v>0</v>
      </c>
      <c r="P35">
        <v>42.738049336810718</v>
      </c>
      <c r="Q35">
        <v>0</v>
      </c>
      <c r="R35">
        <v>5.0051650335205906</v>
      </c>
      <c r="S35">
        <v>8.0971658869201377</v>
      </c>
      <c r="T35">
        <v>0</v>
      </c>
      <c r="U35">
        <v>34.516765285996051</v>
      </c>
      <c r="V35">
        <v>6.3739231227217923</v>
      </c>
      <c r="W35">
        <v>14.238322021919034</v>
      </c>
      <c r="X35">
        <v>45.26186181817414</v>
      </c>
      <c r="Y35">
        <v>0</v>
      </c>
      <c r="Z35">
        <v>0</v>
      </c>
      <c r="AA35">
        <v>0</v>
      </c>
      <c r="AB35">
        <v>4.0076610000000006</v>
      </c>
      <c r="AC35">
        <v>2.9697708319999991</v>
      </c>
      <c r="AD35">
        <v>2.7965699999999996</v>
      </c>
      <c r="AE35">
        <v>9.4472976000000006</v>
      </c>
      <c r="AF35">
        <v>1.9662681999999998</v>
      </c>
      <c r="AG35">
        <v>12.4504416</v>
      </c>
      <c r="AH35">
        <v>13.076257500000001</v>
      </c>
      <c r="AI35">
        <v>0.97659850000000015</v>
      </c>
      <c r="AJ35">
        <v>0</v>
      </c>
      <c r="AK35">
        <v>15.767067150000003</v>
      </c>
      <c r="AL35">
        <v>0</v>
      </c>
      <c r="AM35">
        <v>1.6198918559999997</v>
      </c>
      <c r="AN35">
        <v>0.38249897999999999</v>
      </c>
      <c r="AO35">
        <v>3.9236651999999994</v>
      </c>
      <c r="AP35">
        <v>3.5370972000000003</v>
      </c>
      <c r="AQ35">
        <v>0</v>
      </c>
      <c r="AR35">
        <v>1.0161216</v>
      </c>
      <c r="AS35">
        <v>3.3016588799999997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19.853993130931379</v>
      </c>
      <c r="BB35">
        <f t="shared" si="0"/>
        <v>521.12675730386775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3.0526568975707273</v>
      </c>
      <c r="L36">
        <v>232.00393692429381</v>
      </c>
      <c r="M36">
        <v>28.224613438909053</v>
      </c>
      <c r="N36">
        <v>36.24669864074329</v>
      </c>
      <c r="O36">
        <v>0</v>
      </c>
      <c r="P36">
        <v>42.738049336810718</v>
      </c>
      <c r="Q36">
        <v>0</v>
      </c>
      <c r="R36">
        <v>5.0060559094476629</v>
      </c>
      <c r="S36">
        <v>8.0952536023054762</v>
      </c>
      <c r="T36">
        <v>0</v>
      </c>
      <c r="U36">
        <v>35.378386875014122</v>
      </c>
      <c r="V36">
        <v>6.3739231227217923</v>
      </c>
      <c r="W36">
        <v>14.238322021919034</v>
      </c>
      <c r="X36">
        <v>45.26186181817414</v>
      </c>
      <c r="Y36">
        <v>0</v>
      </c>
      <c r="Z36">
        <v>0</v>
      </c>
      <c r="AA36">
        <v>0</v>
      </c>
      <c r="AB36">
        <v>4.0076610000000006</v>
      </c>
      <c r="AC36">
        <v>2.9697708319999991</v>
      </c>
      <c r="AD36">
        <v>2.7965699999999996</v>
      </c>
      <c r="AE36">
        <v>5.0558787655999993</v>
      </c>
      <c r="AF36">
        <v>1.9662681999999998</v>
      </c>
      <c r="AG36">
        <v>12.4504416</v>
      </c>
      <c r="AH36">
        <v>13.076257500000001</v>
      </c>
      <c r="AI36">
        <v>0.97659850000000015</v>
      </c>
      <c r="AJ36">
        <v>0</v>
      </c>
      <c r="AK36">
        <v>15.767067150000003</v>
      </c>
      <c r="AL36">
        <v>0</v>
      </c>
      <c r="AM36">
        <v>0</v>
      </c>
      <c r="AN36">
        <v>0.38249897999999999</v>
      </c>
      <c r="AO36">
        <v>3.9236651999999994</v>
      </c>
      <c r="AP36">
        <v>3.5370972000000003</v>
      </c>
      <c r="AQ36">
        <v>0</v>
      </c>
      <c r="AR36">
        <v>1.0161216</v>
      </c>
      <c r="AS36">
        <v>3.3016588799999997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19.371996132313178</v>
      </c>
      <c r="BB36">
        <f t="shared" si="0"/>
        <v>508.47531786319661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3.0526568975707273</v>
      </c>
      <c r="L37">
        <v>209.00537545620563</v>
      </c>
      <c r="M37">
        <v>28.224613438909053</v>
      </c>
      <c r="N37">
        <v>36.24669864074329</v>
      </c>
      <c r="O37">
        <v>0</v>
      </c>
      <c r="P37">
        <v>42.738049336810718</v>
      </c>
      <c r="Q37">
        <v>0</v>
      </c>
      <c r="R37">
        <v>5.0060559094476629</v>
      </c>
      <c r="S37">
        <v>8.0952536023054762</v>
      </c>
      <c r="T37">
        <v>0</v>
      </c>
      <c r="U37">
        <v>35.378386875014122</v>
      </c>
      <c r="V37">
        <v>6.3739231227217923</v>
      </c>
      <c r="W37">
        <v>14.238322021919034</v>
      </c>
      <c r="X37">
        <v>45.26186181817414</v>
      </c>
      <c r="Y37">
        <v>0</v>
      </c>
      <c r="Z37">
        <v>0</v>
      </c>
      <c r="AA37">
        <v>0</v>
      </c>
      <c r="AB37">
        <v>4.0076610000000006</v>
      </c>
      <c r="AC37">
        <v>0</v>
      </c>
      <c r="AD37">
        <v>2.7965699999999996</v>
      </c>
      <c r="AE37">
        <v>5.0558787655999993</v>
      </c>
      <c r="AF37">
        <v>1.9662681999999998</v>
      </c>
      <c r="AG37">
        <v>12.4504416</v>
      </c>
      <c r="AH37">
        <v>13.076257500000001</v>
      </c>
      <c r="AI37">
        <v>0.97659850000000015</v>
      </c>
      <c r="AJ37">
        <v>0</v>
      </c>
      <c r="AK37">
        <v>15.767067150000003</v>
      </c>
      <c r="AL37">
        <v>0</v>
      </c>
      <c r="AM37">
        <v>0</v>
      </c>
      <c r="AN37">
        <v>0.38249897999999999</v>
      </c>
      <c r="AO37">
        <v>3.9236651999999994</v>
      </c>
      <c r="AP37">
        <v>3.5370972000000003</v>
      </c>
      <c r="AQ37">
        <v>0</v>
      </c>
      <c r="AR37">
        <v>1.0161216</v>
      </c>
      <c r="AS37">
        <v>3.3016588799999997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18.418958440664049</v>
      </c>
      <c r="BB37">
        <f t="shared" si="0"/>
        <v>483.46002325475763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3.0526568975707273</v>
      </c>
      <c r="L38">
        <v>196.00423681386104</v>
      </c>
      <c r="M38">
        <v>28.224613438909053</v>
      </c>
      <c r="N38">
        <v>36.24669864074329</v>
      </c>
      <c r="O38">
        <v>0</v>
      </c>
      <c r="P38">
        <v>42.738049336810718</v>
      </c>
      <c r="Q38">
        <v>0</v>
      </c>
      <c r="R38">
        <v>5.0060559094476629</v>
      </c>
      <c r="S38">
        <v>8.0952536023054762</v>
      </c>
      <c r="T38">
        <v>0</v>
      </c>
      <c r="U38">
        <v>37.101341201716735</v>
      </c>
      <c r="V38">
        <v>6.3739231227217923</v>
      </c>
      <c r="W38">
        <v>14.238322021919034</v>
      </c>
      <c r="X38">
        <v>45.26186181817414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2.7965699999999996</v>
      </c>
      <c r="AE38">
        <v>5.0558787655999993</v>
      </c>
      <c r="AF38">
        <v>1.9662681999999998</v>
      </c>
      <c r="AG38">
        <v>12.4504416</v>
      </c>
      <c r="AH38">
        <v>13.076257500000001</v>
      </c>
      <c r="AI38">
        <v>0.97659850000000015</v>
      </c>
      <c r="AJ38">
        <v>0</v>
      </c>
      <c r="AK38">
        <v>15.767067150000003</v>
      </c>
      <c r="AL38">
        <v>0</v>
      </c>
      <c r="AM38">
        <v>0</v>
      </c>
      <c r="AN38">
        <v>0.38249897999999999</v>
      </c>
      <c r="AO38">
        <v>3.9236651999999994</v>
      </c>
      <c r="AP38">
        <v>3.5370972000000003</v>
      </c>
      <c r="AQ38">
        <v>0</v>
      </c>
      <c r="AR38">
        <v>16.257945599999996</v>
      </c>
      <c r="AS38">
        <v>7.5525446879999993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18.57335026130766</v>
      </c>
      <c r="BB38">
        <f t="shared" si="0"/>
        <v>487.51249592647201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3.0526568975707273</v>
      </c>
      <c r="L39">
        <v>201.00479045973506</v>
      </c>
      <c r="M39">
        <v>28.224613438909053</v>
      </c>
      <c r="N39">
        <v>36.24669864074329</v>
      </c>
      <c r="O39">
        <v>0</v>
      </c>
      <c r="P39">
        <v>42.738049336810718</v>
      </c>
      <c r="Q39">
        <v>0</v>
      </c>
      <c r="R39">
        <v>5.0060559094476629</v>
      </c>
      <c r="S39">
        <v>8.0952536023054762</v>
      </c>
      <c r="T39">
        <v>0</v>
      </c>
      <c r="U39">
        <v>38.827335697975286</v>
      </c>
      <c r="V39">
        <v>6.3739231227217923</v>
      </c>
      <c r="W39">
        <v>14.238322021919034</v>
      </c>
      <c r="X39">
        <v>45.26186181817414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2.7965699999999996</v>
      </c>
      <c r="AE39">
        <v>5.0558787655999993</v>
      </c>
      <c r="AF39">
        <v>0</v>
      </c>
      <c r="AG39">
        <v>12.4504416</v>
      </c>
      <c r="AH39">
        <v>6.3928370000000001</v>
      </c>
      <c r="AI39">
        <v>0.97659850000000015</v>
      </c>
      <c r="AJ39">
        <v>0</v>
      </c>
      <c r="AK39">
        <v>15.767067150000003</v>
      </c>
      <c r="AL39">
        <v>0</v>
      </c>
      <c r="AM39">
        <v>0</v>
      </c>
      <c r="AN39">
        <v>0.40162392899999999</v>
      </c>
      <c r="AO39">
        <v>3.9236651999999994</v>
      </c>
      <c r="AP39">
        <v>3.5370972000000003</v>
      </c>
      <c r="AQ39">
        <v>0</v>
      </c>
      <c r="AR39">
        <v>16.257945599999996</v>
      </c>
      <c r="AS39">
        <v>7.5525446879999993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18.503473126064982</v>
      </c>
      <c r="BB39">
        <f t="shared" si="0"/>
        <v>485.67835745284719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3.0526568975707273</v>
      </c>
      <c r="L40">
        <v>204.00477915366602</v>
      </c>
      <c r="M40">
        <v>28.224613438909053</v>
      </c>
      <c r="N40">
        <v>36.24669864074329</v>
      </c>
      <c r="O40">
        <v>0</v>
      </c>
      <c r="P40">
        <v>42.738049336810718</v>
      </c>
      <c r="Q40">
        <v>0</v>
      </c>
      <c r="R40">
        <v>5.0060559094476629</v>
      </c>
      <c r="S40">
        <v>8.0952536023054762</v>
      </c>
      <c r="T40">
        <v>0</v>
      </c>
      <c r="U40">
        <v>40.558496754171728</v>
      </c>
      <c r="V40">
        <v>6.3739231227217923</v>
      </c>
      <c r="W40">
        <v>14.238322021919034</v>
      </c>
      <c r="X40">
        <v>45.26186181817414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2.7965699999999996</v>
      </c>
      <c r="AE40">
        <v>5.0558787655999993</v>
      </c>
      <c r="AF40">
        <v>0</v>
      </c>
      <c r="AG40">
        <v>12.4504416</v>
      </c>
      <c r="AH40">
        <v>6.3928370000000001</v>
      </c>
      <c r="AI40">
        <v>0.97659850000000015</v>
      </c>
      <c r="AJ40">
        <v>0</v>
      </c>
      <c r="AK40">
        <v>15.767067150000003</v>
      </c>
      <c r="AL40">
        <v>0</v>
      </c>
      <c r="AM40">
        <v>0</v>
      </c>
      <c r="AN40">
        <v>0.40162392899999999</v>
      </c>
      <c r="AO40">
        <v>3.9236651999999994</v>
      </c>
      <c r="AP40">
        <v>3.5370972000000003</v>
      </c>
      <c r="AQ40">
        <v>0</v>
      </c>
      <c r="AR40">
        <v>1.0161216</v>
      </c>
      <c r="AS40">
        <v>7.5525446879999993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18.117731226902613</v>
      </c>
      <c r="BB40">
        <f t="shared" si="0"/>
        <v>475.55342510213706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3.0526568975707273</v>
      </c>
      <c r="L41">
        <v>225.00468747477794</v>
      </c>
      <c r="M41">
        <v>28.224613438909053</v>
      </c>
      <c r="N41">
        <v>36.24669864074329</v>
      </c>
      <c r="O41">
        <v>0</v>
      </c>
      <c r="P41">
        <v>42.738049336810718</v>
      </c>
      <c r="Q41">
        <v>0</v>
      </c>
      <c r="R41">
        <v>5.0060559094476629</v>
      </c>
      <c r="S41">
        <v>8.0952536023054762</v>
      </c>
      <c r="T41">
        <v>0</v>
      </c>
      <c r="U41">
        <v>41.418685121107266</v>
      </c>
      <c r="V41">
        <v>6.3739231227217923</v>
      </c>
      <c r="W41">
        <v>14.238322021919034</v>
      </c>
      <c r="X41">
        <v>45.26186181817414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2.7965699999999996</v>
      </c>
      <c r="AE41">
        <v>5.0558787655999993</v>
      </c>
      <c r="AF41">
        <v>0</v>
      </c>
      <c r="AG41">
        <v>12.4504416</v>
      </c>
      <c r="AH41">
        <v>6.3928370000000001</v>
      </c>
      <c r="AI41">
        <v>0.97659850000000015</v>
      </c>
      <c r="AJ41">
        <v>0</v>
      </c>
      <c r="AK41">
        <v>15.767067150000003</v>
      </c>
      <c r="AL41">
        <v>0</v>
      </c>
      <c r="AM41">
        <v>0</v>
      </c>
      <c r="AN41">
        <v>0.40162392899999999</v>
      </c>
      <c r="AO41">
        <v>3.9236651999999994</v>
      </c>
      <c r="AP41">
        <v>3.5370972000000003</v>
      </c>
      <c r="AQ41">
        <v>0</v>
      </c>
      <c r="AR41">
        <v>1.0161216</v>
      </c>
      <c r="AS41">
        <v>7.5525446879999993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18.919996846921286</v>
      </c>
      <c r="BB41">
        <f t="shared" si="0"/>
        <v>496.61125617016575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3.0526568975707273</v>
      </c>
      <c r="L42">
        <v>249.0045457210575</v>
      </c>
      <c r="M42">
        <v>28.224613438909053</v>
      </c>
      <c r="N42">
        <v>36.24669864074329</v>
      </c>
      <c r="O42">
        <v>0</v>
      </c>
      <c r="P42">
        <v>42.738049336810718</v>
      </c>
      <c r="Q42">
        <v>0</v>
      </c>
      <c r="R42">
        <v>5.0060559094476629</v>
      </c>
      <c r="S42">
        <v>8.0952536023054762</v>
      </c>
      <c r="T42">
        <v>0</v>
      </c>
      <c r="U42">
        <v>42.281670181914038</v>
      </c>
      <c r="V42">
        <v>6.3739231227217923</v>
      </c>
      <c r="W42">
        <v>14.238322021919034</v>
      </c>
      <c r="X42">
        <v>45.26186181817414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2.7965699999999996</v>
      </c>
      <c r="AE42">
        <v>5.0558787655999993</v>
      </c>
      <c r="AF42">
        <v>0</v>
      </c>
      <c r="AG42">
        <v>12.4504416</v>
      </c>
      <c r="AH42">
        <v>6.3928370000000001</v>
      </c>
      <c r="AI42">
        <v>0.97659850000000015</v>
      </c>
      <c r="AJ42">
        <v>0</v>
      </c>
      <c r="AK42">
        <v>15.767067150000003</v>
      </c>
      <c r="AL42">
        <v>0</v>
      </c>
      <c r="AM42">
        <v>0</v>
      </c>
      <c r="AN42">
        <v>0.40162392899999999</v>
      </c>
      <c r="AO42">
        <v>3.9236651999999994</v>
      </c>
      <c r="AP42">
        <v>3.5370972000000003</v>
      </c>
      <c r="AQ42">
        <v>0</v>
      </c>
      <c r="AR42">
        <v>1.0161216</v>
      </c>
      <c r="AS42">
        <v>7.5525446879999993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19.83246326784294</v>
      </c>
      <c r="BB42">
        <f t="shared" si="0"/>
        <v>520.56163305633038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3.0526568975707273</v>
      </c>
      <c r="L43">
        <v>268.00343803731187</v>
      </c>
      <c r="M43">
        <v>28.224613438909053</v>
      </c>
      <c r="N43">
        <v>36.24669864074329</v>
      </c>
      <c r="O43">
        <v>0</v>
      </c>
      <c r="P43">
        <v>42.738049336810718</v>
      </c>
      <c r="Q43">
        <v>0</v>
      </c>
      <c r="R43">
        <v>5.0060559094476629</v>
      </c>
      <c r="S43">
        <v>8.0952536023054762</v>
      </c>
      <c r="T43">
        <v>0</v>
      </c>
      <c r="U43">
        <v>42.281670181914038</v>
      </c>
      <c r="V43">
        <v>6.3739231227217923</v>
      </c>
      <c r="W43">
        <v>14.237216689366161</v>
      </c>
      <c r="X43">
        <v>45.26186181817414</v>
      </c>
      <c r="Y43">
        <v>0</v>
      </c>
      <c r="Z43">
        <v>2.01070584</v>
      </c>
      <c r="AA43">
        <v>0</v>
      </c>
      <c r="AB43">
        <v>0</v>
      </c>
      <c r="AC43">
        <v>0</v>
      </c>
      <c r="AD43">
        <v>2.7965699999999996</v>
      </c>
      <c r="AE43">
        <v>5.0558787655999993</v>
      </c>
      <c r="AF43">
        <v>0</v>
      </c>
      <c r="AG43">
        <v>12.4504416</v>
      </c>
      <c r="AH43">
        <v>6.3928370000000001</v>
      </c>
      <c r="AI43">
        <v>0.78127879999999994</v>
      </c>
      <c r="AJ43">
        <v>0</v>
      </c>
      <c r="AK43">
        <v>15.767067150000003</v>
      </c>
      <c r="AL43">
        <v>0</v>
      </c>
      <c r="AM43">
        <v>0</v>
      </c>
      <c r="AN43">
        <v>0.40162392899999999</v>
      </c>
      <c r="AO43">
        <v>3.9236651999999994</v>
      </c>
      <c r="AP43">
        <v>3.5370972000000003</v>
      </c>
      <c r="AQ43">
        <v>0</v>
      </c>
      <c r="AR43">
        <v>1.0161216</v>
      </c>
      <c r="AS43">
        <v>7.5525446879999993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20.596306780215208</v>
      </c>
      <c r="BB43">
        <f t="shared" si="0"/>
        <v>540.61096266765969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3.0526568975707273</v>
      </c>
      <c r="L44">
        <v>276.9957436292346</v>
      </c>
      <c r="M44">
        <v>28.224613438909053</v>
      </c>
      <c r="N44">
        <v>36.24669864074329</v>
      </c>
      <c r="O44">
        <v>0</v>
      </c>
      <c r="P44">
        <v>42.738049336810718</v>
      </c>
      <c r="Q44">
        <v>0</v>
      </c>
      <c r="R44">
        <v>5.0060559094476629</v>
      </c>
      <c r="S44">
        <v>8.0952536023054762</v>
      </c>
      <c r="T44">
        <v>0</v>
      </c>
      <c r="U44">
        <v>42.281670181914038</v>
      </c>
      <c r="V44">
        <v>6.3739231227217923</v>
      </c>
      <c r="W44">
        <v>14.237216689366161</v>
      </c>
      <c r="X44">
        <v>45.26186181817414</v>
      </c>
      <c r="Y44">
        <v>0</v>
      </c>
      <c r="Z44">
        <v>2.01070584</v>
      </c>
      <c r="AA44">
        <v>0</v>
      </c>
      <c r="AB44">
        <v>0</v>
      </c>
      <c r="AC44">
        <v>0</v>
      </c>
      <c r="AD44">
        <v>2.7965699999999996</v>
      </c>
      <c r="AE44">
        <v>5.0558787655999993</v>
      </c>
      <c r="AF44">
        <v>0</v>
      </c>
      <c r="AG44">
        <v>12.4504416</v>
      </c>
      <c r="AH44">
        <v>6.3928370000000001</v>
      </c>
      <c r="AI44">
        <v>0.78127879999999994</v>
      </c>
      <c r="AJ44">
        <v>0</v>
      </c>
      <c r="AK44">
        <v>15.767067150000003</v>
      </c>
      <c r="AL44">
        <v>0</v>
      </c>
      <c r="AM44">
        <v>0</v>
      </c>
      <c r="AN44">
        <v>0.40162392899999999</v>
      </c>
      <c r="AO44">
        <v>3.9236651999999994</v>
      </c>
      <c r="AP44">
        <v>3.5370972000000003</v>
      </c>
      <c r="AQ44">
        <v>0</v>
      </c>
      <c r="AR44">
        <v>1.0161216</v>
      </c>
      <c r="AS44">
        <v>3.3016588799999997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20.770316900650144</v>
      </c>
      <c r="BB44">
        <f t="shared" si="0"/>
        <v>545.17837233114744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3.0526568975707273</v>
      </c>
      <c r="L45">
        <v>279.9958474385204</v>
      </c>
      <c r="M45">
        <v>28.224613438909053</v>
      </c>
      <c r="N45">
        <v>36.24669864074329</v>
      </c>
      <c r="O45">
        <v>0</v>
      </c>
      <c r="P45">
        <v>42.738049336810718</v>
      </c>
      <c r="Q45">
        <v>0</v>
      </c>
      <c r="R45">
        <v>5.0060559094476629</v>
      </c>
      <c r="S45">
        <v>8.0952536023054762</v>
      </c>
      <c r="T45">
        <v>0</v>
      </c>
      <c r="U45">
        <v>42.281670181914038</v>
      </c>
      <c r="V45">
        <v>6.3739231227217923</v>
      </c>
      <c r="W45">
        <v>14.237216689366161</v>
      </c>
      <c r="X45">
        <v>45.26186181817414</v>
      </c>
      <c r="Y45">
        <v>0</v>
      </c>
      <c r="Z45">
        <v>2.01070584</v>
      </c>
      <c r="AA45">
        <v>0</v>
      </c>
      <c r="AB45">
        <v>0</v>
      </c>
      <c r="AC45">
        <v>0</v>
      </c>
      <c r="AD45">
        <v>2.7965699999999996</v>
      </c>
      <c r="AE45">
        <v>5.0558787655999993</v>
      </c>
      <c r="AF45">
        <v>0</v>
      </c>
      <c r="AG45">
        <v>12.4504416</v>
      </c>
      <c r="AH45">
        <v>0</v>
      </c>
      <c r="AI45">
        <v>0</v>
      </c>
      <c r="AJ45">
        <v>0</v>
      </c>
      <c r="AK45">
        <v>15.767067150000003</v>
      </c>
      <c r="AL45">
        <v>0</v>
      </c>
      <c r="AM45">
        <v>0</v>
      </c>
      <c r="AN45">
        <v>0.40162392899999999</v>
      </c>
      <c r="AO45">
        <v>3.9236651999999994</v>
      </c>
      <c r="AP45">
        <v>3.5370972000000003</v>
      </c>
      <c r="AQ45">
        <v>0</v>
      </c>
      <c r="AR45">
        <v>1.0161216</v>
      </c>
      <c r="AS45">
        <v>3.3016588799999997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20.617130659935903</v>
      </c>
      <c r="BB45">
        <f t="shared" si="0"/>
        <v>541.15754658114747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3.0526568975707273</v>
      </c>
      <c r="L46">
        <v>279.9958474385204</v>
      </c>
      <c r="M46">
        <v>28.224613438909053</v>
      </c>
      <c r="N46">
        <v>36.24669864074329</v>
      </c>
      <c r="O46">
        <v>0</v>
      </c>
      <c r="P46">
        <v>42.738049336810718</v>
      </c>
      <c r="Q46">
        <v>0</v>
      </c>
      <c r="R46">
        <v>5.0060559094476629</v>
      </c>
      <c r="S46">
        <v>8.0952536023054762</v>
      </c>
      <c r="T46">
        <v>0</v>
      </c>
      <c r="U46">
        <v>42.281670181914038</v>
      </c>
      <c r="V46">
        <v>6.3739231227217923</v>
      </c>
      <c r="W46">
        <v>14.237216689366161</v>
      </c>
      <c r="X46">
        <v>45.26186181817414</v>
      </c>
      <c r="Y46">
        <v>0</v>
      </c>
      <c r="Z46">
        <v>2.01070584</v>
      </c>
      <c r="AA46">
        <v>0</v>
      </c>
      <c r="AB46">
        <v>0</v>
      </c>
      <c r="AC46">
        <v>0</v>
      </c>
      <c r="AD46">
        <v>2.7965699999999996</v>
      </c>
      <c r="AE46">
        <v>5.0558787655999993</v>
      </c>
      <c r="AF46">
        <v>0</v>
      </c>
      <c r="AG46">
        <v>12.4504416</v>
      </c>
      <c r="AH46">
        <v>0</v>
      </c>
      <c r="AI46">
        <v>0</v>
      </c>
      <c r="AJ46">
        <v>0</v>
      </c>
      <c r="AK46">
        <v>15.767067150000003</v>
      </c>
      <c r="AL46">
        <v>0</v>
      </c>
      <c r="AM46">
        <v>0</v>
      </c>
      <c r="AN46">
        <v>0.40162392899999999</v>
      </c>
      <c r="AO46">
        <v>3.9236651999999994</v>
      </c>
      <c r="AP46">
        <v>3.5370972000000003</v>
      </c>
      <c r="AQ46">
        <v>0</v>
      </c>
      <c r="AR46">
        <v>1.0161216</v>
      </c>
      <c r="AS46">
        <v>3.3016588799999997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20.617130659935903</v>
      </c>
      <c r="BB46">
        <f t="shared" si="0"/>
        <v>541.15754658114747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3.0526568975707273</v>
      </c>
      <c r="L47">
        <v>273.00433822736045</v>
      </c>
      <c r="M47">
        <v>28.224613438909053</v>
      </c>
      <c r="N47">
        <v>36.24669864074329</v>
      </c>
      <c r="O47">
        <v>0</v>
      </c>
      <c r="P47">
        <v>42.738049336810718</v>
      </c>
      <c r="Q47">
        <v>0</v>
      </c>
      <c r="R47">
        <v>5.0060559094476629</v>
      </c>
      <c r="S47">
        <v>8.0952536023054762</v>
      </c>
      <c r="T47">
        <v>0</v>
      </c>
      <c r="U47">
        <v>42.281670181914038</v>
      </c>
      <c r="V47">
        <v>6.3739231227217923</v>
      </c>
      <c r="W47">
        <v>14.237216689366161</v>
      </c>
      <c r="X47">
        <v>45.26186181817414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2.7965699999999996</v>
      </c>
      <c r="AE47">
        <v>5.0558787655999993</v>
      </c>
      <c r="AF47">
        <v>0</v>
      </c>
      <c r="AG47">
        <v>12.4504416</v>
      </c>
      <c r="AH47">
        <v>0</v>
      </c>
      <c r="AI47">
        <v>0</v>
      </c>
      <c r="AJ47">
        <v>0</v>
      </c>
      <c r="AK47">
        <v>15.767067150000003</v>
      </c>
      <c r="AL47">
        <v>0</v>
      </c>
      <c r="AM47">
        <v>0</v>
      </c>
      <c r="AN47">
        <v>0.439873827</v>
      </c>
      <c r="AO47">
        <v>3.9236651999999994</v>
      </c>
      <c r="AP47">
        <v>3.5370972000000003</v>
      </c>
      <c r="AQ47">
        <v>0</v>
      </c>
      <c r="AR47">
        <v>1.0161216</v>
      </c>
      <c r="AS47">
        <v>3.3016588799999997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20.361945884895327</v>
      </c>
      <c r="BB47">
        <f t="shared" si="0"/>
        <v>534.45947204302809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3.0526568975707273</v>
      </c>
      <c r="L48">
        <v>269.0024596376183</v>
      </c>
      <c r="M48">
        <v>28.224613438909053</v>
      </c>
      <c r="N48">
        <v>36.24669864074329</v>
      </c>
      <c r="O48">
        <v>0</v>
      </c>
      <c r="P48">
        <v>42.738049336810718</v>
      </c>
      <c r="Q48">
        <v>0</v>
      </c>
      <c r="R48">
        <v>5.0060559094476629</v>
      </c>
      <c r="S48">
        <v>8.0952536023054762</v>
      </c>
      <c r="T48">
        <v>0</v>
      </c>
      <c r="U48">
        <v>42.281670181914038</v>
      </c>
      <c r="V48">
        <v>6.3739231227217923</v>
      </c>
      <c r="W48">
        <v>14.237216689366161</v>
      </c>
      <c r="X48">
        <v>45.26186181817414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2.7965699999999996</v>
      </c>
      <c r="AE48">
        <v>5.0558787655999993</v>
      </c>
      <c r="AF48">
        <v>0</v>
      </c>
      <c r="AG48">
        <v>12.4504416</v>
      </c>
      <c r="AH48">
        <v>0</v>
      </c>
      <c r="AI48">
        <v>0</v>
      </c>
      <c r="AJ48">
        <v>0</v>
      </c>
      <c r="AK48">
        <v>15.767067150000003</v>
      </c>
      <c r="AL48">
        <v>0</v>
      </c>
      <c r="AM48">
        <v>0</v>
      </c>
      <c r="AN48">
        <v>0.439873827</v>
      </c>
      <c r="AO48">
        <v>3.9236651999999994</v>
      </c>
      <c r="AP48">
        <v>3.5370972000000003</v>
      </c>
      <c r="AQ48">
        <v>0</v>
      </c>
      <c r="AR48">
        <v>1.0161216</v>
      </c>
      <c r="AS48">
        <v>3.3016588799999997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20.215076941366327</v>
      </c>
      <c r="BB48">
        <f t="shared" si="0"/>
        <v>530.60446239681505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3.0526568975707273</v>
      </c>
      <c r="L49">
        <v>270.49523934818239</v>
      </c>
      <c r="M49">
        <v>28.224613438909053</v>
      </c>
      <c r="N49">
        <v>36.24669864074329</v>
      </c>
      <c r="O49">
        <v>0</v>
      </c>
      <c r="P49">
        <v>42.738049336810718</v>
      </c>
      <c r="Q49">
        <v>0</v>
      </c>
      <c r="R49">
        <v>5.0234045418950659</v>
      </c>
      <c r="S49">
        <v>8.1263891930835737</v>
      </c>
      <c r="T49">
        <v>0</v>
      </c>
      <c r="U49">
        <v>42.281670181914038</v>
      </c>
      <c r="V49">
        <v>6.3739231227217923</v>
      </c>
      <c r="W49">
        <v>14.2994785699319</v>
      </c>
      <c r="X49">
        <v>45.26186181817414</v>
      </c>
      <c r="Y49">
        <v>0</v>
      </c>
      <c r="Z49">
        <v>2.01070584</v>
      </c>
      <c r="AA49">
        <v>0</v>
      </c>
      <c r="AB49">
        <v>0</v>
      </c>
      <c r="AC49">
        <v>0</v>
      </c>
      <c r="AD49">
        <v>2.7965699999999996</v>
      </c>
      <c r="AE49">
        <v>5.0558787655999993</v>
      </c>
      <c r="AF49">
        <v>0</v>
      </c>
      <c r="AG49">
        <v>12.4504416</v>
      </c>
      <c r="AH49">
        <v>0</v>
      </c>
      <c r="AI49">
        <v>0</v>
      </c>
      <c r="AJ49">
        <v>0</v>
      </c>
      <c r="AK49">
        <v>15.767067150000003</v>
      </c>
      <c r="AL49">
        <v>0</v>
      </c>
      <c r="AM49">
        <v>0</v>
      </c>
      <c r="AN49">
        <v>0.439873827</v>
      </c>
      <c r="AO49">
        <v>3.9236651999999994</v>
      </c>
      <c r="AP49">
        <v>3.5370972000000003</v>
      </c>
      <c r="AQ49">
        <v>0</v>
      </c>
      <c r="AR49">
        <v>16.257945599999996</v>
      </c>
      <c r="AS49">
        <v>3.3016588799999997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20.833301279028454</v>
      </c>
      <c r="BB49">
        <f t="shared" si="0"/>
        <v>546.83158787350817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3.0526568975707273</v>
      </c>
      <c r="L50">
        <v>267.49521470890869</v>
      </c>
      <c r="M50">
        <v>28.224613438909053</v>
      </c>
      <c r="N50">
        <v>36.24669864074329</v>
      </c>
      <c r="O50">
        <v>0</v>
      </c>
      <c r="P50">
        <v>42.738049336810718</v>
      </c>
      <c r="Q50">
        <v>0</v>
      </c>
      <c r="R50">
        <v>5.0234045418950659</v>
      </c>
      <c r="S50">
        <v>8.1263891930835737</v>
      </c>
      <c r="T50">
        <v>0</v>
      </c>
      <c r="U50">
        <v>42.281670181914038</v>
      </c>
      <c r="V50">
        <v>6.3739231227217923</v>
      </c>
      <c r="W50">
        <v>14.2994785699319</v>
      </c>
      <c r="X50">
        <v>45.26186181817414</v>
      </c>
      <c r="Y50">
        <v>0</v>
      </c>
      <c r="Z50">
        <v>2.01070584</v>
      </c>
      <c r="AA50">
        <v>0</v>
      </c>
      <c r="AB50">
        <v>0</v>
      </c>
      <c r="AC50">
        <v>0</v>
      </c>
      <c r="AD50">
        <v>2.7965699999999996</v>
      </c>
      <c r="AE50">
        <v>5.0558787655999993</v>
      </c>
      <c r="AF50">
        <v>0</v>
      </c>
      <c r="AG50">
        <v>12.4504416</v>
      </c>
      <c r="AH50">
        <v>0</v>
      </c>
      <c r="AI50">
        <v>0</v>
      </c>
      <c r="AJ50">
        <v>0</v>
      </c>
      <c r="AK50">
        <v>15.767067150000003</v>
      </c>
      <c r="AL50">
        <v>0</v>
      </c>
      <c r="AM50">
        <v>0</v>
      </c>
      <c r="AN50">
        <v>0.439873827</v>
      </c>
      <c r="AO50">
        <v>3.9236651999999994</v>
      </c>
      <c r="AP50">
        <v>3.5370972000000003</v>
      </c>
      <c r="AQ50">
        <v>0</v>
      </c>
      <c r="AR50">
        <v>16.257945599999996</v>
      </c>
      <c r="AS50">
        <v>3.3016588799999997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20.723200375306838</v>
      </c>
      <c r="BB50">
        <f t="shared" si="0"/>
        <v>543.94166413795608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3.0526568975707273</v>
      </c>
      <c r="L51">
        <v>263.00177728904919</v>
      </c>
      <c r="M51">
        <v>28.224613438909053</v>
      </c>
      <c r="N51">
        <v>36.24669864074329</v>
      </c>
      <c r="O51">
        <v>0</v>
      </c>
      <c r="P51">
        <v>42.738049336810718</v>
      </c>
      <c r="Q51">
        <v>0</v>
      </c>
      <c r="R51">
        <v>5.0060559094476629</v>
      </c>
      <c r="S51">
        <v>8.0952536023054762</v>
      </c>
      <c r="T51">
        <v>0</v>
      </c>
      <c r="U51">
        <v>42.281670181914038</v>
      </c>
      <c r="V51">
        <v>6.3739231227217923</v>
      </c>
      <c r="W51">
        <v>14.239155772870664</v>
      </c>
      <c r="X51">
        <v>45.26186181817414</v>
      </c>
      <c r="Y51">
        <v>0</v>
      </c>
      <c r="Z51">
        <v>2.01070584</v>
      </c>
      <c r="AA51">
        <v>0</v>
      </c>
      <c r="AB51">
        <v>0</v>
      </c>
      <c r="AC51">
        <v>0</v>
      </c>
      <c r="AD51">
        <v>2.7965699999999996</v>
      </c>
      <c r="AE51">
        <v>5.0558787655999993</v>
      </c>
      <c r="AF51">
        <v>2.7225252000000006</v>
      </c>
      <c r="AG51">
        <v>12.4504416</v>
      </c>
      <c r="AH51">
        <v>0</v>
      </c>
      <c r="AI51">
        <v>0</v>
      </c>
      <c r="AJ51">
        <v>0</v>
      </c>
      <c r="AK51">
        <v>15.767067150000003</v>
      </c>
      <c r="AL51">
        <v>0</v>
      </c>
      <c r="AM51">
        <v>0</v>
      </c>
      <c r="AN51">
        <v>0.439873827</v>
      </c>
      <c r="AO51">
        <v>3.9236651999999994</v>
      </c>
      <c r="AP51">
        <v>3.5370972000000003</v>
      </c>
      <c r="AQ51">
        <v>0</v>
      </c>
      <c r="AR51">
        <v>1.0161216</v>
      </c>
      <c r="AS51">
        <v>3.3016588799999997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20.094839693234682</v>
      </c>
      <c r="BB51">
        <f t="shared" si="0"/>
        <v>527.44848157988201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3.0526568975707273</v>
      </c>
      <c r="L52">
        <v>259.00274056332677</v>
      </c>
      <c r="M52">
        <v>28.224613438909053</v>
      </c>
      <c r="N52">
        <v>36.24669864074329</v>
      </c>
      <c r="O52">
        <v>0</v>
      </c>
      <c r="P52">
        <v>42.738049336810718</v>
      </c>
      <c r="Q52">
        <v>0</v>
      </c>
      <c r="R52">
        <v>5.0060559094476629</v>
      </c>
      <c r="S52">
        <v>8.0952536023054762</v>
      </c>
      <c r="T52">
        <v>0</v>
      </c>
      <c r="U52">
        <v>42.281670181914038</v>
      </c>
      <c r="V52">
        <v>6.3739231227217923</v>
      </c>
      <c r="W52">
        <v>14.239155772870664</v>
      </c>
      <c r="X52">
        <v>45.26186181817414</v>
      </c>
      <c r="Y52">
        <v>0</v>
      </c>
      <c r="Z52">
        <v>2.01070584</v>
      </c>
      <c r="AA52">
        <v>0</v>
      </c>
      <c r="AB52">
        <v>0</v>
      </c>
      <c r="AC52">
        <v>0</v>
      </c>
      <c r="AD52">
        <v>2.7965699999999996</v>
      </c>
      <c r="AE52">
        <v>5.0558787655999993</v>
      </c>
      <c r="AF52">
        <v>2.7225252000000006</v>
      </c>
      <c r="AG52">
        <v>12.4504416</v>
      </c>
      <c r="AH52">
        <v>0</v>
      </c>
      <c r="AI52">
        <v>0</v>
      </c>
      <c r="AJ52">
        <v>0</v>
      </c>
      <c r="AK52">
        <v>15.767067150000003</v>
      </c>
      <c r="AL52">
        <v>0</v>
      </c>
      <c r="AM52">
        <v>0</v>
      </c>
      <c r="AN52">
        <v>0.439873827</v>
      </c>
      <c r="AO52">
        <v>3.9236651999999994</v>
      </c>
      <c r="AP52">
        <v>3.5370972000000003</v>
      </c>
      <c r="AQ52">
        <v>0</v>
      </c>
      <c r="AR52">
        <v>1.0161216</v>
      </c>
      <c r="AS52">
        <v>3.3016588799999997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19.948075046151892</v>
      </c>
      <c r="BB52">
        <f t="shared" si="0"/>
        <v>523.59620950124247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3.0526568975707273</v>
      </c>
      <c r="L53">
        <v>252.00365631346889</v>
      </c>
      <c r="M53">
        <v>28.224613438909053</v>
      </c>
      <c r="N53">
        <v>36.24669864074329</v>
      </c>
      <c r="O53">
        <v>0</v>
      </c>
      <c r="P53">
        <v>42.738049336810718</v>
      </c>
      <c r="Q53">
        <v>0</v>
      </c>
      <c r="R53">
        <v>5.0060559094476629</v>
      </c>
      <c r="S53">
        <v>8.0952536023054762</v>
      </c>
      <c r="T53">
        <v>0</v>
      </c>
      <c r="U53">
        <v>42.281670181914038</v>
      </c>
      <c r="V53">
        <v>6.3739231227217923</v>
      </c>
      <c r="W53">
        <v>14.239155772870664</v>
      </c>
      <c r="X53">
        <v>45.26186181817414</v>
      </c>
      <c r="Y53">
        <v>0</v>
      </c>
      <c r="Z53">
        <v>2.01070584</v>
      </c>
      <c r="AA53">
        <v>0</v>
      </c>
      <c r="AB53">
        <v>0</v>
      </c>
      <c r="AC53">
        <v>0</v>
      </c>
      <c r="AD53">
        <v>2.7965699999999996</v>
      </c>
      <c r="AE53">
        <v>5.0558787655999993</v>
      </c>
      <c r="AF53">
        <v>2.7225252000000006</v>
      </c>
      <c r="AG53">
        <v>12.4504416</v>
      </c>
      <c r="AH53">
        <v>0</v>
      </c>
      <c r="AI53">
        <v>0</v>
      </c>
      <c r="AJ53">
        <v>0</v>
      </c>
      <c r="AK53">
        <v>15.767067150000003</v>
      </c>
      <c r="AL53">
        <v>0</v>
      </c>
      <c r="AM53">
        <v>0</v>
      </c>
      <c r="AN53">
        <v>0.439873827</v>
      </c>
      <c r="AO53">
        <v>3.9236651999999994</v>
      </c>
      <c r="AP53">
        <v>3.5370972000000003</v>
      </c>
      <c r="AQ53">
        <v>0</v>
      </c>
      <c r="AR53">
        <v>1.0161216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19.691208655536592</v>
      </c>
      <c r="BB53">
        <f t="shared" si="0"/>
        <v>516.85399164199987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3.0526568975707273</v>
      </c>
      <c r="L54">
        <v>216.00380042099607</v>
      </c>
      <c r="M54">
        <v>28.224613438909053</v>
      </c>
      <c r="N54">
        <v>36.24669864074329</v>
      </c>
      <c r="O54">
        <v>0</v>
      </c>
      <c r="P54">
        <v>42.738049336810718</v>
      </c>
      <c r="Q54">
        <v>0</v>
      </c>
      <c r="R54">
        <v>5.0060559094476629</v>
      </c>
      <c r="S54">
        <v>8.0952536023054762</v>
      </c>
      <c r="T54">
        <v>0</v>
      </c>
      <c r="U54">
        <v>42.281670181914038</v>
      </c>
      <c r="V54">
        <v>6.3739231227217923</v>
      </c>
      <c r="W54">
        <v>14.239155772870664</v>
      </c>
      <c r="X54">
        <v>45.26186181817414</v>
      </c>
      <c r="Y54">
        <v>0</v>
      </c>
      <c r="Z54">
        <v>2.01070584</v>
      </c>
      <c r="AA54">
        <v>0</v>
      </c>
      <c r="AB54">
        <v>0</v>
      </c>
      <c r="AC54">
        <v>0</v>
      </c>
      <c r="AD54">
        <v>2.7965699999999996</v>
      </c>
      <c r="AE54">
        <v>5.0558787655999993</v>
      </c>
      <c r="AF54">
        <v>2.7225252000000006</v>
      </c>
      <c r="AG54">
        <v>12.4504416</v>
      </c>
      <c r="AH54">
        <v>0</v>
      </c>
      <c r="AI54">
        <v>0</v>
      </c>
      <c r="AJ54">
        <v>0</v>
      </c>
      <c r="AK54">
        <v>15.767067150000003</v>
      </c>
      <c r="AL54">
        <v>0</v>
      </c>
      <c r="AM54">
        <v>0</v>
      </c>
      <c r="AN54">
        <v>0.439873827</v>
      </c>
      <c r="AO54">
        <v>3.9236651999999994</v>
      </c>
      <c r="AP54">
        <v>3.5370972000000003</v>
      </c>
      <c r="AQ54">
        <v>0</v>
      </c>
      <c r="AR54">
        <v>1.0161216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18.370013952152952</v>
      </c>
      <c r="BB54">
        <f t="shared" si="0"/>
        <v>482.17533045291066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169.00341647036686</v>
      </c>
      <c r="M55">
        <v>28.224613438909053</v>
      </c>
      <c r="N55">
        <v>36.24669864074329</v>
      </c>
      <c r="O55">
        <v>0</v>
      </c>
      <c r="P55">
        <v>42.738049336810718</v>
      </c>
      <c r="Q55">
        <v>0</v>
      </c>
      <c r="R55">
        <v>5.0060559094476629</v>
      </c>
      <c r="S55">
        <v>2.0050272640311602</v>
      </c>
      <c r="T55">
        <v>0</v>
      </c>
      <c r="U55">
        <v>42.830991299174542</v>
      </c>
      <c r="V55">
        <v>0</v>
      </c>
      <c r="W55">
        <v>14.240673820371827</v>
      </c>
      <c r="X55">
        <v>45.260849732533636</v>
      </c>
      <c r="Y55">
        <v>0</v>
      </c>
      <c r="Z55">
        <v>2.01070584</v>
      </c>
      <c r="AA55">
        <v>0</v>
      </c>
      <c r="AB55">
        <v>0</v>
      </c>
      <c r="AC55">
        <v>0</v>
      </c>
      <c r="AD55">
        <v>2.7965699999999996</v>
      </c>
      <c r="AE55">
        <v>5.0558787655999993</v>
      </c>
      <c r="AF55">
        <v>2.7225252000000006</v>
      </c>
      <c r="AG55">
        <v>12.4504416</v>
      </c>
      <c r="AH55">
        <v>7.1774124499999994</v>
      </c>
      <c r="AI55">
        <v>0</v>
      </c>
      <c r="AJ55">
        <v>0</v>
      </c>
      <c r="AK55">
        <v>15.767067150000003</v>
      </c>
      <c r="AL55">
        <v>0</v>
      </c>
      <c r="AM55">
        <v>0</v>
      </c>
      <c r="AN55">
        <v>0.439873827</v>
      </c>
      <c r="AO55">
        <v>3.9236651999999994</v>
      </c>
      <c r="AP55">
        <v>3.5370972000000003</v>
      </c>
      <c r="AQ55">
        <v>0</v>
      </c>
      <c r="AR55">
        <v>1.0161216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16.359222690517498</v>
      </c>
      <c r="BB55">
        <f t="shared" si="0"/>
        <v>429.39617093447134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169.00341647036686</v>
      </c>
      <c r="M56">
        <v>28.224613438909053</v>
      </c>
      <c r="N56">
        <v>36.24669864074329</v>
      </c>
      <c r="O56">
        <v>0</v>
      </c>
      <c r="P56">
        <v>42.738049336810718</v>
      </c>
      <c r="Q56">
        <v>0</v>
      </c>
      <c r="R56">
        <v>5.0060559094476629</v>
      </c>
      <c r="S56">
        <v>2.0050272640311602</v>
      </c>
      <c r="T56">
        <v>0</v>
      </c>
      <c r="U56">
        <v>42.830991299174542</v>
      </c>
      <c r="V56">
        <v>0</v>
      </c>
      <c r="W56">
        <v>14.240673820371827</v>
      </c>
      <c r="X56">
        <v>45.260849732533636</v>
      </c>
      <c r="Y56">
        <v>0</v>
      </c>
      <c r="Z56">
        <v>2.01070584</v>
      </c>
      <c r="AA56">
        <v>0</v>
      </c>
      <c r="AB56">
        <v>0</v>
      </c>
      <c r="AC56">
        <v>0</v>
      </c>
      <c r="AD56">
        <v>2.7965699999999996</v>
      </c>
      <c r="AE56">
        <v>5.0558787655999993</v>
      </c>
      <c r="AF56">
        <v>2.7225252000000006</v>
      </c>
      <c r="AG56">
        <v>12.4504416</v>
      </c>
      <c r="AH56">
        <v>7.1774124499999994</v>
      </c>
      <c r="AI56">
        <v>0</v>
      </c>
      <c r="AJ56">
        <v>0</v>
      </c>
      <c r="AK56">
        <v>15.767067150000003</v>
      </c>
      <c r="AL56">
        <v>0</v>
      </c>
      <c r="AM56">
        <v>0</v>
      </c>
      <c r="AN56">
        <v>0.439873827</v>
      </c>
      <c r="AO56">
        <v>3.9236651999999994</v>
      </c>
      <c r="AP56">
        <v>3.5370972000000003</v>
      </c>
      <c r="AQ56">
        <v>0</v>
      </c>
      <c r="AR56">
        <v>1.0161216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16.359222690517498</v>
      </c>
      <c r="BB56">
        <f t="shared" si="0"/>
        <v>429.39617093447134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169.00341647036686</v>
      </c>
      <c r="M57">
        <v>28.224613438909053</v>
      </c>
      <c r="N57">
        <v>36.24669864074329</v>
      </c>
      <c r="O57">
        <v>0</v>
      </c>
      <c r="P57">
        <v>42.738049336810718</v>
      </c>
      <c r="Q57">
        <v>0</v>
      </c>
      <c r="R57">
        <v>5.0060559094476629</v>
      </c>
      <c r="S57">
        <v>2.0050272640311602</v>
      </c>
      <c r="T57">
        <v>0</v>
      </c>
      <c r="U57">
        <v>42.830991299174542</v>
      </c>
      <c r="V57">
        <v>0</v>
      </c>
      <c r="W57">
        <v>14.240673820371827</v>
      </c>
      <c r="X57">
        <v>45.260849732533636</v>
      </c>
      <c r="Y57">
        <v>0</v>
      </c>
      <c r="Z57">
        <v>2.01070584</v>
      </c>
      <c r="AA57">
        <v>0</v>
      </c>
      <c r="AB57">
        <v>0</v>
      </c>
      <c r="AC57">
        <v>0</v>
      </c>
      <c r="AD57">
        <v>2.7965699999999996</v>
      </c>
      <c r="AE57">
        <v>5.0558787655999993</v>
      </c>
      <c r="AF57">
        <v>2.7225252000000006</v>
      </c>
      <c r="AG57">
        <v>12.4504416</v>
      </c>
      <c r="AH57">
        <v>7.1774124499999994</v>
      </c>
      <c r="AI57">
        <v>0</v>
      </c>
      <c r="AJ57">
        <v>0</v>
      </c>
      <c r="AK57">
        <v>15.767067150000003</v>
      </c>
      <c r="AL57">
        <v>0</v>
      </c>
      <c r="AM57">
        <v>0</v>
      </c>
      <c r="AN57">
        <v>0</v>
      </c>
      <c r="AO57">
        <v>3.9236651999999994</v>
      </c>
      <c r="AP57">
        <v>3.5370972000000003</v>
      </c>
      <c r="AQ57">
        <v>0</v>
      </c>
      <c r="AR57">
        <v>1.0161216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16.343079186217494</v>
      </c>
      <c r="BB57">
        <f t="shared" si="0"/>
        <v>428.97244061177139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3.0526568975707273</v>
      </c>
      <c r="L58">
        <v>188.00442138182669</v>
      </c>
      <c r="M58">
        <v>28.224613438909053</v>
      </c>
      <c r="N58">
        <v>36.24669864074329</v>
      </c>
      <c r="O58">
        <v>0</v>
      </c>
      <c r="P58">
        <v>42.738049336810718</v>
      </c>
      <c r="Q58">
        <v>0</v>
      </c>
      <c r="R58">
        <v>5.0060559094476629</v>
      </c>
      <c r="S58">
        <v>8.0952536023054762</v>
      </c>
      <c r="T58">
        <v>0</v>
      </c>
      <c r="U58">
        <v>42.830991299174542</v>
      </c>
      <c r="V58">
        <v>6.3739231227217923</v>
      </c>
      <c r="W58">
        <v>14.239155772870664</v>
      </c>
      <c r="X58">
        <v>45.260132601351351</v>
      </c>
      <c r="Y58">
        <v>0</v>
      </c>
      <c r="Z58">
        <v>2.01070584</v>
      </c>
      <c r="AA58">
        <v>0</v>
      </c>
      <c r="AB58">
        <v>0</v>
      </c>
      <c r="AC58">
        <v>0</v>
      </c>
      <c r="AD58">
        <v>2.7965699999999996</v>
      </c>
      <c r="AE58">
        <v>5.0558787655999993</v>
      </c>
      <c r="AF58">
        <v>2.7225252000000006</v>
      </c>
      <c r="AG58">
        <v>12.4504416</v>
      </c>
      <c r="AH58">
        <v>7.1774124499999994</v>
      </c>
      <c r="AI58">
        <v>0</v>
      </c>
      <c r="AJ58">
        <v>0</v>
      </c>
      <c r="AK58">
        <v>15.767067150000003</v>
      </c>
      <c r="AL58">
        <v>0</v>
      </c>
      <c r="AM58">
        <v>0</v>
      </c>
      <c r="AN58">
        <v>0</v>
      </c>
      <c r="AO58">
        <v>3.9236651999999994</v>
      </c>
      <c r="AP58">
        <v>3.5370972000000003</v>
      </c>
      <c r="AQ58">
        <v>0</v>
      </c>
      <c r="AR58">
        <v>1.0161216</v>
      </c>
      <c r="AS58">
        <v>3.3016588799999997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17.609800911537953</v>
      </c>
      <c r="BB58">
        <f t="shared" si="0"/>
        <v>462.221294977794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3.0526568975707273</v>
      </c>
      <c r="L59">
        <v>208.0032122392235</v>
      </c>
      <c r="M59">
        <v>28.224613438909053</v>
      </c>
      <c r="N59">
        <v>36.24669864074329</v>
      </c>
      <c r="O59">
        <v>0</v>
      </c>
      <c r="P59">
        <v>42.738049336810718</v>
      </c>
      <c r="Q59">
        <v>0</v>
      </c>
      <c r="R59">
        <v>5.0060559094476629</v>
      </c>
      <c r="S59">
        <v>7.7960603994154898</v>
      </c>
      <c r="T59">
        <v>0</v>
      </c>
      <c r="U59">
        <v>42.830991299174542</v>
      </c>
      <c r="V59">
        <v>6.3739231227217923</v>
      </c>
      <c r="W59">
        <v>14.239155772870664</v>
      </c>
      <c r="X59">
        <v>45.260132601351351</v>
      </c>
      <c r="Y59">
        <v>0</v>
      </c>
      <c r="Z59">
        <v>2.01070584</v>
      </c>
      <c r="AA59">
        <v>0</v>
      </c>
      <c r="AB59">
        <v>0</v>
      </c>
      <c r="AC59">
        <v>0</v>
      </c>
      <c r="AD59">
        <v>2.7965699999999996</v>
      </c>
      <c r="AE59">
        <v>4.7236488000000003</v>
      </c>
      <c r="AF59">
        <v>2.7225252000000006</v>
      </c>
      <c r="AG59">
        <v>12.4504416</v>
      </c>
      <c r="AH59">
        <v>7.1774124499999994</v>
      </c>
      <c r="AI59">
        <v>0</v>
      </c>
      <c r="AJ59">
        <v>0</v>
      </c>
      <c r="AK59">
        <v>15.767067150000003</v>
      </c>
      <c r="AL59">
        <v>0</v>
      </c>
      <c r="AM59">
        <v>0</v>
      </c>
      <c r="AN59">
        <v>0</v>
      </c>
      <c r="AO59">
        <v>3.9236651999999994</v>
      </c>
      <c r="AP59">
        <v>3.5370972000000003</v>
      </c>
      <c r="AQ59">
        <v>0</v>
      </c>
      <c r="AR59">
        <v>1.0161216</v>
      </c>
      <c r="AS59">
        <v>1.6508294399999996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18.259997592067446</v>
      </c>
      <c r="BB59">
        <f t="shared" si="0"/>
        <v>479.28763654617137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3.0526568975707273</v>
      </c>
      <c r="L60">
        <v>226.00308227422991</v>
      </c>
      <c r="M60">
        <v>28.224613438909053</v>
      </c>
      <c r="N60">
        <v>36.24669864074329</v>
      </c>
      <c r="O60">
        <v>0</v>
      </c>
      <c r="P60">
        <v>42.738049336810718</v>
      </c>
      <c r="Q60">
        <v>0</v>
      </c>
      <c r="R60">
        <v>5.0060559094476629</v>
      </c>
      <c r="S60">
        <v>7.7960603994154898</v>
      </c>
      <c r="T60">
        <v>0</v>
      </c>
      <c r="U60">
        <v>42.830991299174542</v>
      </c>
      <c r="V60">
        <v>6.3739231227217923</v>
      </c>
      <c r="W60">
        <v>14.239155772870664</v>
      </c>
      <c r="X60">
        <v>45.260132601351351</v>
      </c>
      <c r="Y60">
        <v>0</v>
      </c>
      <c r="Z60">
        <v>2.01070584</v>
      </c>
      <c r="AA60">
        <v>0</v>
      </c>
      <c r="AB60">
        <v>0</v>
      </c>
      <c r="AC60">
        <v>0</v>
      </c>
      <c r="AD60">
        <v>2.7965699999999996</v>
      </c>
      <c r="AE60">
        <v>4.7236488000000003</v>
      </c>
      <c r="AF60">
        <v>2.7225252000000006</v>
      </c>
      <c r="AG60">
        <v>12.4504416</v>
      </c>
      <c r="AH60">
        <v>7.1774124499999994</v>
      </c>
      <c r="AI60">
        <v>0</v>
      </c>
      <c r="AJ60">
        <v>0</v>
      </c>
      <c r="AK60">
        <v>15.767067150000003</v>
      </c>
      <c r="AL60">
        <v>0</v>
      </c>
      <c r="AM60">
        <v>0</v>
      </c>
      <c r="AN60">
        <v>0</v>
      </c>
      <c r="AO60">
        <v>3.9236651999999994</v>
      </c>
      <c r="AP60">
        <v>3.5370972000000003</v>
      </c>
      <c r="AQ60">
        <v>0</v>
      </c>
      <c r="AR60">
        <v>1.0161216</v>
      </c>
      <c r="AS60">
        <v>1.6508294399999996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18.920592818013954</v>
      </c>
      <c r="BB60">
        <f t="shared" si="0"/>
        <v>496.62691135523136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3.0526568975707273</v>
      </c>
      <c r="L61">
        <v>232.00303175606857</v>
      </c>
      <c r="M61">
        <v>28.224613438909053</v>
      </c>
      <c r="N61">
        <v>36.24669864074329</v>
      </c>
      <c r="O61">
        <v>0</v>
      </c>
      <c r="P61">
        <v>42.738049336810718</v>
      </c>
      <c r="Q61">
        <v>0</v>
      </c>
      <c r="R61">
        <v>5.0060559094476629</v>
      </c>
      <c r="S61">
        <v>7.7960603994154898</v>
      </c>
      <c r="T61">
        <v>0</v>
      </c>
      <c r="U61">
        <v>42.830991299174542</v>
      </c>
      <c r="V61">
        <v>6.3739231227217923</v>
      </c>
      <c r="W61">
        <v>14.239155772870664</v>
      </c>
      <c r="X61">
        <v>45.260132601351351</v>
      </c>
      <c r="Y61">
        <v>0</v>
      </c>
      <c r="Z61">
        <v>2.01070584</v>
      </c>
      <c r="AA61">
        <v>0</v>
      </c>
      <c r="AB61">
        <v>0</v>
      </c>
      <c r="AC61">
        <v>0</v>
      </c>
      <c r="AD61">
        <v>5.5931399999999991</v>
      </c>
      <c r="AE61">
        <v>4.7236488000000003</v>
      </c>
      <c r="AF61">
        <v>2.7225252000000006</v>
      </c>
      <c r="AG61">
        <v>12.4504416</v>
      </c>
      <c r="AH61">
        <v>7.1774124499999994</v>
      </c>
      <c r="AI61">
        <v>0</v>
      </c>
      <c r="AJ61">
        <v>0</v>
      </c>
      <c r="AK61">
        <v>15.767067150000003</v>
      </c>
      <c r="AL61">
        <v>0</v>
      </c>
      <c r="AM61">
        <v>0</v>
      </c>
      <c r="AN61">
        <v>0</v>
      </c>
      <c r="AO61">
        <v>3.9236651999999994</v>
      </c>
      <c r="AP61">
        <v>3.5370972000000003</v>
      </c>
      <c r="AQ61">
        <v>0</v>
      </c>
      <c r="AR61">
        <v>1.0161216</v>
      </c>
      <c r="AS61">
        <v>1.6508294399999996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19.243424862650965</v>
      </c>
      <c r="BB61">
        <f t="shared" si="0"/>
        <v>505.10059879243295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3.0526568975707273</v>
      </c>
      <c r="L62">
        <v>240.00371279665885</v>
      </c>
      <c r="M62">
        <v>28.224613438909053</v>
      </c>
      <c r="N62">
        <v>36.24669864074329</v>
      </c>
      <c r="O62">
        <v>0</v>
      </c>
      <c r="P62">
        <v>42.738049336810718</v>
      </c>
      <c r="Q62">
        <v>0</v>
      </c>
      <c r="R62">
        <v>5.0060559094476629</v>
      </c>
      <c r="S62">
        <v>7.7960603994154898</v>
      </c>
      <c r="T62">
        <v>0</v>
      </c>
      <c r="U62">
        <v>42.830991299174542</v>
      </c>
      <c r="V62">
        <v>6.3739231227217923</v>
      </c>
      <c r="W62">
        <v>14.239155772870664</v>
      </c>
      <c r="X62">
        <v>45.260132601351351</v>
      </c>
      <c r="Y62">
        <v>0</v>
      </c>
      <c r="Z62">
        <v>2.01070584</v>
      </c>
      <c r="AA62">
        <v>0</v>
      </c>
      <c r="AB62">
        <v>0</v>
      </c>
      <c r="AC62">
        <v>2.9697708319999991</v>
      </c>
      <c r="AD62">
        <v>5.5931399999999991</v>
      </c>
      <c r="AE62">
        <v>4.7236488000000003</v>
      </c>
      <c r="AF62">
        <v>2.7225252000000006</v>
      </c>
      <c r="AG62">
        <v>12.4504416</v>
      </c>
      <c r="AH62">
        <v>14.354824899999999</v>
      </c>
      <c r="AI62">
        <v>0</v>
      </c>
      <c r="AJ62">
        <v>0</v>
      </c>
      <c r="AK62">
        <v>15.767067150000003</v>
      </c>
      <c r="AL62">
        <v>0</v>
      </c>
      <c r="AM62">
        <v>0</v>
      </c>
      <c r="AN62">
        <v>0</v>
      </c>
      <c r="AO62">
        <v>3.9236651999999994</v>
      </c>
      <c r="AP62">
        <v>3.5370972000000003</v>
      </c>
      <c r="AQ62">
        <v>0</v>
      </c>
      <c r="AR62">
        <v>1.0161216</v>
      </c>
      <c r="AS62">
        <v>1.6508294399999996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19.909451434315361</v>
      </c>
      <c r="BB62">
        <f t="shared" si="0"/>
        <v>522.58243654335877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3.0526568975707273</v>
      </c>
      <c r="L63">
        <v>265.00265669725917</v>
      </c>
      <c r="M63">
        <v>28.224613438909053</v>
      </c>
      <c r="N63">
        <v>36.24669864074329</v>
      </c>
      <c r="O63">
        <v>0</v>
      </c>
      <c r="P63">
        <v>42.738049336810718</v>
      </c>
      <c r="Q63">
        <v>0</v>
      </c>
      <c r="R63">
        <v>5.0060559094476629</v>
      </c>
      <c r="S63">
        <v>7.7960603994154898</v>
      </c>
      <c r="T63">
        <v>0</v>
      </c>
      <c r="U63">
        <v>42.830991299174542</v>
      </c>
      <c r="V63">
        <v>6.3739231227217923</v>
      </c>
      <c r="W63">
        <v>14.239155772870664</v>
      </c>
      <c r="X63">
        <v>45.260132601351351</v>
      </c>
      <c r="Y63">
        <v>0</v>
      </c>
      <c r="Z63">
        <v>2.01070584</v>
      </c>
      <c r="AA63">
        <v>0</v>
      </c>
      <c r="AB63">
        <v>4.0076610000000006</v>
      </c>
      <c r="AC63">
        <v>2.9697708319999991</v>
      </c>
      <c r="AD63">
        <v>5.5931399999999991</v>
      </c>
      <c r="AE63">
        <v>4.7236488000000003</v>
      </c>
      <c r="AF63">
        <v>2.7225252000000006</v>
      </c>
      <c r="AG63">
        <v>12.4504416</v>
      </c>
      <c r="AH63">
        <v>14.354824899999999</v>
      </c>
      <c r="AI63">
        <v>0</v>
      </c>
      <c r="AJ63">
        <v>0</v>
      </c>
      <c r="AK63">
        <v>15.767067150000003</v>
      </c>
      <c r="AL63">
        <v>0</v>
      </c>
      <c r="AM63">
        <v>0</v>
      </c>
      <c r="AN63">
        <v>0.38249897999999999</v>
      </c>
      <c r="AO63">
        <v>3.9236651999999994</v>
      </c>
      <c r="AP63">
        <v>3.5370972000000003</v>
      </c>
      <c r="AQ63">
        <v>0</v>
      </c>
      <c r="AR63">
        <v>1.0161216</v>
      </c>
      <c r="AS63">
        <v>3.3016588799999997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21.048617492944423</v>
      </c>
      <c r="BB63">
        <f t="shared" si="0"/>
        <v>552.48320380532994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3.0526568975707273</v>
      </c>
      <c r="L64">
        <v>275.00147911736155</v>
      </c>
      <c r="M64">
        <v>28.224613438909053</v>
      </c>
      <c r="N64">
        <v>36.24669864074329</v>
      </c>
      <c r="O64">
        <v>0</v>
      </c>
      <c r="P64">
        <v>42.738049336810718</v>
      </c>
      <c r="Q64">
        <v>0</v>
      </c>
      <c r="R64">
        <v>5.0060559094476629</v>
      </c>
      <c r="S64">
        <v>7.7960603994154898</v>
      </c>
      <c r="T64">
        <v>0</v>
      </c>
      <c r="U64">
        <v>42.830991299174542</v>
      </c>
      <c r="V64">
        <v>6.3739231227217923</v>
      </c>
      <c r="W64">
        <v>14.239155772870664</v>
      </c>
      <c r="X64">
        <v>45.260132601351351</v>
      </c>
      <c r="Y64">
        <v>0</v>
      </c>
      <c r="Z64">
        <v>2.01070584</v>
      </c>
      <c r="AA64">
        <v>0</v>
      </c>
      <c r="AB64">
        <v>4.0076610000000006</v>
      </c>
      <c r="AC64">
        <v>2.9697708319999991</v>
      </c>
      <c r="AD64">
        <v>5.5931399999999991</v>
      </c>
      <c r="AE64">
        <v>4.7236488000000003</v>
      </c>
      <c r="AF64">
        <v>2.7225252000000006</v>
      </c>
      <c r="AG64">
        <v>12.4504416</v>
      </c>
      <c r="AH64">
        <v>14.354824899999999</v>
      </c>
      <c r="AI64">
        <v>0</v>
      </c>
      <c r="AJ64">
        <v>0</v>
      </c>
      <c r="AK64">
        <v>15.767067150000003</v>
      </c>
      <c r="AL64">
        <v>0</v>
      </c>
      <c r="AM64">
        <v>0</v>
      </c>
      <c r="AN64">
        <v>0.38249897999999999</v>
      </c>
      <c r="AO64">
        <v>3.9236651999999994</v>
      </c>
      <c r="AP64">
        <v>3.5370972000000003</v>
      </c>
      <c r="AQ64">
        <v>0</v>
      </c>
      <c r="AR64">
        <v>1.0161216</v>
      </c>
      <c r="AS64">
        <v>3.3016588799999997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21.415574273969575</v>
      </c>
      <c r="BB64">
        <f t="shared" si="0"/>
        <v>562.11506944440714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3.0526568975707273</v>
      </c>
      <c r="L65">
        <v>296.00332174306902</v>
      </c>
      <c r="M65">
        <v>28.224613438909053</v>
      </c>
      <c r="N65">
        <v>36.24669864074329</v>
      </c>
      <c r="O65">
        <v>0</v>
      </c>
      <c r="P65">
        <v>42.738049336810718</v>
      </c>
      <c r="Q65">
        <v>0</v>
      </c>
      <c r="R65">
        <v>5.0010165308498262</v>
      </c>
      <c r="S65">
        <v>7.7961173618801469</v>
      </c>
      <c r="T65">
        <v>0</v>
      </c>
      <c r="U65">
        <v>42.830991299174542</v>
      </c>
      <c r="V65">
        <v>6.3739231227217923</v>
      </c>
      <c r="W65">
        <v>14.239155772870664</v>
      </c>
      <c r="X65">
        <v>45.260132601351351</v>
      </c>
      <c r="Y65">
        <v>0</v>
      </c>
      <c r="Z65">
        <v>2.01070584</v>
      </c>
      <c r="AA65">
        <v>0</v>
      </c>
      <c r="AB65">
        <v>4.0076610000000006</v>
      </c>
      <c r="AC65">
        <v>2.9697708319999991</v>
      </c>
      <c r="AD65">
        <v>5.5931399999999991</v>
      </c>
      <c r="AE65">
        <v>4.7236488000000003</v>
      </c>
      <c r="AF65">
        <v>2.7225252000000006</v>
      </c>
      <c r="AG65">
        <v>12.4504416</v>
      </c>
      <c r="AH65">
        <v>14.354824899999999</v>
      </c>
      <c r="AI65">
        <v>0</v>
      </c>
      <c r="AJ65">
        <v>0</v>
      </c>
      <c r="AK65">
        <v>15.767067150000003</v>
      </c>
      <c r="AL65">
        <v>0</v>
      </c>
      <c r="AM65">
        <v>0</v>
      </c>
      <c r="AN65">
        <v>0.38249897999999999</v>
      </c>
      <c r="AO65">
        <v>3.9236651999999994</v>
      </c>
      <c r="AP65">
        <v>3.5370972000000003</v>
      </c>
      <c r="AQ65">
        <v>0</v>
      </c>
      <c r="AR65">
        <v>1.0161216</v>
      </c>
      <c r="AS65">
        <v>3.3016588799999997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22.186159041853799</v>
      </c>
      <c r="BB65">
        <f t="shared" si="0"/>
        <v>582.34134488609709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3.0526568975707273</v>
      </c>
      <c r="L66">
        <v>320.00415229776394</v>
      </c>
      <c r="M66">
        <v>28.224613438909053</v>
      </c>
      <c r="N66">
        <v>36.24669864074329</v>
      </c>
      <c r="O66">
        <v>0</v>
      </c>
      <c r="P66">
        <v>42.738049336810718</v>
      </c>
      <c r="Q66">
        <v>0</v>
      </c>
      <c r="R66">
        <v>5.0010165308498262</v>
      </c>
      <c r="S66">
        <v>7.7961173618801469</v>
      </c>
      <c r="T66">
        <v>0</v>
      </c>
      <c r="U66">
        <v>42.830991299174542</v>
      </c>
      <c r="V66">
        <v>6.3739231227217923</v>
      </c>
      <c r="W66">
        <v>14.239155772870664</v>
      </c>
      <c r="X66">
        <v>45.260132601351351</v>
      </c>
      <c r="Y66">
        <v>0</v>
      </c>
      <c r="Z66">
        <v>2.01070584</v>
      </c>
      <c r="AA66">
        <v>0</v>
      </c>
      <c r="AB66">
        <v>4.0403766000000001</v>
      </c>
      <c r="AC66">
        <v>2.9697708319999991</v>
      </c>
      <c r="AD66">
        <v>5.5931399999999991</v>
      </c>
      <c r="AE66">
        <v>4.7236488000000003</v>
      </c>
      <c r="AF66">
        <v>2.7225252000000006</v>
      </c>
      <c r="AG66">
        <v>12.4504416</v>
      </c>
      <c r="AH66">
        <v>14.354824899999999</v>
      </c>
      <c r="AI66">
        <v>0</v>
      </c>
      <c r="AJ66">
        <v>0</v>
      </c>
      <c r="AK66">
        <v>15.767067150000003</v>
      </c>
      <c r="AL66">
        <v>0</v>
      </c>
      <c r="AM66">
        <v>0</v>
      </c>
      <c r="AN66">
        <v>0.38249897999999999</v>
      </c>
      <c r="AO66">
        <v>3.9236651999999994</v>
      </c>
      <c r="AP66">
        <v>3.5370972000000003</v>
      </c>
      <c r="AQ66">
        <v>0</v>
      </c>
      <c r="AR66">
        <v>1.0161216</v>
      </c>
      <c r="AS66">
        <v>3.3016588799999997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23.068190462048712</v>
      </c>
      <c r="BB66">
        <f t="shared" si="0"/>
        <v>605.49285962059707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3.0526568975707273</v>
      </c>
      <c r="L67">
        <v>320.00415229776394</v>
      </c>
      <c r="M67">
        <v>28.224613438909053</v>
      </c>
      <c r="N67">
        <v>36.24669864074329</v>
      </c>
      <c r="O67">
        <v>0</v>
      </c>
      <c r="P67">
        <v>42.738049336810718</v>
      </c>
      <c r="Q67">
        <v>0</v>
      </c>
      <c r="R67">
        <v>13.003280704898447</v>
      </c>
      <c r="S67">
        <v>7.7961173618801469</v>
      </c>
      <c r="T67">
        <v>0</v>
      </c>
      <c r="U67">
        <v>42.830991299174542</v>
      </c>
      <c r="V67">
        <v>6.3739231227217923</v>
      </c>
      <c r="W67">
        <v>14.239155772870664</v>
      </c>
      <c r="X67">
        <v>45.26186181817414</v>
      </c>
      <c r="Y67">
        <v>0</v>
      </c>
      <c r="Z67">
        <v>2.01070584</v>
      </c>
      <c r="AA67">
        <v>0</v>
      </c>
      <c r="AB67">
        <v>4.0403766000000001</v>
      </c>
      <c r="AC67">
        <v>2.9697708319999991</v>
      </c>
      <c r="AD67">
        <v>5.5931399999999991</v>
      </c>
      <c r="AE67">
        <v>9.4472976000000006</v>
      </c>
      <c r="AF67">
        <v>2.7225252000000006</v>
      </c>
      <c r="AG67">
        <v>12.4504416</v>
      </c>
      <c r="AH67">
        <v>14.354824899999999</v>
      </c>
      <c r="AI67">
        <v>0</v>
      </c>
      <c r="AJ67">
        <v>0</v>
      </c>
      <c r="AK67">
        <v>15.767067150000003</v>
      </c>
      <c r="AL67">
        <v>0</v>
      </c>
      <c r="AM67">
        <v>0</v>
      </c>
      <c r="AN67">
        <v>0.38249897999999999</v>
      </c>
      <c r="AO67">
        <v>3.9236651999999994</v>
      </c>
      <c r="AP67">
        <v>3.5370972000000003</v>
      </c>
      <c r="AQ67">
        <v>0</v>
      </c>
      <c r="AR67">
        <v>1.0161216</v>
      </c>
      <c r="AS67">
        <v>3.3016588799999997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23.535294953519305</v>
      </c>
      <c r="BB67">
        <f t="shared" si="0"/>
        <v>617.75339731999793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3.0526568975707273</v>
      </c>
      <c r="L68">
        <v>320.00415229776394</v>
      </c>
      <c r="M68">
        <v>28.224613438909053</v>
      </c>
      <c r="N68">
        <v>36.24669864074329</v>
      </c>
      <c r="O68">
        <v>0</v>
      </c>
      <c r="P68">
        <v>42.738049336810718</v>
      </c>
      <c r="Q68">
        <v>0</v>
      </c>
      <c r="R68">
        <v>13.003280704898447</v>
      </c>
      <c r="S68">
        <v>7.7961173618801469</v>
      </c>
      <c r="T68">
        <v>0</v>
      </c>
      <c r="U68">
        <v>42.830991299174542</v>
      </c>
      <c r="V68">
        <v>6.3739231227217923</v>
      </c>
      <c r="W68">
        <v>14.239155772870664</v>
      </c>
      <c r="X68">
        <v>45.26186181817414</v>
      </c>
      <c r="Y68">
        <v>0</v>
      </c>
      <c r="Z68">
        <v>2.01070584</v>
      </c>
      <c r="AA68">
        <v>0</v>
      </c>
      <c r="AB68">
        <v>4.0403766000000001</v>
      </c>
      <c r="AC68">
        <v>2.9697708319999991</v>
      </c>
      <c r="AD68">
        <v>5.5931399999999991</v>
      </c>
      <c r="AE68">
        <v>9.4472976000000006</v>
      </c>
      <c r="AF68">
        <v>2.7225252000000006</v>
      </c>
      <c r="AG68">
        <v>12.4504416</v>
      </c>
      <c r="AH68">
        <v>14.354824899999999</v>
      </c>
      <c r="AI68">
        <v>0</v>
      </c>
      <c r="AJ68">
        <v>0</v>
      </c>
      <c r="AK68">
        <v>15.767067150000003</v>
      </c>
      <c r="AL68">
        <v>0</v>
      </c>
      <c r="AM68">
        <v>0</v>
      </c>
      <c r="AN68">
        <v>0.38249897999999999</v>
      </c>
      <c r="AO68">
        <v>3.9236651999999994</v>
      </c>
      <c r="AP68">
        <v>3.5370972000000003</v>
      </c>
      <c r="AQ68">
        <v>0</v>
      </c>
      <c r="AR68">
        <v>1.0161216</v>
      </c>
      <c r="AS68">
        <v>3.3016588799999997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23.535294953519305</v>
      </c>
      <c r="BB68">
        <f t="shared" ref="BB68:BB99" si="1">SUM(B68:AZ68)-BA68</f>
        <v>617.75339731999793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3.0526568975707269</v>
      </c>
      <c r="L69">
        <v>320.00415229776394</v>
      </c>
      <c r="M69">
        <v>28.224613438909053</v>
      </c>
      <c r="N69">
        <v>36.24669864074329</v>
      </c>
      <c r="O69">
        <v>0</v>
      </c>
      <c r="P69">
        <v>42.738049336810718</v>
      </c>
      <c r="Q69">
        <v>0</v>
      </c>
      <c r="R69">
        <v>13.003280704898447</v>
      </c>
      <c r="S69">
        <v>7.7961173618801469</v>
      </c>
      <c r="T69">
        <v>0</v>
      </c>
      <c r="U69">
        <v>42.830991299174542</v>
      </c>
      <c r="V69">
        <v>6.3739231227217923</v>
      </c>
      <c r="W69">
        <v>14.238322021919034</v>
      </c>
      <c r="X69">
        <v>45.26186181817414</v>
      </c>
      <c r="Y69">
        <v>0</v>
      </c>
      <c r="Z69">
        <v>0</v>
      </c>
      <c r="AA69">
        <v>0</v>
      </c>
      <c r="AB69">
        <v>4.0403766000000001</v>
      </c>
      <c r="AC69">
        <v>2.9697708319999991</v>
      </c>
      <c r="AD69">
        <v>5.5931399999999991</v>
      </c>
      <c r="AE69">
        <v>9.4472976000000006</v>
      </c>
      <c r="AF69">
        <v>2.7225252000000006</v>
      </c>
      <c r="AG69">
        <v>12.4504416</v>
      </c>
      <c r="AH69">
        <v>14.354824899999999</v>
      </c>
      <c r="AI69">
        <v>0</v>
      </c>
      <c r="AJ69">
        <v>0</v>
      </c>
      <c r="AK69">
        <v>15.767067150000003</v>
      </c>
      <c r="AL69">
        <v>0</v>
      </c>
      <c r="AM69">
        <v>0</v>
      </c>
      <c r="AN69">
        <v>0.57374846999999995</v>
      </c>
      <c r="AO69">
        <v>3.6079679999999996</v>
      </c>
      <c r="AP69">
        <v>3.5370972000000003</v>
      </c>
      <c r="AQ69">
        <v>0</v>
      </c>
      <c r="AR69">
        <v>16.257945599999996</v>
      </c>
      <c r="AS69">
        <v>3.3016588799999997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24.016278423983998</v>
      </c>
      <c r="BB69">
        <f t="shared" si="1"/>
        <v>630.3782505485816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3.0526568975707269</v>
      </c>
      <c r="L70">
        <v>320.00415229776394</v>
      </c>
      <c r="M70">
        <v>28.224613438909053</v>
      </c>
      <c r="N70">
        <v>36.24669864074329</v>
      </c>
      <c r="O70">
        <v>0</v>
      </c>
      <c r="P70">
        <v>42.738049336810718</v>
      </c>
      <c r="Q70">
        <v>0</v>
      </c>
      <c r="R70">
        <v>13.003280704898447</v>
      </c>
      <c r="S70">
        <v>7.7961173618801469</v>
      </c>
      <c r="T70">
        <v>0</v>
      </c>
      <c r="U70">
        <v>42.830991299174542</v>
      </c>
      <c r="V70">
        <v>6.3694999990000012</v>
      </c>
      <c r="W70">
        <v>14.238322021919034</v>
      </c>
      <c r="X70">
        <v>45.26186181817414</v>
      </c>
      <c r="Y70">
        <v>0</v>
      </c>
      <c r="Z70">
        <v>0</v>
      </c>
      <c r="AA70">
        <v>0</v>
      </c>
      <c r="AB70">
        <v>4.0403766000000001</v>
      </c>
      <c r="AC70">
        <v>2.9697708319999991</v>
      </c>
      <c r="AD70">
        <v>5.5931399999999991</v>
      </c>
      <c r="AE70">
        <v>9.4472976000000006</v>
      </c>
      <c r="AF70">
        <v>2.7225252000000006</v>
      </c>
      <c r="AG70">
        <v>12.4504416</v>
      </c>
      <c r="AH70">
        <v>21.532237350000006</v>
      </c>
      <c r="AI70">
        <v>0</v>
      </c>
      <c r="AJ70">
        <v>0</v>
      </c>
      <c r="AK70">
        <v>15.767067150000003</v>
      </c>
      <c r="AL70">
        <v>0</v>
      </c>
      <c r="AM70">
        <v>0</v>
      </c>
      <c r="AN70">
        <v>0.57374846999999995</v>
      </c>
      <c r="AO70">
        <v>3.6079679999999996</v>
      </c>
      <c r="AP70">
        <v>3.5370972000000003</v>
      </c>
      <c r="AQ70">
        <v>2.0297550000000002</v>
      </c>
      <c r="AR70">
        <v>1.0161216</v>
      </c>
      <c r="AS70">
        <v>3.3016588799999997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23.794643850162217</v>
      </c>
      <c r="BB70">
        <f t="shared" si="1"/>
        <v>624.56080544868178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3.0266279422933375</v>
      </c>
      <c r="L71">
        <v>320.00415229776394</v>
      </c>
      <c r="M71">
        <v>28.224613438909053</v>
      </c>
      <c r="N71">
        <v>36.24669864074329</v>
      </c>
      <c r="O71">
        <v>0</v>
      </c>
      <c r="P71">
        <v>42.738049336810718</v>
      </c>
      <c r="Q71">
        <v>0</v>
      </c>
      <c r="R71">
        <v>13.003280704898447</v>
      </c>
      <c r="S71">
        <v>7.7961173618801469</v>
      </c>
      <c r="T71">
        <v>0</v>
      </c>
      <c r="U71">
        <v>42.830991299174542</v>
      </c>
      <c r="V71">
        <v>6.3694999990000012</v>
      </c>
      <c r="W71">
        <v>10.823529410218978</v>
      </c>
      <c r="X71">
        <v>45.26186181817414</v>
      </c>
      <c r="Y71">
        <v>0</v>
      </c>
      <c r="Z71">
        <v>0</v>
      </c>
      <c r="AA71">
        <v>0</v>
      </c>
      <c r="AB71">
        <v>4.0403766000000001</v>
      </c>
      <c r="AC71">
        <v>2.9697708319999991</v>
      </c>
      <c r="AD71">
        <v>5.5931399999999991</v>
      </c>
      <c r="AE71">
        <v>9.4472976000000006</v>
      </c>
      <c r="AF71">
        <v>2.7225252000000006</v>
      </c>
      <c r="AG71">
        <v>12.4504416</v>
      </c>
      <c r="AH71">
        <v>21.532237350000006</v>
      </c>
      <c r="AI71">
        <v>0</v>
      </c>
      <c r="AJ71">
        <v>0</v>
      </c>
      <c r="AK71">
        <v>15.767067150000003</v>
      </c>
      <c r="AL71">
        <v>0</v>
      </c>
      <c r="AM71">
        <v>3.4361342399999999</v>
      </c>
      <c r="AN71">
        <v>0.70762311300000003</v>
      </c>
      <c r="AO71">
        <v>3.4275696</v>
      </c>
      <c r="AP71">
        <v>3.5370972000000003</v>
      </c>
      <c r="AQ71">
        <v>4.7747569999999993</v>
      </c>
      <c r="AR71">
        <v>1.0161216</v>
      </c>
      <c r="AS71">
        <v>3.3016588799999997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23.893505930387427</v>
      </c>
      <c r="BB71">
        <f t="shared" si="1"/>
        <v>627.15573428447885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3.0113067313235184</v>
      </c>
      <c r="L72">
        <v>320.00415229776394</v>
      </c>
      <c r="M72">
        <v>28.224613438909053</v>
      </c>
      <c r="N72">
        <v>36.24669864074329</v>
      </c>
      <c r="O72">
        <v>0</v>
      </c>
      <c r="P72">
        <v>42.738049336810718</v>
      </c>
      <c r="Q72">
        <v>0</v>
      </c>
      <c r="R72">
        <v>13.003280704898447</v>
      </c>
      <c r="S72">
        <v>7.7961173618801469</v>
      </c>
      <c r="T72">
        <v>0</v>
      </c>
      <c r="U72">
        <v>42.830991299174542</v>
      </c>
      <c r="V72">
        <v>6.3694999990000012</v>
      </c>
      <c r="W72">
        <v>10.823529410218978</v>
      </c>
      <c r="X72">
        <v>45.26186181817414</v>
      </c>
      <c r="Y72">
        <v>0</v>
      </c>
      <c r="Z72">
        <v>0</v>
      </c>
      <c r="AA72">
        <v>0</v>
      </c>
      <c r="AB72">
        <v>8.0562165000000014</v>
      </c>
      <c r="AC72">
        <v>2.9697708319999991</v>
      </c>
      <c r="AD72">
        <v>5.5931399999999991</v>
      </c>
      <c r="AE72">
        <v>9.4472976000000006</v>
      </c>
      <c r="AF72">
        <v>2.7225252000000006</v>
      </c>
      <c r="AG72">
        <v>12.4504416</v>
      </c>
      <c r="AH72">
        <v>21.532237350000006</v>
      </c>
      <c r="AI72">
        <v>0</v>
      </c>
      <c r="AJ72">
        <v>0</v>
      </c>
      <c r="AK72">
        <v>15.767067150000003</v>
      </c>
      <c r="AL72">
        <v>0</v>
      </c>
      <c r="AM72">
        <v>4.8302229887999992</v>
      </c>
      <c r="AN72">
        <v>0.70762311300000003</v>
      </c>
      <c r="AO72">
        <v>3.4275696</v>
      </c>
      <c r="AP72">
        <v>3.5370972000000003</v>
      </c>
      <c r="AQ72">
        <v>9.5495140000000003</v>
      </c>
      <c r="AR72">
        <v>1.0161216</v>
      </c>
      <c r="AS72">
        <v>3.3016588799999997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24.266721404729793</v>
      </c>
      <c r="BB72">
        <f t="shared" si="1"/>
        <v>636.95188324796675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3.0193955272818047</v>
      </c>
      <c r="L73">
        <v>320.00223716836098</v>
      </c>
      <c r="M73">
        <v>28.224613438909053</v>
      </c>
      <c r="N73">
        <v>36.24669864074329</v>
      </c>
      <c r="O73">
        <v>0</v>
      </c>
      <c r="P73">
        <v>42.738049336810718</v>
      </c>
      <c r="Q73">
        <v>0</v>
      </c>
      <c r="R73">
        <v>12.920129619082841</v>
      </c>
      <c r="S73">
        <v>7.7349315004077148</v>
      </c>
      <c r="T73">
        <v>0</v>
      </c>
      <c r="U73">
        <v>42.830991299174542</v>
      </c>
      <c r="V73">
        <v>6.3418413810716086</v>
      </c>
      <c r="W73">
        <v>10.672477836552748</v>
      </c>
      <c r="X73">
        <v>45.26186181817414</v>
      </c>
      <c r="Y73">
        <v>0</v>
      </c>
      <c r="Z73">
        <v>0</v>
      </c>
      <c r="AA73">
        <v>2.1512938719999997</v>
      </c>
      <c r="AB73">
        <v>12.104772000000004</v>
      </c>
      <c r="AC73">
        <v>5.9395416639999992</v>
      </c>
      <c r="AD73">
        <v>5.5931399999999991</v>
      </c>
      <c r="AE73">
        <v>14.761402499999997</v>
      </c>
      <c r="AF73">
        <v>2.7225252000000006</v>
      </c>
      <c r="AG73">
        <v>12.4504416</v>
      </c>
      <c r="AH73">
        <v>28.709649800000001</v>
      </c>
      <c r="AI73">
        <v>0.97659850000000015</v>
      </c>
      <c r="AJ73">
        <v>0</v>
      </c>
      <c r="AK73">
        <v>15.767067150000003</v>
      </c>
      <c r="AL73">
        <v>0</v>
      </c>
      <c r="AM73">
        <v>4.8302229887999992</v>
      </c>
      <c r="AN73">
        <v>0.70762311300000003</v>
      </c>
      <c r="AO73">
        <v>3.4275696</v>
      </c>
      <c r="AP73">
        <v>3.5370972000000003</v>
      </c>
      <c r="AQ73">
        <v>14.324271</v>
      </c>
      <c r="AR73">
        <v>1.0161216</v>
      </c>
      <c r="AS73">
        <v>3.3016588799999997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25.26113156298053</v>
      </c>
      <c r="BB73">
        <f t="shared" si="1"/>
        <v>663.05309267138853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3.019436309796661</v>
      </c>
      <c r="L74">
        <v>320.00223716836098</v>
      </c>
      <c r="M74">
        <v>28.224613438909053</v>
      </c>
      <c r="N74">
        <v>36.24669864074329</v>
      </c>
      <c r="O74">
        <v>0</v>
      </c>
      <c r="P74">
        <v>42.738049336810718</v>
      </c>
      <c r="Q74">
        <v>0</v>
      </c>
      <c r="R74">
        <v>13.003563451652386</v>
      </c>
      <c r="S74">
        <v>7.800238257952949</v>
      </c>
      <c r="T74">
        <v>0</v>
      </c>
      <c r="U74">
        <v>42.830991299174542</v>
      </c>
      <c r="V74">
        <v>6.3418413810716086</v>
      </c>
      <c r="W74">
        <v>10.672477836552748</v>
      </c>
      <c r="X74">
        <v>45.26186181817414</v>
      </c>
      <c r="Y74">
        <v>0</v>
      </c>
      <c r="Z74">
        <v>0</v>
      </c>
      <c r="AA74">
        <v>6.4713324000000005</v>
      </c>
      <c r="AB74">
        <v>12.104772000000004</v>
      </c>
      <c r="AC74">
        <v>5.9395416639999992</v>
      </c>
      <c r="AD74">
        <v>8.3897099999999991</v>
      </c>
      <c r="AE74">
        <v>14.761402499999997</v>
      </c>
      <c r="AF74">
        <v>2.7225252000000006</v>
      </c>
      <c r="AG74">
        <v>12.4504416</v>
      </c>
      <c r="AH74">
        <v>28.709649800000001</v>
      </c>
      <c r="AI74">
        <v>0.97659850000000015</v>
      </c>
      <c r="AJ74">
        <v>0</v>
      </c>
      <c r="AK74">
        <v>15.767067150000003</v>
      </c>
      <c r="AL74">
        <v>0</v>
      </c>
      <c r="AM74">
        <v>4.8302229887999992</v>
      </c>
      <c r="AN74">
        <v>0.70762311300000003</v>
      </c>
      <c r="AO74">
        <v>3.4275696</v>
      </c>
      <c r="AP74">
        <v>3.5370972000000003</v>
      </c>
      <c r="AQ74">
        <v>19.099028000000001</v>
      </c>
      <c r="AR74">
        <v>1.0161216</v>
      </c>
      <c r="AS74">
        <v>3.3016588799999997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25.703004901737856</v>
      </c>
      <c r="BB74">
        <f t="shared" si="1"/>
        <v>674.65136623326111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3.0199923485207805</v>
      </c>
      <c r="L75">
        <v>320.00223716836098</v>
      </c>
      <c r="M75">
        <v>28.224613438909053</v>
      </c>
      <c r="N75">
        <v>36.24669864074329</v>
      </c>
      <c r="O75">
        <v>0</v>
      </c>
      <c r="P75">
        <v>42.738049336810718</v>
      </c>
      <c r="Q75">
        <v>0</v>
      </c>
      <c r="R75">
        <v>13.003563451652386</v>
      </c>
      <c r="S75">
        <v>7.800238257952949</v>
      </c>
      <c r="T75">
        <v>0</v>
      </c>
      <c r="U75">
        <v>42.830991299174542</v>
      </c>
      <c r="V75">
        <v>6.3694999990000012</v>
      </c>
      <c r="W75">
        <v>14.238322021919034</v>
      </c>
      <c r="X75">
        <v>45.26186181817414</v>
      </c>
      <c r="Y75">
        <v>0</v>
      </c>
      <c r="Z75">
        <v>2.01070584</v>
      </c>
      <c r="AA75">
        <v>10.785553999999999</v>
      </c>
      <c r="AB75">
        <v>12.104772000000004</v>
      </c>
      <c r="AC75">
        <v>5.9395416639999992</v>
      </c>
      <c r="AD75">
        <v>11.2122192</v>
      </c>
      <c r="AE75">
        <v>14.761402499999997</v>
      </c>
      <c r="AF75">
        <v>5.4450504000000013</v>
      </c>
      <c r="AG75">
        <v>12.4504416</v>
      </c>
      <c r="AH75">
        <v>35.887062249999993</v>
      </c>
      <c r="AI75">
        <v>4.8829925000000003</v>
      </c>
      <c r="AJ75">
        <v>0</v>
      </c>
      <c r="AK75">
        <v>15.767067150000003</v>
      </c>
      <c r="AL75">
        <v>0</v>
      </c>
      <c r="AM75">
        <v>4.8302229887999992</v>
      </c>
      <c r="AN75">
        <v>0.70762311300000003</v>
      </c>
      <c r="AO75">
        <v>3.4275696</v>
      </c>
      <c r="AP75">
        <v>3.5370972000000003</v>
      </c>
      <c r="AQ75">
        <v>19.099028000000001</v>
      </c>
      <c r="AR75">
        <v>1.0161216</v>
      </c>
      <c r="AS75">
        <v>3.3016588799999997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26.677309532411044</v>
      </c>
      <c r="BB75">
        <f t="shared" si="1"/>
        <v>700.22488873460679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3.0200338697573712</v>
      </c>
      <c r="L76">
        <v>320.00223716836098</v>
      </c>
      <c r="M76">
        <v>28.224613438909053</v>
      </c>
      <c r="N76">
        <v>36.24669864074329</v>
      </c>
      <c r="O76">
        <v>0</v>
      </c>
      <c r="P76">
        <v>42.738049336810718</v>
      </c>
      <c r="Q76">
        <v>0</v>
      </c>
      <c r="R76">
        <v>13.003563451652386</v>
      </c>
      <c r="S76">
        <v>7.800238257952949</v>
      </c>
      <c r="T76">
        <v>0</v>
      </c>
      <c r="U76">
        <v>42.830991299174542</v>
      </c>
      <c r="V76">
        <v>6.3694999990000012</v>
      </c>
      <c r="W76">
        <v>14.238322021919034</v>
      </c>
      <c r="X76">
        <v>45.26186181817414</v>
      </c>
      <c r="Y76">
        <v>0</v>
      </c>
      <c r="Z76">
        <v>6.0321175200000008</v>
      </c>
      <c r="AA76">
        <v>12.918427599999998</v>
      </c>
      <c r="AB76">
        <v>12.1211298</v>
      </c>
      <c r="AC76">
        <v>8.9093124960000019</v>
      </c>
      <c r="AD76">
        <v>11.2122192</v>
      </c>
      <c r="AE76">
        <v>15.167636296800001</v>
      </c>
      <c r="AF76">
        <v>9.0750840000000004</v>
      </c>
      <c r="AG76">
        <v>12.4504416</v>
      </c>
      <c r="AH76">
        <v>43.064474699999998</v>
      </c>
      <c r="AI76">
        <v>4.8829925000000003</v>
      </c>
      <c r="AJ76">
        <v>0</v>
      </c>
      <c r="AK76">
        <v>15.767067150000003</v>
      </c>
      <c r="AL76">
        <v>0</v>
      </c>
      <c r="AM76">
        <v>4.8302229887999992</v>
      </c>
      <c r="AN76">
        <v>0.70762311300000003</v>
      </c>
      <c r="AO76">
        <v>3.4275696</v>
      </c>
      <c r="AP76">
        <v>3.5370972000000003</v>
      </c>
      <c r="AQ76">
        <v>19.099028000000001</v>
      </c>
      <c r="AR76">
        <v>1.0161216</v>
      </c>
      <c r="AS76">
        <v>3.3016588799999997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27.424306743237466</v>
      </c>
      <c r="BB76">
        <f t="shared" si="1"/>
        <v>719.83202680381669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3.0199923485207805</v>
      </c>
      <c r="L77">
        <v>320.00223716836098</v>
      </c>
      <c r="M77">
        <v>28.224613438909053</v>
      </c>
      <c r="N77">
        <v>36.24669864074329</v>
      </c>
      <c r="O77">
        <v>0</v>
      </c>
      <c r="P77">
        <v>42.738049336810718</v>
      </c>
      <c r="Q77">
        <v>0</v>
      </c>
      <c r="R77">
        <v>13.003563451652386</v>
      </c>
      <c r="S77">
        <v>8.0971658325539551</v>
      </c>
      <c r="T77">
        <v>0</v>
      </c>
      <c r="U77">
        <v>42.830991299174542</v>
      </c>
      <c r="V77">
        <v>6.3694999990000012</v>
      </c>
      <c r="W77">
        <v>14.238322021919034</v>
      </c>
      <c r="X77">
        <v>45.26186181817414</v>
      </c>
      <c r="Y77">
        <v>0</v>
      </c>
      <c r="Z77">
        <v>6.0321175200000008</v>
      </c>
      <c r="AA77">
        <v>12.918427599999998</v>
      </c>
      <c r="AB77">
        <v>12.1211298</v>
      </c>
      <c r="AC77">
        <v>8.9093124960000019</v>
      </c>
      <c r="AD77">
        <v>11.2122192</v>
      </c>
      <c r="AE77">
        <v>15.167636296800001</v>
      </c>
      <c r="AF77">
        <v>9.0750840000000004</v>
      </c>
      <c r="AG77">
        <v>12.4504416</v>
      </c>
      <c r="AH77">
        <v>43.064474699999998</v>
      </c>
      <c r="AI77">
        <v>10.1566244</v>
      </c>
      <c r="AJ77">
        <v>0</v>
      </c>
      <c r="AK77">
        <v>15.767067150000003</v>
      </c>
      <c r="AL77">
        <v>0</v>
      </c>
      <c r="AM77">
        <v>4.8302229887999992</v>
      </c>
      <c r="AN77">
        <v>0.70762311300000003</v>
      </c>
      <c r="AO77">
        <v>3.4275696</v>
      </c>
      <c r="AP77">
        <v>3.5370972000000003</v>
      </c>
      <c r="AQ77">
        <v>19.099028000000001</v>
      </c>
      <c r="AR77">
        <v>16.257945599999996</v>
      </c>
      <c r="AS77">
        <v>3.3016588799999997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28.188119623630556</v>
      </c>
      <c r="BB77">
        <f t="shared" si="1"/>
        <v>739.88055587678809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3.0196342517538168</v>
      </c>
      <c r="L78">
        <v>320.00223716836098</v>
      </c>
      <c r="M78">
        <v>28.224613438909053</v>
      </c>
      <c r="N78">
        <v>36.24669864074329</v>
      </c>
      <c r="O78">
        <v>0</v>
      </c>
      <c r="P78">
        <v>42.738049336810718</v>
      </c>
      <c r="Q78">
        <v>0</v>
      </c>
      <c r="R78">
        <v>13.003563451652386</v>
      </c>
      <c r="S78">
        <v>8.0971658325539551</v>
      </c>
      <c r="T78">
        <v>0</v>
      </c>
      <c r="U78">
        <v>42.830991299174542</v>
      </c>
      <c r="V78">
        <v>6.3694999990000012</v>
      </c>
      <c r="W78">
        <v>14.238322021919034</v>
      </c>
      <c r="X78">
        <v>45.26186181817414</v>
      </c>
      <c r="Y78">
        <v>0</v>
      </c>
      <c r="Z78">
        <v>6.0321175200000008</v>
      </c>
      <c r="AA78">
        <v>12.931030944000002</v>
      </c>
      <c r="AB78">
        <v>12.1211298</v>
      </c>
      <c r="AC78">
        <v>8.9093124960000019</v>
      </c>
      <c r="AD78">
        <v>11.2122192</v>
      </c>
      <c r="AE78">
        <v>15.167636296800001</v>
      </c>
      <c r="AF78">
        <v>9.0750840000000004</v>
      </c>
      <c r="AG78">
        <v>12.4504416</v>
      </c>
      <c r="AH78">
        <v>43.064474699999998</v>
      </c>
      <c r="AI78">
        <v>10.1566244</v>
      </c>
      <c r="AJ78">
        <v>0</v>
      </c>
      <c r="AK78">
        <v>15.767067150000003</v>
      </c>
      <c r="AL78">
        <v>0</v>
      </c>
      <c r="AM78">
        <v>4.8302229887999992</v>
      </c>
      <c r="AN78">
        <v>0.70762311300000003</v>
      </c>
      <c r="AO78">
        <v>3.4275696</v>
      </c>
      <c r="AP78">
        <v>3.5370972000000003</v>
      </c>
      <c r="AQ78">
        <v>19.099028000000001</v>
      </c>
      <c r="AR78">
        <v>16.257945599999996</v>
      </c>
      <c r="AS78">
        <v>3.3016588799999997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28.188569140669024</v>
      </c>
      <c r="BB78">
        <f t="shared" si="1"/>
        <v>739.89235160698263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3.0195932252695461</v>
      </c>
      <c r="L79">
        <v>320.00223716836098</v>
      </c>
      <c r="M79">
        <v>28.224613438909053</v>
      </c>
      <c r="N79">
        <v>36.24669864074329</v>
      </c>
      <c r="O79">
        <v>0</v>
      </c>
      <c r="P79">
        <v>42.738049336810718</v>
      </c>
      <c r="Q79">
        <v>0</v>
      </c>
      <c r="R79">
        <v>13.003563451652386</v>
      </c>
      <c r="S79">
        <v>8.0971658325539551</v>
      </c>
      <c r="T79">
        <v>0</v>
      </c>
      <c r="U79">
        <v>42.830991299174542</v>
      </c>
      <c r="V79">
        <v>6.3694999990000012</v>
      </c>
      <c r="W79">
        <v>14.238322021919034</v>
      </c>
      <c r="X79">
        <v>45.26186181817414</v>
      </c>
      <c r="Y79">
        <v>0</v>
      </c>
      <c r="Z79">
        <v>6.0321175200000008</v>
      </c>
      <c r="AA79">
        <v>12.931030944000002</v>
      </c>
      <c r="AB79">
        <v>12.1211298</v>
      </c>
      <c r="AC79">
        <v>8.9093124960000019</v>
      </c>
      <c r="AD79">
        <v>11.2122192</v>
      </c>
      <c r="AE79">
        <v>15.167636296800001</v>
      </c>
      <c r="AF79">
        <v>9.0750840000000004</v>
      </c>
      <c r="AG79">
        <v>12.4504416</v>
      </c>
      <c r="AH79">
        <v>43.064474699999998</v>
      </c>
      <c r="AI79">
        <v>10.1566244</v>
      </c>
      <c r="AJ79">
        <v>0</v>
      </c>
      <c r="AK79">
        <v>15.767067150000003</v>
      </c>
      <c r="AL79">
        <v>0</v>
      </c>
      <c r="AM79">
        <v>4.8302229887999992</v>
      </c>
      <c r="AN79">
        <v>0.72674806199999997</v>
      </c>
      <c r="AO79">
        <v>3.4275696</v>
      </c>
      <c r="AP79">
        <v>3.5370972000000003</v>
      </c>
      <c r="AQ79">
        <v>19.099028000000001</v>
      </c>
      <c r="AR79">
        <v>1.0161216</v>
      </c>
      <c r="AS79">
        <v>3.3016588799999997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27.629894500097173</v>
      </c>
      <c r="BB79">
        <f t="shared" si="1"/>
        <v>725.22828617007031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3.0196342517538168</v>
      </c>
      <c r="L80">
        <v>320.00223716836098</v>
      </c>
      <c r="M80">
        <v>28.224613438909053</v>
      </c>
      <c r="N80">
        <v>36.24669864074329</v>
      </c>
      <c r="O80">
        <v>0</v>
      </c>
      <c r="P80">
        <v>42.738049336810718</v>
      </c>
      <c r="Q80">
        <v>0</v>
      </c>
      <c r="R80">
        <v>13.003563451652386</v>
      </c>
      <c r="S80">
        <v>8.0971658325539551</v>
      </c>
      <c r="T80">
        <v>0</v>
      </c>
      <c r="U80">
        <v>42.830991299174542</v>
      </c>
      <c r="V80">
        <v>6.3694999990000012</v>
      </c>
      <c r="W80">
        <v>14.238322021919034</v>
      </c>
      <c r="X80">
        <v>45.26186181817414</v>
      </c>
      <c r="Y80">
        <v>0</v>
      </c>
      <c r="Z80">
        <v>6.0321175200000008</v>
      </c>
      <c r="AA80">
        <v>12.931030944000002</v>
      </c>
      <c r="AB80">
        <v>12.1211298</v>
      </c>
      <c r="AC80">
        <v>8.9093124960000019</v>
      </c>
      <c r="AD80">
        <v>11.2122192</v>
      </c>
      <c r="AE80">
        <v>15.167636296800001</v>
      </c>
      <c r="AF80">
        <v>9.0750840000000004</v>
      </c>
      <c r="AG80">
        <v>12.4504416</v>
      </c>
      <c r="AH80">
        <v>43.064474699999998</v>
      </c>
      <c r="AI80">
        <v>10.1566244</v>
      </c>
      <c r="AJ80">
        <v>0</v>
      </c>
      <c r="AK80">
        <v>15.767067150000003</v>
      </c>
      <c r="AL80">
        <v>0</v>
      </c>
      <c r="AM80">
        <v>4.8302229887999992</v>
      </c>
      <c r="AN80">
        <v>0.72674806199999997</v>
      </c>
      <c r="AO80">
        <v>3.4275696</v>
      </c>
      <c r="AP80">
        <v>3.5370972000000003</v>
      </c>
      <c r="AQ80">
        <v>19.099028000000001</v>
      </c>
      <c r="AR80">
        <v>1.0161216</v>
      </c>
      <c r="AS80">
        <v>3.3016588799999997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27.629896005769027</v>
      </c>
      <c r="BB80">
        <f t="shared" si="1"/>
        <v>725.22832569088268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3.0195932252695461</v>
      </c>
      <c r="L81">
        <v>229.99996759181718</v>
      </c>
      <c r="M81">
        <v>28.224613438909053</v>
      </c>
      <c r="N81">
        <v>36.24669864074329</v>
      </c>
      <c r="O81">
        <v>0</v>
      </c>
      <c r="P81">
        <v>42.738049336810718</v>
      </c>
      <c r="Q81">
        <v>0</v>
      </c>
      <c r="R81">
        <v>3.0026806703347022</v>
      </c>
      <c r="S81">
        <v>8.0971658863832197</v>
      </c>
      <c r="T81">
        <v>0</v>
      </c>
      <c r="U81">
        <v>42.830991299174542</v>
      </c>
      <c r="V81">
        <v>6.3694999990000012</v>
      </c>
      <c r="W81">
        <v>14.238322021919034</v>
      </c>
      <c r="X81">
        <v>45.26186181817414</v>
      </c>
      <c r="Y81">
        <v>0</v>
      </c>
      <c r="Z81">
        <v>6.0321175200000008</v>
      </c>
      <c r="AA81">
        <v>12.931030944000002</v>
      </c>
      <c r="AB81">
        <v>12.1211298</v>
      </c>
      <c r="AC81">
        <v>8.9093124960000019</v>
      </c>
      <c r="AD81">
        <v>11.2122192</v>
      </c>
      <c r="AE81">
        <v>15.167636296800001</v>
      </c>
      <c r="AF81">
        <v>9.0750840000000004</v>
      </c>
      <c r="AG81">
        <v>12.4504416</v>
      </c>
      <c r="AH81">
        <v>43.064474699999998</v>
      </c>
      <c r="AI81">
        <v>10.1566244</v>
      </c>
      <c r="AJ81">
        <v>0</v>
      </c>
      <c r="AK81">
        <v>15.767067150000003</v>
      </c>
      <c r="AL81">
        <v>0</v>
      </c>
      <c r="AM81">
        <v>4.8302229887999992</v>
      </c>
      <c r="AN81">
        <v>0.72674806199999997</v>
      </c>
      <c r="AO81">
        <v>3.4275696</v>
      </c>
      <c r="AP81">
        <v>3.5370972000000003</v>
      </c>
      <c r="AQ81">
        <v>19.099028000000001</v>
      </c>
      <c r="AR81">
        <v>1.0161216</v>
      </c>
      <c r="AS81">
        <v>3.3016588799999997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23.959778804992801</v>
      </c>
      <c r="BB81">
        <f t="shared" si="1"/>
        <v>628.89524956114258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3.0196342517538168</v>
      </c>
      <c r="L82">
        <v>229.99996759181718</v>
      </c>
      <c r="M82">
        <v>28.224613438909053</v>
      </c>
      <c r="N82">
        <v>36.24669864074329</v>
      </c>
      <c r="O82">
        <v>0</v>
      </c>
      <c r="P82">
        <v>42.738049336810718</v>
      </c>
      <c r="Q82">
        <v>0</v>
      </c>
      <c r="R82">
        <v>3.0026806703347022</v>
      </c>
      <c r="S82">
        <v>8.0971658863832197</v>
      </c>
      <c r="T82">
        <v>0</v>
      </c>
      <c r="U82">
        <v>42.830991299174542</v>
      </c>
      <c r="V82">
        <v>6.3694999990000012</v>
      </c>
      <c r="W82">
        <v>14.238322021919034</v>
      </c>
      <c r="X82">
        <v>45.26186181817414</v>
      </c>
      <c r="Y82">
        <v>0</v>
      </c>
      <c r="Z82">
        <v>6.0321175200000008</v>
      </c>
      <c r="AA82">
        <v>12.931030944000002</v>
      </c>
      <c r="AB82">
        <v>12.1211298</v>
      </c>
      <c r="AC82">
        <v>8.9093124960000019</v>
      </c>
      <c r="AD82">
        <v>11.2122192</v>
      </c>
      <c r="AE82">
        <v>15.167636296800001</v>
      </c>
      <c r="AF82">
        <v>9.0750840000000004</v>
      </c>
      <c r="AG82">
        <v>12.4504416</v>
      </c>
      <c r="AH82">
        <v>43.064474699999998</v>
      </c>
      <c r="AI82">
        <v>10.1566244</v>
      </c>
      <c r="AJ82">
        <v>0</v>
      </c>
      <c r="AK82">
        <v>15.767067150000003</v>
      </c>
      <c r="AL82">
        <v>0</v>
      </c>
      <c r="AM82">
        <v>4.8302229887999992</v>
      </c>
      <c r="AN82">
        <v>0.72674806199999997</v>
      </c>
      <c r="AO82">
        <v>3.4275696</v>
      </c>
      <c r="AP82">
        <v>3.5370972000000003</v>
      </c>
      <c r="AQ82">
        <v>19.099028000000001</v>
      </c>
      <c r="AR82">
        <v>1.0161216</v>
      </c>
      <c r="AS82">
        <v>3.3016588799999997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23.959780310664662</v>
      </c>
      <c r="BB82">
        <f t="shared" si="1"/>
        <v>628.89528908195496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3.0339187316561844</v>
      </c>
      <c r="L83">
        <v>229.99853992465705</v>
      </c>
      <c r="M83">
        <v>28.224613438909053</v>
      </c>
      <c r="N83">
        <v>36.24669864074329</v>
      </c>
      <c r="O83">
        <v>0</v>
      </c>
      <c r="P83">
        <v>42.738049336810718</v>
      </c>
      <c r="Q83">
        <v>0</v>
      </c>
      <c r="R83">
        <v>3.8017154280805077</v>
      </c>
      <c r="S83">
        <v>8.406978098530681</v>
      </c>
      <c r="T83">
        <v>0</v>
      </c>
      <c r="U83">
        <v>42.830991299174542</v>
      </c>
      <c r="V83">
        <v>6.3632790365744878</v>
      </c>
      <c r="W83">
        <v>14.238322021919034</v>
      </c>
      <c r="X83">
        <v>45.26186181817414</v>
      </c>
      <c r="Y83">
        <v>0</v>
      </c>
      <c r="Z83">
        <v>6.0321175200000008</v>
      </c>
      <c r="AA83">
        <v>12.931030944000002</v>
      </c>
      <c r="AB83">
        <v>12.1211298</v>
      </c>
      <c r="AC83">
        <v>8.9093124960000019</v>
      </c>
      <c r="AD83">
        <v>11.2122192</v>
      </c>
      <c r="AE83">
        <v>15.167636296800001</v>
      </c>
      <c r="AF83">
        <v>9.0750840000000004</v>
      </c>
      <c r="AG83">
        <v>12.4504416</v>
      </c>
      <c r="AH83">
        <v>43.064474699999998</v>
      </c>
      <c r="AI83">
        <v>4.6876727999999996</v>
      </c>
      <c r="AJ83">
        <v>0</v>
      </c>
      <c r="AK83">
        <v>15.767067150000003</v>
      </c>
      <c r="AL83">
        <v>0</v>
      </c>
      <c r="AM83">
        <v>4.8302229887999992</v>
      </c>
      <c r="AN83">
        <v>0.72674806199999997</v>
      </c>
      <c r="AO83">
        <v>3.4275696</v>
      </c>
      <c r="AP83">
        <v>3.5370972000000003</v>
      </c>
      <c r="AQ83">
        <v>19.099028000000001</v>
      </c>
      <c r="AR83">
        <v>1.0161216</v>
      </c>
      <c r="AS83">
        <v>3.3016588799999997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23.800007725154515</v>
      </c>
      <c r="BB83">
        <f t="shared" si="1"/>
        <v>624.70159288767479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3.0526568975707273</v>
      </c>
      <c r="L84">
        <v>229.99853992465705</v>
      </c>
      <c r="M84">
        <v>28.224613438909053</v>
      </c>
      <c r="N84">
        <v>36.24669864074329</v>
      </c>
      <c r="O84">
        <v>0</v>
      </c>
      <c r="P84">
        <v>42.738049336810718</v>
      </c>
      <c r="Q84">
        <v>0</v>
      </c>
      <c r="R84">
        <v>3.8017154280805077</v>
      </c>
      <c r="S84">
        <v>8.406978098530681</v>
      </c>
      <c r="T84">
        <v>0</v>
      </c>
      <c r="U84">
        <v>42.830991299174542</v>
      </c>
      <c r="V84">
        <v>6.3632790365744878</v>
      </c>
      <c r="W84">
        <v>14.238322021919034</v>
      </c>
      <c r="X84">
        <v>45.26186181817414</v>
      </c>
      <c r="Y84">
        <v>0</v>
      </c>
      <c r="Z84">
        <v>4.0214116799999999</v>
      </c>
      <c r="AA84">
        <v>12.931030944000002</v>
      </c>
      <c r="AB84">
        <v>12.1211298</v>
      </c>
      <c r="AC84">
        <v>8.9093124960000019</v>
      </c>
      <c r="AD84">
        <v>11.2122192</v>
      </c>
      <c r="AE84">
        <v>15.167636296800001</v>
      </c>
      <c r="AF84">
        <v>9.0750840000000004</v>
      </c>
      <c r="AG84">
        <v>12.4504416</v>
      </c>
      <c r="AH84">
        <v>43.064474699999998</v>
      </c>
      <c r="AI84">
        <v>4.6876727999999996</v>
      </c>
      <c r="AJ84">
        <v>0</v>
      </c>
      <c r="AK84">
        <v>15.767067150000003</v>
      </c>
      <c r="AL84">
        <v>0</v>
      </c>
      <c r="AM84">
        <v>4.8302229887999992</v>
      </c>
      <c r="AN84">
        <v>0.72674806199999997</v>
      </c>
      <c r="AO84">
        <v>3.4275696</v>
      </c>
      <c r="AP84">
        <v>3.5370972000000003</v>
      </c>
      <c r="AQ84">
        <v>19.099028000000001</v>
      </c>
      <c r="AR84">
        <v>1.0161216</v>
      </c>
      <c r="AS84">
        <v>3.3016588799999997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23.726902653567137</v>
      </c>
      <c r="BB84">
        <f t="shared" si="1"/>
        <v>622.78273028517674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3.0526568975707273</v>
      </c>
      <c r="L85">
        <v>199.99837117395435</v>
      </c>
      <c r="M85">
        <v>28.224613438909053</v>
      </c>
      <c r="N85">
        <v>36.24669864074329</v>
      </c>
      <c r="O85">
        <v>0</v>
      </c>
      <c r="P85">
        <v>42.738049336810718</v>
      </c>
      <c r="Q85">
        <v>0</v>
      </c>
      <c r="R85">
        <v>6.5256368465558188</v>
      </c>
      <c r="S85">
        <v>8.4085957514675531</v>
      </c>
      <c r="T85">
        <v>0</v>
      </c>
      <c r="U85">
        <v>42.830991299174542</v>
      </c>
      <c r="V85">
        <v>6.3632790365744878</v>
      </c>
      <c r="W85">
        <v>14.238322021919034</v>
      </c>
      <c r="X85">
        <v>45.26186181817414</v>
      </c>
      <c r="Y85">
        <v>0</v>
      </c>
      <c r="Z85">
        <v>4.0214116799999999</v>
      </c>
      <c r="AA85">
        <v>12.931030944000002</v>
      </c>
      <c r="AB85">
        <v>12.1211298</v>
      </c>
      <c r="AC85">
        <v>8.9093124960000019</v>
      </c>
      <c r="AD85">
        <v>11.2122192</v>
      </c>
      <c r="AE85">
        <v>15.167636296800001</v>
      </c>
      <c r="AF85">
        <v>9.0750840000000004</v>
      </c>
      <c r="AG85">
        <v>12.4504416</v>
      </c>
      <c r="AH85">
        <v>43.064474699999998</v>
      </c>
      <c r="AI85">
        <v>0</v>
      </c>
      <c r="AJ85">
        <v>0</v>
      </c>
      <c r="AK85">
        <v>15.767067150000003</v>
      </c>
      <c r="AL85">
        <v>0</v>
      </c>
      <c r="AM85">
        <v>4.8302229887999992</v>
      </c>
      <c r="AN85">
        <v>0.72674806199999997</v>
      </c>
      <c r="AO85">
        <v>3.4275696</v>
      </c>
      <c r="AP85">
        <v>3.5370972000000003</v>
      </c>
      <c r="AQ85">
        <v>19.099028000000001</v>
      </c>
      <c r="AR85">
        <v>2.0322431999999999</v>
      </c>
      <c r="AS85">
        <v>3.3016588799999997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22.591178593133222</v>
      </c>
      <c r="BB85">
        <f t="shared" si="1"/>
        <v>592.9722734663203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3.0526568975707273</v>
      </c>
      <c r="L86">
        <v>179.99584742966681</v>
      </c>
      <c r="M86">
        <v>28.224613438909053</v>
      </c>
      <c r="N86">
        <v>36.24669864074329</v>
      </c>
      <c r="O86">
        <v>0</v>
      </c>
      <c r="P86">
        <v>42.738049336810718</v>
      </c>
      <c r="Q86">
        <v>0</v>
      </c>
      <c r="R86">
        <v>6.5256368465558188</v>
      </c>
      <c r="S86">
        <v>8.4085957514675531</v>
      </c>
      <c r="T86">
        <v>0</v>
      </c>
      <c r="U86">
        <v>42.830991299174542</v>
      </c>
      <c r="V86">
        <v>6.3632790365744878</v>
      </c>
      <c r="W86">
        <v>14.238322021919034</v>
      </c>
      <c r="X86">
        <v>45.26186181817414</v>
      </c>
      <c r="Y86">
        <v>0</v>
      </c>
      <c r="Z86">
        <v>4.0214116799999999</v>
      </c>
      <c r="AA86">
        <v>12.931030944000002</v>
      </c>
      <c r="AB86">
        <v>12.1211298</v>
      </c>
      <c r="AC86">
        <v>8.9093124960000019</v>
      </c>
      <c r="AD86">
        <v>11.2122192</v>
      </c>
      <c r="AE86">
        <v>15.167636296800001</v>
      </c>
      <c r="AF86">
        <v>9.0750840000000004</v>
      </c>
      <c r="AG86">
        <v>12.4504416</v>
      </c>
      <c r="AH86">
        <v>43.064474699999998</v>
      </c>
      <c r="AI86">
        <v>0</v>
      </c>
      <c r="AJ86">
        <v>0</v>
      </c>
      <c r="AK86">
        <v>15.767067150000003</v>
      </c>
      <c r="AL86">
        <v>0</v>
      </c>
      <c r="AM86">
        <v>4.8302229887999992</v>
      </c>
      <c r="AN86">
        <v>0.72674806199999997</v>
      </c>
      <c r="AO86">
        <v>3.4275696</v>
      </c>
      <c r="AP86">
        <v>3.5370972000000003</v>
      </c>
      <c r="AQ86">
        <v>19.099028000000001</v>
      </c>
      <c r="AR86">
        <v>2.0322431999999999</v>
      </c>
      <c r="AS86">
        <v>3.3016588799999997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21.857085976222137</v>
      </c>
      <c r="BB86">
        <f t="shared" si="1"/>
        <v>573.70384233894379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171.88830078667465</v>
      </c>
      <c r="M87">
        <v>28.224613438909053</v>
      </c>
      <c r="N87">
        <v>36.24669864074329</v>
      </c>
      <c r="O87">
        <v>0</v>
      </c>
      <c r="P87">
        <v>42.738049336810718</v>
      </c>
      <c r="Q87">
        <v>0</v>
      </c>
      <c r="R87">
        <v>6.5256368465558188</v>
      </c>
      <c r="S87">
        <v>4.0043150365758757</v>
      </c>
      <c r="T87">
        <v>0</v>
      </c>
      <c r="U87">
        <v>42.830991299174542</v>
      </c>
      <c r="V87">
        <v>6.6090213159898488</v>
      </c>
      <c r="W87">
        <v>14.238322021919034</v>
      </c>
      <c r="X87">
        <v>45.26186181817414</v>
      </c>
      <c r="Y87">
        <v>0</v>
      </c>
      <c r="Z87">
        <v>4.0214116799999999</v>
      </c>
      <c r="AA87">
        <v>12.931030944000002</v>
      </c>
      <c r="AB87">
        <v>12.1211298</v>
      </c>
      <c r="AC87">
        <v>8.9093124960000019</v>
      </c>
      <c r="AD87">
        <v>11.2122192</v>
      </c>
      <c r="AE87">
        <v>15.155039900000002</v>
      </c>
      <c r="AF87">
        <v>9.0750840000000004</v>
      </c>
      <c r="AG87">
        <v>12.4504416</v>
      </c>
      <c r="AH87">
        <v>43.064474699999998</v>
      </c>
      <c r="AI87">
        <v>0</v>
      </c>
      <c r="AJ87">
        <v>0</v>
      </c>
      <c r="AK87">
        <v>15.767067150000003</v>
      </c>
      <c r="AL87">
        <v>0</v>
      </c>
      <c r="AM87">
        <v>4.8302229887999992</v>
      </c>
      <c r="AN87">
        <v>0.72674806199999997</v>
      </c>
      <c r="AO87">
        <v>3.4275696</v>
      </c>
      <c r="AP87">
        <v>3.5370972000000003</v>
      </c>
      <c r="AQ87">
        <v>19.099028000000001</v>
      </c>
      <c r="AR87">
        <v>2.7096576000000003</v>
      </c>
      <c r="AS87">
        <v>3.3016588799999997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21.319286636000577</v>
      </c>
      <c r="BB87">
        <f t="shared" si="1"/>
        <v>559.58771770632609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171.88830078667465</v>
      </c>
      <c r="M88">
        <v>28.224613438909053</v>
      </c>
      <c r="N88">
        <v>36.24669864074329</v>
      </c>
      <c r="O88">
        <v>0</v>
      </c>
      <c r="P88">
        <v>42.738049336810718</v>
      </c>
      <c r="Q88">
        <v>0</v>
      </c>
      <c r="R88">
        <v>6.5256368465558188</v>
      </c>
      <c r="S88">
        <v>4.0043150365758757</v>
      </c>
      <c r="T88">
        <v>0</v>
      </c>
      <c r="U88">
        <v>42.830991299174542</v>
      </c>
      <c r="V88">
        <v>6.3635421259708993</v>
      </c>
      <c r="W88">
        <v>14.238322021919034</v>
      </c>
      <c r="X88">
        <v>45.26186181817414</v>
      </c>
      <c r="Y88">
        <v>0</v>
      </c>
      <c r="Z88">
        <v>2.01070584</v>
      </c>
      <c r="AA88">
        <v>12.931030944000002</v>
      </c>
      <c r="AB88">
        <v>12.1211298</v>
      </c>
      <c r="AC88">
        <v>8.9093124960000019</v>
      </c>
      <c r="AD88">
        <v>11.2122192</v>
      </c>
      <c r="AE88">
        <v>13.777309000000001</v>
      </c>
      <c r="AF88">
        <v>2.7830257600000001</v>
      </c>
      <c r="AG88">
        <v>12.4504416</v>
      </c>
      <c r="AH88">
        <v>43.064474699999998</v>
      </c>
      <c r="AI88">
        <v>0</v>
      </c>
      <c r="AJ88">
        <v>0</v>
      </c>
      <c r="AK88">
        <v>15.767067150000003</v>
      </c>
      <c r="AL88">
        <v>0</v>
      </c>
      <c r="AM88">
        <v>4.8302229887999992</v>
      </c>
      <c r="AN88">
        <v>0.72674806199999997</v>
      </c>
      <c r="AO88">
        <v>3.4275696</v>
      </c>
      <c r="AP88">
        <v>3.5370972000000003</v>
      </c>
      <c r="AQ88">
        <v>19.099028000000001</v>
      </c>
      <c r="AR88">
        <v>2.7096576000000003</v>
      </c>
      <c r="AS88">
        <v>3.3016588799999997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20.955003557361316</v>
      </c>
      <c r="BB88">
        <f t="shared" si="1"/>
        <v>550.02602661494632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171.88830078667465</v>
      </c>
      <c r="M89">
        <v>28.224613438909053</v>
      </c>
      <c r="N89">
        <v>36.24669864074329</v>
      </c>
      <c r="O89">
        <v>0</v>
      </c>
      <c r="P89">
        <v>42.738049336810718</v>
      </c>
      <c r="Q89">
        <v>0</v>
      </c>
      <c r="R89">
        <v>6.7251715465437796</v>
      </c>
      <c r="S89">
        <v>4.2239637446494465</v>
      </c>
      <c r="T89">
        <v>0</v>
      </c>
      <c r="U89">
        <v>42.830991299174542</v>
      </c>
      <c r="V89">
        <v>6.3635421259708993</v>
      </c>
      <c r="W89">
        <v>14.238322021919034</v>
      </c>
      <c r="X89">
        <v>45.26186181817414</v>
      </c>
      <c r="Y89">
        <v>0</v>
      </c>
      <c r="Z89">
        <v>0</v>
      </c>
      <c r="AA89">
        <v>11.779279200000001</v>
      </c>
      <c r="AB89">
        <v>12.1211298</v>
      </c>
      <c r="AC89">
        <v>5.9395416639999992</v>
      </c>
      <c r="AD89">
        <v>11.2122192</v>
      </c>
      <c r="AE89">
        <v>13.777309000000001</v>
      </c>
      <c r="AF89">
        <v>2.7225252000000006</v>
      </c>
      <c r="AG89">
        <v>12.4504416</v>
      </c>
      <c r="AH89">
        <v>43.064474699999998</v>
      </c>
      <c r="AI89">
        <v>0</v>
      </c>
      <c r="AJ89">
        <v>0</v>
      </c>
      <c r="AK89">
        <v>15.767067150000003</v>
      </c>
      <c r="AL89">
        <v>0</v>
      </c>
      <c r="AM89">
        <v>4.8302229887999992</v>
      </c>
      <c r="AN89">
        <v>0.72674806199999997</v>
      </c>
      <c r="AO89">
        <v>3.7883664000000001</v>
      </c>
      <c r="AP89">
        <v>3.5370972000000003</v>
      </c>
      <c r="AQ89">
        <v>19.099028000000001</v>
      </c>
      <c r="AR89">
        <v>16.257945599999996</v>
      </c>
      <c r="AS89">
        <v>3.3016588799999997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21.25357842974946</v>
      </c>
      <c r="BB89">
        <f t="shared" si="1"/>
        <v>557.86299097461983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171.88830078667465</v>
      </c>
      <c r="M90">
        <v>28.224613438909053</v>
      </c>
      <c r="N90">
        <v>36.24669864074329</v>
      </c>
      <c r="O90">
        <v>0</v>
      </c>
      <c r="P90">
        <v>42.738049336810718</v>
      </c>
      <c r="Q90">
        <v>0</v>
      </c>
      <c r="R90">
        <v>6.7251715465437796</v>
      </c>
      <c r="S90">
        <v>4.2239637446494465</v>
      </c>
      <c r="T90">
        <v>0</v>
      </c>
      <c r="U90">
        <v>42.830991299174542</v>
      </c>
      <c r="V90">
        <v>6.3635421259708993</v>
      </c>
      <c r="W90">
        <v>14.238322021919034</v>
      </c>
      <c r="X90">
        <v>45.26186181817414</v>
      </c>
      <c r="Y90">
        <v>0</v>
      </c>
      <c r="Z90">
        <v>0</v>
      </c>
      <c r="AA90">
        <v>10.906740000000001</v>
      </c>
      <c r="AB90">
        <v>8.0562165000000014</v>
      </c>
      <c r="AC90">
        <v>5.9395416639999992</v>
      </c>
      <c r="AD90">
        <v>11.2122192</v>
      </c>
      <c r="AE90">
        <v>10.077117439999999</v>
      </c>
      <c r="AF90">
        <v>2.7225252000000006</v>
      </c>
      <c r="AG90">
        <v>12.4504416</v>
      </c>
      <c r="AH90">
        <v>35.887062249999993</v>
      </c>
      <c r="AI90">
        <v>0</v>
      </c>
      <c r="AJ90">
        <v>0</v>
      </c>
      <c r="AK90">
        <v>15.767067150000003</v>
      </c>
      <c r="AL90">
        <v>0</v>
      </c>
      <c r="AM90">
        <v>4.8302229887999992</v>
      </c>
      <c r="AN90">
        <v>0.72674806199999997</v>
      </c>
      <c r="AO90">
        <v>3.7883664000000001</v>
      </c>
      <c r="AP90">
        <v>3.5370972000000003</v>
      </c>
      <c r="AQ90">
        <v>19.099028000000001</v>
      </c>
      <c r="AR90">
        <v>1.6935359999999997</v>
      </c>
      <c r="AS90">
        <v>3.3016588799999997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20.138652034749455</v>
      </c>
      <c r="BB90">
        <f t="shared" si="1"/>
        <v>528.59845125961988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171.88830078667465</v>
      </c>
      <c r="M91">
        <v>28.224613438909053</v>
      </c>
      <c r="N91">
        <v>36.24669864074329</v>
      </c>
      <c r="O91">
        <v>0</v>
      </c>
      <c r="P91">
        <v>42.738049336810718</v>
      </c>
      <c r="Q91">
        <v>0</v>
      </c>
      <c r="R91">
        <v>6.7251715465437796</v>
      </c>
      <c r="S91">
        <v>4.2239637446494465</v>
      </c>
      <c r="T91">
        <v>0</v>
      </c>
      <c r="U91">
        <v>42.830991299174542</v>
      </c>
      <c r="V91">
        <v>0</v>
      </c>
      <c r="W91">
        <v>14.238322021919034</v>
      </c>
      <c r="X91">
        <v>45.26186181817414</v>
      </c>
      <c r="Y91">
        <v>0</v>
      </c>
      <c r="Z91">
        <v>0</v>
      </c>
      <c r="AA91">
        <v>8.5314944000000015</v>
      </c>
      <c r="AB91">
        <v>8.0562165000000014</v>
      </c>
      <c r="AC91">
        <v>5.9395416639999992</v>
      </c>
      <c r="AD91">
        <v>5.5931399999999991</v>
      </c>
      <c r="AE91">
        <v>9.4472976000000006</v>
      </c>
      <c r="AF91">
        <v>2.7225252000000006</v>
      </c>
      <c r="AG91">
        <v>12.4504416</v>
      </c>
      <c r="AH91">
        <v>28.709649800000001</v>
      </c>
      <c r="AI91">
        <v>0</v>
      </c>
      <c r="AJ91">
        <v>0</v>
      </c>
      <c r="AK91">
        <v>15.767067150000003</v>
      </c>
      <c r="AL91">
        <v>0</v>
      </c>
      <c r="AM91">
        <v>4.8302229887999992</v>
      </c>
      <c r="AN91">
        <v>0.72674806199999997</v>
      </c>
      <c r="AO91">
        <v>4.2393624000000001</v>
      </c>
      <c r="AP91">
        <v>3.5370972000000003</v>
      </c>
      <c r="AQ91">
        <v>19.099028000000001</v>
      </c>
      <c r="AR91">
        <v>1.6935359999999997</v>
      </c>
      <c r="AS91">
        <v>3.3016588799999997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19.34174410317857</v>
      </c>
      <c r="BB91">
        <f t="shared" si="1"/>
        <v>507.6812559752201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171.88830078667465</v>
      </c>
      <c r="M92">
        <v>28.224613438909053</v>
      </c>
      <c r="N92">
        <v>36.24669864074329</v>
      </c>
      <c r="O92">
        <v>0</v>
      </c>
      <c r="P92">
        <v>42.738049336810718</v>
      </c>
      <c r="Q92">
        <v>0</v>
      </c>
      <c r="R92">
        <v>6.7251715465437796</v>
      </c>
      <c r="S92">
        <v>4.2239637446494465</v>
      </c>
      <c r="T92">
        <v>0</v>
      </c>
      <c r="U92">
        <v>42.830991299174542</v>
      </c>
      <c r="V92">
        <v>0</v>
      </c>
      <c r="W92">
        <v>14.238322021919034</v>
      </c>
      <c r="X92">
        <v>45.26186181817414</v>
      </c>
      <c r="Y92">
        <v>0</v>
      </c>
      <c r="Z92">
        <v>0</v>
      </c>
      <c r="AA92">
        <v>4.2657472000000007</v>
      </c>
      <c r="AB92">
        <v>8.0562165000000014</v>
      </c>
      <c r="AC92">
        <v>5.9395416639999992</v>
      </c>
      <c r="AD92">
        <v>5.5931399999999991</v>
      </c>
      <c r="AE92">
        <v>9.4472976000000006</v>
      </c>
      <c r="AF92">
        <v>2.7225252000000006</v>
      </c>
      <c r="AG92">
        <v>12.4504416</v>
      </c>
      <c r="AH92">
        <v>21.532237350000006</v>
      </c>
      <c r="AI92">
        <v>0</v>
      </c>
      <c r="AJ92">
        <v>0</v>
      </c>
      <c r="AK92">
        <v>15.767067150000003</v>
      </c>
      <c r="AL92">
        <v>0</v>
      </c>
      <c r="AM92">
        <v>4.8302229887999992</v>
      </c>
      <c r="AN92">
        <v>0.72674806199999997</v>
      </c>
      <c r="AO92">
        <v>4.2393624000000001</v>
      </c>
      <c r="AP92">
        <v>3.5370972000000003</v>
      </c>
      <c r="AQ92">
        <v>19.099028000000001</v>
      </c>
      <c r="AR92">
        <v>2.7096576000000003</v>
      </c>
      <c r="AS92">
        <v>3.3016588799999997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18.959071571578569</v>
      </c>
      <c r="BB92">
        <f t="shared" si="1"/>
        <v>497.63689045682014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175.40177603328996</v>
      </c>
      <c r="M93">
        <v>28.224613438909053</v>
      </c>
      <c r="N93">
        <v>36.24669864074329</v>
      </c>
      <c r="O93">
        <v>0</v>
      </c>
      <c r="P93">
        <v>42.738049336810718</v>
      </c>
      <c r="Q93">
        <v>0</v>
      </c>
      <c r="R93">
        <v>6.7251715465437796</v>
      </c>
      <c r="S93">
        <v>4.2239637446494465</v>
      </c>
      <c r="T93">
        <v>0</v>
      </c>
      <c r="U93">
        <v>42.830991299174542</v>
      </c>
      <c r="V93">
        <v>0</v>
      </c>
      <c r="W93">
        <v>14.238322021919034</v>
      </c>
      <c r="X93">
        <v>45.26186181817414</v>
      </c>
      <c r="Y93">
        <v>0</v>
      </c>
      <c r="Z93">
        <v>0</v>
      </c>
      <c r="AA93">
        <v>0</v>
      </c>
      <c r="AB93">
        <v>8.0562165000000014</v>
      </c>
      <c r="AC93">
        <v>5.9395416639999992</v>
      </c>
      <c r="AD93">
        <v>5.5931399999999991</v>
      </c>
      <c r="AE93">
        <v>9.4472976000000006</v>
      </c>
      <c r="AF93">
        <v>2.7225252000000006</v>
      </c>
      <c r="AG93">
        <v>12.4504416</v>
      </c>
      <c r="AH93">
        <v>21.532237350000006</v>
      </c>
      <c r="AI93">
        <v>0</v>
      </c>
      <c r="AJ93">
        <v>0</v>
      </c>
      <c r="AK93">
        <v>15.767067150000003</v>
      </c>
      <c r="AL93">
        <v>0</v>
      </c>
      <c r="AM93">
        <v>4.8302229887999992</v>
      </c>
      <c r="AN93">
        <v>0.72674806199999997</v>
      </c>
      <c r="AO93">
        <v>4.2393624000000001</v>
      </c>
      <c r="AP93">
        <v>3.5370972000000003</v>
      </c>
      <c r="AQ93">
        <v>14.324271</v>
      </c>
      <c r="AR93">
        <v>2.7096576000000003</v>
      </c>
      <c r="AS93">
        <v>3.3016588799999997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18.756229404384804</v>
      </c>
      <c r="BB93">
        <f t="shared" si="1"/>
        <v>492.31270367062922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175.40177603328996</v>
      </c>
      <c r="M94">
        <v>28.224613438909053</v>
      </c>
      <c r="N94">
        <v>36.24669864074329</v>
      </c>
      <c r="O94">
        <v>0</v>
      </c>
      <c r="P94">
        <v>42.738049336810718</v>
      </c>
      <c r="Q94">
        <v>0</v>
      </c>
      <c r="R94">
        <v>6.7251715465437796</v>
      </c>
      <c r="S94">
        <v>4.2239637446494465</v>
      </c>
      <c r="T94">
        <v>0</v>
      </c>
      <c r="U94">
        <v>42.830991299174542</v>
      </c>
      <c r="V94">
        <v>0</v>
      </c>
      <c r="W94">
        <v>14.238322021919034</v>
      </c>
      <c r="X94">
        <v>45.26186181817414</v>
      </c>
      <c r="Y94">
        <v>0</v>
      </c>
      <c r="Z94">
        <v>0</v>
      </c>
      <c r="AA94">
        <v>0</v>
      </c>
      <c r="AB94">
        <v>8.0562165000000014</v>
      </c>
      <c r="AC94">
        <v>5.1580230240000002</v>
      </c>
      <c r="AD94">
        <v>5.5931399999999991</v>
      </c>
      <c r="AE94">
        <v>9.4472976000000006</v>
      </c>
      <c r="AF94">
        <v>2.7225252000000006</v>
      </c>
      <c r="AG94">
        <v>12.4504416</v>
      </c>
      <c r="AH94">
        <v>14.354824899999999</v>
      </c>
      <c r="AI94">
        <v>0</v>
      </c>
      <c r="AJ94">
        <v>0</v>
      </c>
      <c r="AK94">
        <v>15.767067150000003</v>
      </c>
      <c r="AL94">
        <v>0</v>
      </c>
      <c r="AM94">
        <v>4.9087631999999992</v>
      </c>
      <c r="AN94">
        <v>0.72674806199999997</v>
      </c>
      <c r="AO94">
        <v>4.2393624000000001</v>
      </c>
      <c r="AP94">
        <v>3.5370972000000003</v>
      </c>
      <c r="AQ94">
        <v>7.4231039999999986</v>
      </c>
      <c r="AR94">
        <v>2.7096576000000003</v>
      </c>
      <c r="AS94">
        <v>3.3016588799999997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18.213746412084795</v>
      </c>
      <c r="BB94">
        <f t="shared" si="1"/>
        <v>478.0736287841292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169.99815879774579</v>
      </c>
      <c r="M95">
        <v>28.224613438909053</v>
      </c>
      <c r="N95">
        <v>36.24669864074329</v>
      </c>
      <c r="O95">
        <v>0</v>
      </c>
      <c r="P95">
        <v>42.738049336810718</v>
      </c>
      <c r="Q95">
        <v>0</v>
      </c>
      <c r="R95">
        <v>6.7251715465437796</v>
      </c>
      <c r="S95">
        <v>4.2239637446494465</v>
      </c>
      <c r="T95">
        <v>0</v>
      </c>
      <c r="U95">
        <v>42.830991299174542</v>
      </c>
      <c r="V95">
        <v>0</v>
      </c>
      <c r="W95">
        <v>14.238322021919034</v>
      </c>
      <c r="X95">
        <v>45.26186181817414</v>
      </c>
      <c r="Y95">
        <v>0</v>
      </c>
      <c r="Z95">
        <v>0</v>
      </c>
      <c r="AA95">
        <v>0</v>
      </c>
      <c r="AB95">
        <v>4.0403766000000001</v>
      </c>
      <c r="AC95">
        <v>2.9697708319999991</v>
      </c>
      <c r="AD95">
        <v>5.5931399999999991</v>
      </c>
      <c r="AE95">
        <v>9.4472976000000006</v>
      </c>
      <c r="AF95">
        <v>2.7225252000000006</v>
      </c>
      <c r="AG95">
        <v>12.4504416</v>
      </c>
      <c r="AH95">
        <v>14.354824899999999</v>
      </c>
      <c r="AI95">
        <v>0</v>
      </c>
      <c r="AJ95">
        <v>0</v>
      </c>
      <c r="AK95">
        <v>15.767067150000003</v>
      </c>
      <c r="AL95">
        <v>0</v>
      </c>
      <c r="AM95">
        <v>4.9087631999999992</v>
      </c>
      <c r="AN95">
        <v>0.72674806199999997</v>
      </c>
      <c r="AO95">
        <v>4.2393624000000001</v>
      </c>
      <c r="AP95">
        <v>3.5370972000000003</v>
      </c>
      <c r="AQ95">
        <v>4.7747569999999993</v>
      </c>
      <c r="AR95">
        <v>1.6935359999999997</v>
      </c>
      <c r="AS95">
        <v>3.3016588799999997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17.653257595118937</v>
      </c>
      <c r="BB95">
        <f t="shared" si="1"/>
        <v>463.36193967355086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169.99815879774579</v>
      </c>
      <c r="M96">
        <v>28.224613438909053</v>
      </c>
      <c r="N96">
        <v>36.24669864074329</v>
      </c>
      <c r="O96">
        <v>0</v>
      </c>
      <c r="P96">
        <v>42.738049336810718</v>
      </c>
      <c r="Q96">
        <v>0</v>
      </c>
      <c r="R96">
        <v>6.7251715465437796</v>
      </c>
      <c r="S96">
        <v>4.2239637446494465</v>
      </c>
      <c r="T96">
        <v>0</v>
      </c>
      <c r="U96">
        <v>42.830991299174542</v>
      </c>
      <c r="V96">
        <v>0</v>
      </c>
      <c r="W96">
        <v>14.238322021919034</v>
      </c>
      <c r="X96">
        <v>45.26186181817414</v>
      </c>
      <c r="Y96">
        <v>0</v>
      </c>
      <c r="Z96">
        <v>0</v>
      </c>
      <c r="AA96">
        <v>0</v>
      </c>
      <c r="AB96">
        <v>4.0403766000000001</v>
      </c>
      <c r="AC96">
        <v>2.9697708319999991</v>
      </c>
      <c r="AD96">
        <v>5.5931399999999991</v>
      </c>
      <c r="AE96">
        <v>9.4472976000000006</v>
      </c>
      <c r="AF96">
        <v>2.7225252000000006</v>
      </c>
      <c r="AG96">
        <v>12.4504416</v>
      </c>
      <c r="AH96">
        <v>14.354824899999999</v>
      </c>
      <c r="AI96">
        <v>0</v>
      </c>
      <c r="AJ96">
        <v>0</v>
      </c>
      <c r="AK96">
        <v>15.767067150000003</v>
      </c>
      <c r="AL96">
        <v>0</v>
      </c>
      <c r="AM96">
        <v>4.9087631999999992</v>
      </c>
      <c r="AN96">
        <v>0.72674806199999997</v>
      </c>
      <c r="AO96">
        <v>4.2393624000000001</v>
      </c>
      <c r="AP96">
        <v>3.5370972000000003</v>
      </c>
      <c r="AQ96">
        <v>4.7747569999999993</v>
      </c>
      <c r="AR96">
        <v>1.6935359999999997</v>
      </c>
      <c r="AS96">
        <v>3.3016588799999997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17.653257595118937</v>
      </c>
      <c r="BB96">
        <f t="shared" si="1"/>
        <v>463.36193967355086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169.99815879774579</v>
      </c>
      <c r="M97">
        <v>28.224613438909053</v>
      </c>
      <c r="N97">
        <v>36.24669864074329</v>
      </c>
      <c r="O97">
        <v>0</v>
      </c>
      <c r="P97">
        <v>42.738049336810718</v>
      </c>
      <c r="Q97">
        <v>0</v>
      </c>
      <c r="R97">
        <v>6.7251715465437796</v>
      </c>
      <c r="S97">
        <v>4.2239637446494465</v>
      </c>
      <c r="T97">
        <v>0</v>
      </c>
      <c r="U97">
        <v>42.830991299174542</v>
      </c>
      <c r="V97">
        <v>0</v>
      </c>
      <c r="W97">
        <v>14.238322021919034</v>
      </c>
      <c r="X97">
        <v>45.26186181817414</v>
      </c>
      <c r="Y97">
        <v>0</v>
      </c>
      <c r="Z97">
        <v>0</v>
      </c>
      <c r="AA97">
        <v>0</v>
      </c>
      <c r="AB97">
        <v>4.0403766000000001</v>
      </c>
      <c r="AC97">
        <v>0</v>
      </c>
      <c r="AD97">
        <v>5.5931399999999991</v>
      </c>
      <c r="AE97">
        <v>9.4472976000000006</v>
      </c>
      <c r="AF97">
        <v>2.7225252000000006</v>
      </c>
      <c r="AG97">
        <v>12.4504416</v>
      </c>
      <c r="AH97">
        <v>14.296708200000001</v>
      </c>
      <c r="AI97">
        <v>0</v>
      </c>
      <c r="AJ97">
        <v>0</v>
      </c>
      <c r="AK97">
        <v>15.767067150000003</v>
      </c>
      <c r="AL97">
        <v>0</v>
      </c>
      <c r="AM97">
        <v>4.9087631999999992</v>
      </c>
      <c r="AN97">
        <v>0.72674806199999997</v>
      </c>
      <c r="AO97">
        <v>4.2393624000000001</v>
      </c>
      <c r="AP97">
        <v>3.5370972000000003</v>
      </c>
      <c r="AQ97">
        <v>4.7747569999999993</v>
      </c>
      <c r="AR97">
        <v>1.0161216</v>
      </c>
      <c r="AS97">
        <v>3.3016588799999997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17.517272923718942</v>
      </c>
      <c r="BB97">
        <f t="shared" si="1"/>
        <v>459.79262241295089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169.99815879774579</v>
      </c>
      <c r="M98">
        <v>28.224613438909053</v>
      </c>
      <c r="N98">
        <v>36.24669864074329</v>
      </c>
      <c r="O98">
        <v>0</v>
      </c>
      <c r="P98">
        <v>42.738049336810718</v>
      </c>
      <c r="Q98">
        <v>0</v>
      </c>
      <c r="R98">
        <v>6.7251715465437796</v>
      </c>
      <c r="S98">
        <v>4.2239637446494465</v>
      </c>
      <c r="T98">
        <v>0</v>
      </c>
      <c r="U98">
        <v>42.830991299174542</v>
      </c>
      <c r="V98">
        <v>0</v>
      </c>
      <c r="W98">
        <v>14.238322021919034</v>
      </c>
      <c r="X98">
        <v>45.26186181817414</v>
      </c>
      <c r="Y98">
        <v>0</v>
      </c>
      <c r="Z98">
        <v>0</v>
      </c>
      <c r="AA98">
        <v>0</v>
      </c>
      <c r="AB98">
        <v>4.0403766000000001</v>
      </c>
      <c r="AC98">
        <v>0</v>
      </c>
      <c r="AD98">
        <v>5.5931399999999991</v>
      </c>
      <c r="AE98">
        <v>9.4472976000000006</v>
      </c>
      <c r="AF98">
        <v>2.7225252000000006</v>
      </c>
      <c r="AG98">
        <v>12.4504416</v>
      </c>
      <c r="AH98">
        <v>13.076257500000001</v>
      </c>
      <c r="AI98">
        <v>0</v>
      </c>
      <c r="AJ98">
        <v>0</v>
      </c>
      <c r="AK98">
        <v>15.767067150000003</v>
      </c>
      <c r="AL98">
        <v>0</v>
      </c>
      <c r="AM98">
        <v>0</v>
      </c>
      <c r="AN98">
        <v>0.72674806199999997</v>
      </c>
      <c r="AO98">
        <v>4.2393624000000001</v>
      </c>
      <c r="AP98">
        <v>3.5370972000000003</v>
      </c>
      <c r="AQ98">
        <v>4.7747569999999993</v>
      </c>
      <c r="AR98">
        <v>1.0161216</v>
      </c>
      <c r="AS98">
        <v>3.3016588799999997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17.292330467318941</v>
      </c>
      <c r="BB98">
        <f t="shared" si="1"/>
        <v>453.88835096935088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6.1662582562837902E-2</v>
      </c>
      <c r="L99">
        <f t="shared" si="2"/>
        <v>5.7429206918410296</v>
      </c>
      <c r="M99">
        <f t="shared" si="2"/>
        <v>0.67739072253381849</v>
      </c>
      <c r="N99">
        <f t="shared" si="2"/>
        <v>0.86992076737784052</v>
      </c>
      <c r="O99">
        <f t="shared" si="2"/>
        <v>0</v>
      </c>
      <c r="P99">
        <f t="shared" si="2"/>
        <v>1.0257131840834599</v>
      </c>
      <c r="Q99">
        <f t="shared" si="2"/>
        <v>0</v>
      </c>
      <c r="R99">
        <f t="shared" si="2"/>
        <v>0.17227283391771611</v>
      </c>
      <c r="S99">
        <f t="shared" si="2"/>
        <v>0.17827281368341755</v>
      </c>
      <c r="T99">
        <f t="shared" si="2"/>
        <v>0</v>
      </c>
      <c r="U99">
        <f t="shared" si="2"/>
        <v>0.92285918183488835</v>
      </c>
      <c r="V99">
        <f t="shared" si="2"/>
        <v>0.13550724745426995</v>
      </c>
      <c r="W99">
        <f t="shared" si="2"/>
        <v>0.33734190956154703</v>
      </c>
      <c r="X99">
        <f t="shared" si="2"/>
        <v>1.0862800338340974</v>
      </c>
      <c r="Y99">
        <f t="shared" si="2"/>
        <v>0</v>
      </c>
      <c r="Z99">
        <f t="shared" si="2"/>
        <v>4.726576140000003E-2</v>
      </c>
      <c r="AA99">
        <f t="shared" si="2"/>
        <v>5.5742409164000015E-2</v>
      </c>
      <c r="AB99">
        <f t="shared" si="2"/>
        <v>0.10385771692500004</v>
      </c>
      <c r="AC99">
        <f t="shared" si="2"/>
        <v>7.1821563015999998E-2</v>
      </c>
      <c r="AD99">
        <f t="shared" si="2"/>
        <v>0.15397995479999982</v>
      </c>
      <c r="AE99">
        <f t="shared" si="2"/>
        <v>0.20457965497839997</v>
      </c>
      <c r="AF99">
        <f t="shared" si="2"/>
        <v>7.0120149040000065E-2</v>
      </c>
      <c r="AG99">
        <f t="shared" si="2"/>
        <v>0.29881059839999963</v>
      </c>
      <c r="AH99">
        <f t="shared" si="2"/>
        <v>0.40681690000000004</v>
      </c>
      <c r="AI99">
        <f t="shared" si="2"/>
        <v>3.9454579399999981E-2</v>
      </c>
      <c r="AJ99">
        <f t="shared" si="2"/>
        <v>0</v>
      </c>
      <c r="AK99">
        <f t="shared" si="2"/>
        <v>0.37840961160000008</v>
      </c>
      <c r="AL99">
        <f t="shared" si="2"/>
        <v>0</v>
      </c>
      <c r="AM99">
        <f t="shared" si="2"/>
        <v>3.6788725802400016E-2</v>
      </c>
      <c r="AN99">
        <f t="shared" si="2"/>
        <v>1.1255032486499991E-2</v>
      </c>
      <c r="AO99">
        <f t="shared" si="2"/>
        <v>9.3784618200000044E-2</v>
      </c>
      <c r="AP99">
        <f t="shared" si="2"/>
        <v>8.6305171680000098E-2</v>
      </c>
      <c r="AQ99">
        <f t="shared" si="2"/>
        <v>0.13725009999999993</v>
      </c>
      <c r="AR99">
        <f t="shared" si="2"/>
        <v>8.1205051199999961E-2</v>
      </c>
      <c r="AS99">
        <f t="shared" si="2"/>
        <v>8.4976445423999888E-2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0.49811316545091983</v>
      </c>
      <c r="BB99">
        <f t="shared" si="1"/>
        <v>13.074452846750303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2.0969583709378181</v>
      </c>
      <c r="M3">
        <v>2.3978983833718246</v>
      </c>
      <c r="N3">
        <v>2.5327017377838956</v>
      </c>
      <c r="O3">
        <v>2.8132461287547472</v>
      </c>
      <c r="P3">
        <v>0</v>
      </c>
      <c r="Q3">
        <v>0</v>
      </c>
      <c r="R3">
        <v>6.4668743512089663E-5</v>
      </c>
      <c r="S3">
        <v>2.8929123159526343E-4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0.4138923599999999</v>
      </c>
      <c r="AE3">
        <v>0.35923679999999991</v>
      </c>
      <c r="AF3">
        <v>0.13680094999999998</v>
      </c>
      <c r="AG3">
        <v>1.1390651999999999</v>
      </c>
      <c r="AH3">
        <v>0.90076049999999996</v>
      </c>
      <c r="AI3">
        <v>0</v>
      </c>
      <c r="AJ3">
        <v>0</v>
      </c>
      <c r="AK3">
        <v>1.2152794500000001</v>
      </c>
      <c r="AL3">
        <v>0</v>
      </c>
      <c r="AM3">
        <v>0</v>
      </c>
      <c r="AN3">
        <v>6.1010199999999995E-3</v>
      </c>
      <c r="AO3">
        <v>0</v>
      </c>
      <c r="AP3">
        <v>0</v>
      </c>
      <c r="AQ3">
        <v>0.49449399999999999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66.797590999999997</v>
      </c>
      <c r="BA3">
        <v>2.9782791199941752</v>
      </c>
      <c r="BB3">
        <f>SUM(B3:AZ3)-BA3</f>
        <v>78.326100740829219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2.0969583708944128</v>
      </c>
      <c r="M4">
        <v>2.3978983833718246</v>
      </c>
      <c r="N4">
        <v>2.5327017377838956</v>
      </c>
      <c r="O4">
        <v>2.8132461287547472</v>
      </c>
      <c r="P4">
        <v>0</v>
      </c>
      <c r="Q4">
        <v>0</v>
      </c>
      <c r="R4">
        <v>6.4668743512089663E-5</v>
      </c>
      <c r="S4">
        <v>2.8929123159526343E-4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0.4138923599999999</v>
      </c>
      <c r="AE4">
        <v>0.35923679999999991</v>
      </c>
      <c r="AF4">
        <v>0.13680094999999998</v>
      </c>
      <c r="AG4">
        <v>1.1390651999999999</v>
      </c>
      <c r="AH4">
        <v>0.80067600000000005</v>
      </c>
      <c r="AI4">
        <v>0</v>
      </c>
      <c r="AJ4">
        <v>0</v>
      </c>
      <c r="AK4">
        <v>1.2152794500000001</v>
      </c>
      <c r="AL4">
        <v>0</v>
      </c>
      <c r="AM4">
        <v>0</v>
      </c>
      <c r="AN4">
        <v>6.1010199999999995E-3</v>
      </c>
      <c r="AO4">
        <v>0</v>
      </c>
      <c r="AP4">
        <v>0</v>
      </c>
      <c r="AQ4">
        <v>0.49449399999999999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66.600190999999995</v>
      </c>
      <c r="BA4">
        <v>2.9673600291507753</v>
      </c>
      <c r="BB4">
        <f t="shared" ref="BB4:BB67" si="0">SUM(B4:AZ4)-BA4</f>
        <v>78.039535331629196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2.0969583709091939</v>
      </c>
      <c r="M5">
        <v>2.3978983833718246</v>
      </c>
      <c r="N5">
        <v>2.5327017377838956</v>
      </c>
      <c r="O5">
        <v>2.8132461287547472</v>
      </c>
      <c r="P5">
        <v>0</v>
      </c>
      <c r="Q5">
        <v>0</v>
      </c>
      <c r="R5">
        <v>6.4668743512089663E-5</v>
      </c>
      <c r="S5">
        <v>2.8929123159526343E-4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0.4138923599999999</v>
      </c>
      <c r="AE5">
        <v>0.35923679999999991</v>
      </c>
      <c r="AF5">
        <v>0.13680094999999998</v>
      </c>
      <c r="AG5">
        <v>1.1390651999999999</v>
      </c>
      <c r="AH5">
        <v>0.80067600000000005</v>
      </c>
      <c r="AI5">
        <v>0</v>
      </c>
      <c r="AJ5">
        <v>0</v>
      </c>
      <c r="AK5">
        <v>1.2152794500000001</v>
      </c>
      <c r="AL5">
        <v>0</v>
      </c>
      <c r="AM5">
        <v>0</v>
      </c>
      <c r="AN5">
        <v>6.1010199999999995E-3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66.832990999999993</v>
      </c>
      <c r="BA5">
        <v>2.9590391147655435</v>
      </c>
      <c r="BB5">
        <f t="shared" si="0"/>
        <v>77.786162246029221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2.0969583708831134</v>
      </c>
      <c r="M6">
        <v>2.3978983833718246</v>
      </c>
      <c r="N6">
        <v>2.5327017377838956</v>
      </c>
      <c r="O6">
        <v>2.8132461287547472</v>
      </c>
      <c r="P6">
        <v>0</v>
      </c>
      <c r="Q6">
        <v>0</v>
      </c>
      <c r="R6">
        <v>6.4668743512089663E-5</v>
      </c>
      <c r="S6">
        <v>2.8929123159526343E-4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0.4138923599999999</v>
      </c>
      <c r="AE6">
        <v>0.35923679999999991</v>
      </c>
      <c r="AF6">
        <v>0.13680094999999998</v>
      </c>
      <c r="AG6">
        <v>1.1390651999999999</v>
      </c>
      <c r="AH6">
        <v>0.40033800000000003</v>
      </c>
      <c r="AI6">
        <v>0</v>
      </c>
      <c r="AJ6">
        <v>0</v>
      </c>
      <c r="AK6">
        <v>1.2152794500000001</v>
      </c>
      <c r="AL6">
        <v>0</v>
      </c>
      <c r="AM6">
        <v>0</v>
      </c>
      <c r="AN6">
        <v>6.1010199999999995E-3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66.158490999999998</v>
      </c>
      <c r="BA6">
        <v>2.9205117101394715</v>
      </c>
      <c r="BB6">
        <f t="shared" si="0"/>
        <v>76.749851650629225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2.0969341079124288</v>
      </c>
      <c r="M7">
        <v>2.3978983833718246</v>
      </c>
      <c r="N7">
        <v>2.5327017377838956</v>
      </c>
      <c r="O7">
        <v>2.8132461287547472</v>
      </c>
      <c r="P7">
        <v>0</v>
      </c>
      <c r="Q7">
        <v>0</v>
      </c>
      <c r="R7">
        <v>0.5917159868164904</v>
      </c>
      <c r="S7">
        <v>0.18679316129032258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0.4138923599999999</v>
      </c>
      <c r="AE7">
        <v>0.35923679999999991</v>
      </c>
      <c r="AF7">
        <v>0.13680094999999998</v>
      </c>
      <c r="AG7">
        <v>1.1390651999999999</v>
      </c>
      <c r="AH7">
        <v>0.40033800000000003</v>
      </c>
      <c r="AI7">
        <v>0</v>
      </c>
      <c r="AJ7">
        <v>0</v>
      </c>
      <c r="AK7">
        <v>1.2152794500000001</v>
      </c>
      <c r="AL7">
        <v>0</v>
      </c>
      <c r="AM7">
        <v>0</v>
      </c>
      <c r="AN7">
        <v>6.1010199999999995E-3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66.758490999999992</v>
      </c>
      <c r="BA7">
        <v>2.9690691191303928</v>
      </c>
      <c r="BB7">
        <f t="shared" si="0"/>
        <v>78.079425166799311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2.0969583705361265</v>
      </c>
      <c r="M8">
        <v>2.3978983833718246</v>
      </c>
      <c r="N8">
        <v>2.5327017377838956</v>
      </c>
      <c r="O8">
        <v>2.8132461287547472</v>
      </c>
      <c r="P8">
        <v>0</v>
      </c>
      <c r="Q8">
        <v>0</v>
      </c>
      <c r="R8">
        <v>0.5917159868164904</v>
      </c>
      <c r="S8">
        <v>0.18679316129032258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0.4138923599999999</v>
      </c>
      <c r="AE8">
        <v>0.35923679999999991</v>
      </c>
      <c r="AF8">
        <v>0.13680094999999998</v>
      </c>
      <c r="AG8">
        <v>1.1390651999999999</v>
      </c>
      <c r="AH8">
        <v>0.40033800000000003</v>
      </c>
      <c r="AI8">
        <v>0</v>
      </c>
      <c r="AJ8">
        <v>0</v>
      </c>
      <c r="AK8">
        <v>1.2152794500000001</v>
      </c>
      <c r="AL8">
        <v>0</v>
      </c>
      <c r="AM8">
        <v>0</v>
      </c>
      <c r="AN8">
        <v>6.1010199999999995E-3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66.758490999999992</v>
      </c>
      <c r="BA8">
        <v>2.9690700095079263</v>
      </c>
      <c r="BB8">
        <f t="shared" si="0"/>
        <v>78.079448539045472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2.096936112607275</v>
      </c>
      <c r="M9">
        <v>2.3978983833718246</v>
      </c>
      <c r="N9">
        <v>2.5327017377838956</v>
      </c>
      <c r="O9">
        <v>2.8132461287547472</v>
      </c>
      <c r="P9">
        <v>0</v>
      </c>
      <c r="Q9">
        <v>0</v>
      </c>
      <c r="R9">
        <v>0.5917159868164904</v>
      </c>
      <c r="S9">
        <v>0.18679316129032258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0.4138923599999999</v>
      </c>
      <c r="AE9">
        <v>0.35923679999999991</v>
      </c>
      <c r="AF9">
        <v>0.13680094999999998</v>
      </c>
      <c r="AG9">
        <v>1.1390651999999999</v>
      </c>
      <c r="AH9">
        <v>0.40033800000000003</v>
      </c>
      <c r="AI9">
        <v>0</v>
      </c>
      <c r="AJ9">
        <v>0</v>
      </c>
      <c r="AK9">
        <v>1.2152794500000001</v>
      </c>
      <c r="AL9">
        <v>0</v>
      </c>
      <c r="AM9">
        <v>0</v>
      </c>
      <c r="AN9">
        <v>6.1010199999999995E-3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66.724690999999993</v>
      </c>
      <c r="BA9">
        <v>2.9637921926361974</v>
      </c>
      <c r="BB9">
        <f t="shared" si="0"/>
        <v>78.050904097988351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2.0969583704808681</v>
      </c>
      <c r="M10">
        <v>2.3978983833718246</v>
      </c>
      <c r="N10">
        <v>2.5327017377838956</v>
      </c>
      <c r="O10">
        <v>2.8132461287547472</v>
      </c>
      <c r="P10">
        <v>0</v>
      </c>
      <c r="Q10">
        <v>0</v>
      </c>
      <c r="R10">
        <v>0.5917159868164904</v>
      </c>
      <c r="S10">
        <v>0.18679316129032258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0.4138923599999999</v>
      </c>
      <c r="AE10">
        <v>0.35923679999999991</v>
      </c>
      <c r="AF10">
        <v>0.13680094999999998</v>
      </c>
      <c r="AG10">
        <v>1.1390651999999999</v>
      </c>
      <c r="AH10">
        <v>0.40033800000000003</v>
      </c>
      <c r="AI10">
        <v>0</v>
      </c>
      <c r="AJ10">
        <v>0</v>
      </c>
      <c r="AK10">
        <v>1.2152794500000001</v>
      </c>
      <c r="AL10">
        <v>0</v>
      </c>
      <c r="AM10">
        <v>0</v>
      </c>
      <c r="AN10">
        <v>6.1010199999999995E-3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66.674690999999996</v>
      </c>
      <c r="BA10">
        <v>2.963793009452675</v>
      </c>
      <c r="BB10">
        <f t="shared" si="0"/>
        <v>78.000925539045468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2.0969583704286916</v>
      </c>
      <c r="M11">
        <v>2.3978983833718246</v>
      </c>
      <c r="N11">
        <v>2.5327017377838956</v>
      </c>
      <c r="O11">
        <v>2.8132461287547472</v>
      </c>
      <c r="P11">
        <v>0</v>
      </c>
      <c r="Q11">
        <v>0</v>
      </c>
      <c r="R11">
        <v>0.5917159868164904</v>
      </c>
      <c r="S11">
        <v>0.18679316129032258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0.4138923599999999</v>
      </c>
      <c r="AE11">
        <v>0.35923679999999991</v>
      </c>
      <c r="AF11">
        <v>0.13680094999999998</v>
      </c>
      <c r="AG11">
        <v>1.1390651999999999</v>
      </c>
      <c r="AH11">
        <v>0.40033800000000003</v>
      </c>
      <c r="AI11">
        <v>0</v>
      </c>
      <c r="AJ11">
        <v>0</v>
      </c>
      <c r="AK11">
        <v>1.2152794500000001</v>
      </c>
      <c r="AL11">
        <v>0</v>
      </c>
      <c r="AM11">
        <v>0</v>
      </c>
      <c r="AN11">
        <v>6.1010199999999995E-3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66.824690999999987</v>
      </c>
      <c r="BA11">
        <v>2.9637930094004847</v>
      </c>
      <c r="BB11">
        <f t="shared" si="0"/>
        <v>78.15092553904546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2.096958370380464</v>
      </c>
      <c r="M12">
        <v>2.3978983833718246</v>
      </c>
      <c r="N12">
        <v>2.5327017377838956</v>
      </c>
      <c r="O12">
        <v>2.8132461287547472</v>
      </c>
      <c r="P12">
        <v>0</v>
      </c>
      <c r="Q12">
        <v>0</v>
      </c>
      <c r="R12">
        <v>0.5917159868164904</v>
      </c>
      <c r="S12">
        <v>0.18679316129032258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0.4138923599999999</v>
      </c>
      <c r="AE12">
        <v>0.35923679999999991</v>
      </c>
      <c r="AF12">
        <v>0.13680094999999998</v>
      </c>
      <c r="AG12">
        <v>1.1390651999999999</v>
      </c>
      <c r="AH12">
        <v>0.40033800000000003</v>
      </c>
      <c r="AI12">
        <v>0</v>
      </c>
      <c r="AJ12">
        <v>0</v>
      </c>
      <c r="AK12">
        <v>1.2152794500000001</v>
      </c>
      <c r="AL12">
        <v>0</v>
      </c>
      <c r="AM12">
        <v>0</v>
      </c>
      <c r="AN12">
        <v>6.1010199999999995E-3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66.574690999999987</v>
      </c>
      <c r="BA12">
        <v>2.9537930093522515</v>
      </c>
      <c r="BB12">
        <f t="shared" si="0"/>
        <v>77.910925539045479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2.096958370380464</v>
      </c>
      <c r="M13">
        <v>2.3978983833718246</v>
      </c>
      <c r="N13">
        <v>2.5327017377838956</v>
      </c>
      <c r="O13">
        <v>2.8132461287547472</v>
      </c>
      <c r="P13">
        <v>0</v>
      </c>
      <c r="Q13">
        <v>0</v>
      </c>
      <c r="R13">
        <v>0.5917159868164904</v>
      </c>
      <c r="S13">
        <v>0.18679316129032258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0.4138923599999999</v>
      </c>
      <c r="AE13">
        <v>0.35923679999999991</v>
      </c>
      <c r="AF13">
        <v>0.13680094999999998</v>
      </c>
      <c r="AG13">
        <v>1.1390651999999999</v>
      </c>
      <c r="AH13">
        <v>0.40033800000000003</v>
      </c>
      <c r="AI13">
        <v>0</v>
      </c>
      <c r="AJ13">
        <v>0</v>
      </c>
      <c r="AK13">
        <v>1.2152794500000001</v>
      </c>
      <c r="AL13">
        <v>0</v>
      </c>
      <c r="AM13">
        <v>0</v>
      </c>
      <c r="AN13">
        <v>6.1010199999999995E-3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66.554690999999991</v>
      </c>
      <c r="BA13">
        <v>2.9537930093522515</v>
      </c>
      <c r="BB13">
        <f t="shared" si="0"/>
        <v>77.890925539045483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2.0969419367763131</v>
      </c>
      <c r="M14">
        <v>2.3978983833718246</v>
      </c>
      <c r="N14">
        <v>2.5327017377838956</v>
      </c>
      <c r="O14">
        <v>2.8132461287547472</v>
      </c>
      <c r="P14">
        <v>0</v>
      </c>
      <c r="Q14">
        <v>0</v>
      </c>
      <c r="R14">
        <v>0.5917159868164904</v>
      </c>
      <c r="S14">
        <v>0.18679316129032258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0.4138923599999999</v>
      </c>
      <c r="AE14">
        <v>0.35923679999999991</v>
      </c>
      <c r="AF14">
        <v>0.13680094999999998</v>
      </c>
      <c r="AG14">
        <v>1.1390651999999999</v>
      </c>
      <c r="AH14">
        <v>0.40033800000000003</v>
      </c>
      <c r="AI14">
        <v>0</v>
      </c>
      <c r="AJ14">
        <v>0</v>
      </c>
      <c r="AK14">
        <v>1.2152794500000001</v>
      </c>
      <c r="AL14">
        <v>0</v>
      </c>
      <c r="AM14">
        <v>0</v>
      </c>
      <c r="AN14">
        <v>6.1010199999999995E-3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66.684690999999987</v>
      </c>
      <c r="BA14">
        <v>2.9637924061900307</v>
      </c>
      <c r="BB14">
        <f t="shared" si="0"/>
        <v>78.010909708603549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2.0969583702916057</v>
      </c>
      <c r="M15">
        <v>2.3978983833718246</v>
      </c>
      <c r="N15">
        <v>2.5327017377838956</v>
      </c>
      <c r="O15">
        <v>2.8132461287547472</v>
      </c>
      <c r="P15">
        <v>0</v>
      </c>
      <c r="Q15">
        <v>0</v>
      </c>
      <c r="R15">
        <v>0.5917159868164904</v>
      </c>
      <c r="S15">
        <v>0.18679316129032258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0.4138923599999999</v>
      </c>
      <c r="AE15">
        <v>0.35923679999999991</v>
      </c>
      <c r="AF15">
        <v>0.13680094999999998</v>
      </c>
      <c r="AG15">
        <v>1.1390651999999999</v>
      </c>
      <c r="AH15">
        <v>0.40033800000000003</v>
      </c>
      <c r="AI15">
        <v>0</v>
      </c>
      <c r="AJ15">
        <v>0</v>
      </c>
      <c r="AK15">
        <v>1.2152794500000001</v>
      </c>
      <c r="AL15">
        <v>0</v>
      </c>
      <c r="AM15">
        <v>0</v>
      </c>
      <c r="AN15">
        <v>6.1010199999999995E-3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66.684690999999987</v>
      </c>
      <c r="BA15">
        <v>2.9637930092633988</v>
      </c>
      <c r="BB15">
        <f t="shared" si="0"/>
        <v>78.010925539045473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2.0969583702680636</v>
      </c>
      <c r="M16">
        <v>2.3978983833718246</v>
      </c>
      <c r="N16">
        <v>2.5327017377838956</v>
      </c>
      <c r="O16">
        <v>2.8132461287547472</v>
      </c>
      <c r="P16">
        <v>0</v>
      </c>
      <c r="Q16">
        <v>0</v>
      </c>
      <c r="R16">
        <v>0.5917159868164904</v>
      </c>
      <c r="S16">
        <v>0.18679316129032258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0.4138923599999999</v>
      </c>
      <c r="AE16">
        <v>0.35923679999999991</v>
      </c>
      <c r="AF16">
        <v>0.13680094999999998</v>
      </c>
      <c r="AG16">
        <v>1.1390651999999999</v>
      </c>
      <c r="AH16">
        <v>0.40033800000000003</v>
      </c>
      <c r="AI16">
        <v>0</v>
      </c>
      <c r="AJ16">
        <v>0</v>
      </c>
      <c r="AK16">
        <v>1.2152794500000001</v>
      </c>
      <c r="AL16">
        <v>0</v>
      </c>
      <c r="AM16">
        <v>0</v>
      </c>
      <c r="AN16">
        <v>6.1010199999999995E-3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66.684690999999987</v>
      </c>
      <c r="BA16">
        <v>2.9637930092398568</v>
      </c>
      <c r="BB16">
        <f t="shared" si="0"/>
        <v>78.010925539045473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2.0969583702680636</v>
      </c>
      <c r="M17">
        <v>2.3978983833718246</v>
      </c>
      <c r="N17">
        <v>2.5327017377838956</v>
      </c>
      <c r="O17">
        <v>2.8132461287547472</v>
      </c>
      <c r="P17">
        <v>0</v>
      </c>
      <c r="Q17">
        <v>0</v>
      </c>
      <c r="R17">
        <v>0.5917159868164904</v>
      </c>
      <c r="S17">
        <v>0.18679316129032258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0.4138923599999999</v>
      </c>
      <c r="AE17">
        <v>0.35923679999999991</v>
      </c>
      <c r="AF17">
        <v>0.13680094999999998</v>
      </c>
      <c r="AG17">
        <v>1.1390651999999999</v>
      </c>
      <c r="AH17">
        <v>0.40033800000000003</v>
      </c>
      <c r="AI17">
        <v>0</v>
      </c>
      <c r="AJ17">
        <v>0</v>
      </c>
      <c r="AK17">
        <v>1.2152794500000001</v>
      </c>
      <c r="AL17">
        <v>0</v>
      </c>
      <c r="AM17">
        <v>0</v>
      </c>
      <c r="AN17">
        <v>6.1010199999999995E-3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66.744690999999989</v>
      </c>
      <c r="BA17">
        <v>2.9637930092398568</v>
      </c>
      <c r="BB17">
        <f t="shared" si="0"/>
        <v>78.070925539045476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2.0969583702680636</v>
      </c>
      <c r="M18">
        <v>2.3978983833718246</v>
      </c>
      <c r="N18">
        <v>2.5327017377838956</v>
      </c>
      <c r="O18">
        <v>2.8132461287547472</v>
      </c>
      <c r="P18">
        <v>0</v>
      </c>
      <c r="Q18">
        <v>0</v>
      </c>
      <c r="R18">
        <v>0.5917159868164904</v>
      </c>
      <c r="S18">
        <v>0.18679316129032258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0.4138923599999999</v>
      </c>
      <c r="AE18">
        <v>0.35923679999999991</v>
      </c>
      <c r="AF18">
        <v>0.13680094999999998</v>
      </c>
      <c r="AG18">
        <v>1.1390651999999999</v>
      </c>
      <c r="AH18">
        <v>0.40033800000000003</v>
      </c>
      <c r="AI18">
        <v>0</v>
      </c>
      <c r="AJ18">
        <v>0</v>
      </c>
      <c r="AK18">
        <v>1.2152794500000001</v>
      </c>
      <c r="AL18">
        <v>0</v>
      </c>
      <c r="AM18">
        <v>0</v>
      </c>
      <c r="AN18">
        <v>6.1010199999999995E-3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66.804690999999991</v>
      </c>
      <c r="BA18">
        <v>2.9637930092398568</v>
      </c>
      <c r="BB18">
        <f t="shared" si="0"/>
        <v>78.130925539045478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2.0969432672983062</v>
      </c>
      <c r="M19">
        <v>2.3978983833718246</v>
      </c>
      <c r="N19">
        <v>2.5327017377838956</v>
      </c>
      <c r="O19">
        <v>2.8132461287547472</v>
      </c>
      <c r="P19">
        <v>0</v>
      </c>
      <c r="Q19">
        <v>0</v>
      </c>
      <c r="R19">
        <v>0.5917159868164904</v>
      </c>
      <c r="S19">
        <v>0.18679316129032258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0.4138923599999999</v>
      </c>
      <c r="AE19">
        <v>0.71847359999999982</v>
      </c>
      <c r="AF19">
        <v>0.13680094999999998</v>
      </c>
      <c r="AG19">
        <v>1.1390651999999999</v>
      </c>
      <c r="AH19">
        <v>0.40033800000000003</v>
      </c>
      <c r="AI19">
        <v>0</v>
      </c>
      <c r="AJ19">
        <v>0</v>
      </c>
      <c r="AK19">
        <v>1.2152794500000001</v>
      </c>
      <c r="AL19">
        <v>0</v>
      </c>
      <c r="AM19">
        <v>0</v>
      </c>
      <c r="AN19">
        <v>6.1010199999999995E-3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67.29609099999999</v>
      </c>
      <c r="BA19">
        <v>2.9877624409760686</v>
      </c>
      <c r="BB19">
        <f t="shared" si="0"/>
        <v>78.957577804339508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2.096958370314598</v>
      </c>
      <c r="M20">
        <v>2.3978983833718246</v>
      </c>
      <c r="N20">
        <v>2.5327017377838956</v>
      </c>
      <c r="O20">
        <v>2.8132461287547472</v>
      </c>
      <c r="P20">
        <v>0</v>
      </c>
      <c r="Q20">
        <v>0</v>
      </c>
      <c r="R20">
        <v>0.5917159868164904</v>
      </c>
      <c r="S20">
        <v>0.18679316129032258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0.4138923599999999</v>
      </c>
      <c r="AE20">
        <v>0.71847359999999982</v>
      </c>
      <c r="AF20">
        <v>0.13680094999999998</v>
      </c>
      <c r="AG20">
        <v>1.1390651999999999</v>
      </c>
      <c r="AH20">
        <v>0.40033800000000003</v>
      </c>
      <c r="AI20">
        <v>0</v>
      </c>
      <c r="AJ20">
        <v>0</v>
      </c>
      <c r="AK20">
        <v>1.2152794500000001</v>
      </c>
      <c r="AL20">
        <v>0</v>
      </c>
      <c r="AM20">
        <v>0</v>
      </c>
      <c r="AN20">
        <v>6.1010199999999995E-3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67.346091000000001</v>
      </c>
      <c r="BA20">
        <v>2.997762995286406</v>
      </c>
      <c r="BB20">
        <f t="shared" si="0"/>
        <v>78.997592353045476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2.0969419367763131</v>
      </c>
      <c r="M21">
        <v>2.3978983833718246</v>
      </c>
      <c r="N21">
        <v>2.5327017377838956</v>
      </c>
      <c r="O21">
        <v>2.8132461287547472</v>
      </c>
      <c r="P21">
        <v>0</v>
      </c>
      <c r="Q21">
        <v>0</v>
      </c>
      <c r="R21">
        <v>0.5917159868164904</v>
      </c>
      <c r="S21">
        <v>0.18679316129032258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0.22783431999999992</v>
      </c>
      <c r="AD21">
        <v>0.4138923599999999</v>
      </c>
      <c r="AE21">
        <v>0.71847359999999982</v>
      </c>
      <c r="AF21">
        <v>0.13680094999999998</v>
      </c>
      <c r="AG21">
        <v>1.1390651999999999</v>
      </c>
      <c r="AH21">
        <v>0.40033800000000003</v>
      </c>
      <c r="AI21">
        <v>0</v>
      </c>
      <c r="AJ21">
        <v>0</v>
      </c>
      <c r="AK21">
        <v>1.2152794500000001</v>
      </c>
      <c r="AL21">
        <v>0</v>
      </c>
      <c r="AM21">
        <v>0</v>
      </c>
      <c r="AN21">
        <v>6.1010199999999995E-3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67.306090999999995</v>
      </c>
      <c r="BA21">
        <v>2.9961239041900409</v>
      </c>
      <c r="BB21">
        <f t="shared" si="0"/>
        <v>79.187049330603543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2.0969583703590091</v>
      </c>
      <c r="M22">
        <v>2.3978983833718246</v>
      </c>
      <c r="N22">
        <v>2.5327017377838956</v>
      </c>
      <c r="O22">
        <v>2.8132461287547472</v>
      </c>
      <c r="P22">
        <v>0</v>
      </c>
      <c r="Q22">
        <v>0</v>
      </c>
      <c r="R22">
        <v>0.5917159868164904</v>
      </c>
      <c r="S22">
        <v>0.18679316129032258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0.36250200000000005</v>
      </c>
      <c r="AC22">
        <v>0.22783431999999992</v>
      </c>
      <c r="AD22">
        <v>0.4138923599999999</v>
      </c>
      <c r="AE22">
        <v>0.71847359999999982</v>
      </c>
      <c r="AF22">
        <v>0.13680094999999998</v>
      </c>
      <c r="AG22">
        <v>1.1390651999999999</v>
      </c>
      <c r="AH22">
        <v>0.80067600000000005</v>
      </c>
      <c r="AI22">
        <v>0</v>
      </c>
      <c r="AJ22">
        <v>0</v>
      </c>
      <c r="AK22">
        <v>1.2152794500000001</v>
      </c>
      <c r="AL22">
        <v>0</v>
      </c>
      <c r="AM22">
        <v>0</v>
      </c>
      <c r="AN22">
        <v>6.1010199999999995E-3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67.190590999999998</v>
      </c>
      <c r="BA22">
        <v>3.0279557299308215</v>
      </c>
      <c r="BB22">
        <f t="shared" si="0"/>
        <v>79.802573938445462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2.0969583703590091</v>
      </c>
      <c r="M23">
        <v>2.3978983833718246</v>
      </c>
      <c r="N23">
        <v>2.5327017377838956</v>
      </c>
      <c r="O23">
        <v>2.8132461287547472</v>
      </c>
      <c r="P23">
        <v>0</v>
      </c>
      <c r="Q23">
        <v>0</v>
      </c>
      <c r="R23">
        <v>0.5917159868164904</v>
      </c>
      <c r="S23">
        <v>0.18679316129032258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0.36250200000000005</v>
      </c>
      <c r="AC23">
        <v>0.45566863999999996</v>
      </c>
      <c r="AD23">
        <v>0.62083854000000005</v>
      </c>
      <c r="AE23">
        <v>0.71847359999999982</v>
      </c>
      <c r="AF23">
        <v>0.13680094999999998</v>
      </c>
      <c r="AG23">
        <v>1.1390651999999999</v>
      </c>
      <c r="AH23">
        <v>1.2310393499999999</v>
      </c>
      <c r="AI23">
        <v>0</v>
      </c>
      <c r="AJ23">
        <v>0</v>
      </c>
      <c r="AK23">
        <v>1.2152794500000001</v>
      </c>
      <c r="AL23">
        <v>0</v>
      </c>
      <c r="AM23">
        <v>0</v>
      </c>
      <c r="AN23">
        <v>6.1010199999999995E-3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66.852690999999993</v>
      </c>
      <c r="BA23">
        <v>3.0438205234308127</v>
      </c>
      <c r="BB23">
        <f t="shared" si="0"/>
        <v>80.313952994945467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2.0969394524219798</v>
      </c>
      <c r="M24">
        <v>2.3978983833718246</v>
      </c>
      <c r="N24">
        <v>2.5327017377838956</v>
      </c>
      <c r="O24">
        <v>2.8132461287547472</v>
      </c>
      <c r="P24">
        <v>0</v>
      </c>
      <c r="Q24">
        <v>0</v>
      </c>
      <c r="R24">
        <v>0.5917159868164904</v>
      </c>
      <c r="S24">
        <v>0.18679316129032258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0.7287030000000001</v>
      </c>
      <c r="AC24">
        <v>0.45566863999999996</v>
      </c>
      <c r="AD24">
        <v>0.82970422080000006</v>
      </c>
      <c r="AE24">
        <v>0.71847359999999982</v>
      </c>
      <c r="AF24">
        <v>0.13680094999999998</v>
      </c>
      <c r="AG24">
        <v>1.1390651999999999</v>
      </c>
      <c r="AH24">
        <v>1.4832522899999998</v>
      </c>
      <c r="AI24">
        <v>0</v>
      </c>
      <c r="AJ24">
        <v>0</v>
      </c>
      <c r="AK24">
        <v>1.2152794500000001</v>
      </c>
      <c r="AL24">
        <v>0</v>
      </c>
      <c r="AM24">
        <v>0</v>
      </c>
      <c r="AN24">
        <v>6.1010199999999995E-3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67.15439099999999</v>
      </c>
      <c r="BA24">
        <v>3.1034019009966318</v>
      </c>
      <c r="BB24">
        <f t="shared" si="0"/>
        <v>81.877826320242619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2.0969502840124039</v>
      </c>
      <c r="M25">
        <v>2.3978983833718246</v>
      </c>
      <c r="N25">
        <v>2.5327017377838956</v>
      </c>
      <c r="O25">
        <v>2.8132461287547472</v>
      </c>
      <c r="P25">
        <v>0</v>
      </c>
      <c r="Q25">
        <v>0</v>
      </c>
      <c r="R25">
        <v>6.4668743512089663E-5</v>
      </c>
      <c r="S25">
        <v>4.2668125777629851E-4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0.7287030000000001</v>
      </c>
      <c r="AC25">
        <v>0.45566863999999996</v>
      </c>
      <c r="AD25">
        <v>0.82970422080000006</v>
      </c>
      <c r="AE25">
        <v>0.71847359999999982</v>
      </c>
      <c r="AF25">
        <v>0.13680094999999998</v>
      </c>
      <c r="AG25">
        <v>1.1390651999999999</v>
      </c>
      <c r="AH25">
        <v>1.8015209999999999</v>
      </c>
      <c r="AI25">
        <v>7.4922499999999989E-2</v>
      </c>
      <c r="AJ25">
        <v>0</v>
      </c>
      <c r="AK25">
        <v>1.2152794500000001</v>
      </c>
      <c r="AL25">
        <v>0</v>
      </c>
      <c r="AM25">
        <v>0.122612688</v>
      </c>
      <c r="AN25">
        <v>6.1010199999999995E-3</v>
      </c>
      <c r="AO25">
        <v>0</v>
      </c>
      <c r="AP25">
        <v>0</v>
      </c>
      <c r="AQ25">
        <v>0.49449399999999999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67.450790999999995</v>
      </c>
      <c r="BA25">
        <v>3.1046570522752206</v>
      </c>
      <c r="BB25">
        <f t="shared" si="0"/>
        <v>81.910768100448934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2.0969278284343136</v>
      </c>
      <c r="M26">
        <v>2.3978983833718246</v>
      </c>
      <c r="N26">
        <v>2.5327017377838956</v>
      </c>
      <c r="O26">
        <v>2.8132461287547472</v>
      </c>
      <c r="P26">
        <v>0</v>
      </c>
      <c r="Q26">
        <v>0</v>
      </c>
      <c r="R26">
        <v>6.4668743512089663E-5</v>
      </c>
      <c r="S26">
        <v>2.8929123159526343E-4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0.7287030000000001</v>
      </c>
      <c r="AC26">
        <v>0.45566863999999996</v>
      </c>
      <c r="AD26">
        <v>0.82970422080000006</v>
      </c>
      <c r="AE26">
        <v>1.1226149999999997</v>
      </c>
      <c r="AF26">
        <v>0.13680094999999998</v>
      </c>
      <c r="AG26">
        <v>1.1390651999999999</v>
      </c>
      <c r="AH26">
        <v>1.8015209999999999</v>
      </c>
      <c r="AI26">
        <v>0.17981399999999997</v>
      </c>
      <c r="AJ26">
        <v>0</v>
      </c>
      <c r="AK26">
        <v>1.2152794500000001</v>
      </c>
      <c r="AL26">
        <v>0</v>
      </c>
      <c r="AM26">
        <v>0.122612688</v>
      </c>
      <c r="AN26">
        <v>6.1010199999999995E-3</v>
      </c>
      <c r="AO26">
        <v>0</v>
      </c>
      <c r="AP26">
        <v>0</v>
      </c>
      <c r="AQ26">
        <v>0.98898800000000009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67.180790999999999</v>
      </c>
      <c r="BA26">
        <v>3.1314806569663869</v>
      </c>
      <c r="BB26">
        <f t="shared" si="0"/>
        <v>82.617311550153502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2.0969583708069743</v>
      </c>
      <c r="M27">
        <v>2.3978983833718246</v>
      </c>
      <c r="N27">
        <v>2.5327017377838956</v>
      </c>
      <c r="O27">
        <v>2.8132461287547472</v>
      </c>
      <c r="P27">
        <v>0</v>
      </c>
      <c r="Q27">
        <v>0</v>
      </c>
      <c r="R27">
        <v>6.4668743512089663E-5</v>
      </c>
      <c r="S27">
        <v>2.8929123159526343E-4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0.7287030000000001</v>
      </c>
      <c r="AC27">
        <v>0.45566863999999996</v>
      </c>
      <c r="AD27">
        <v>0.82970422080000006</v>
      </c>
      <c r="AE27">
        <v>1.1226149999999997</v>
      </c>
      <c r="AF27">
        <v>0.13680094999999998</v>
      </c>
      <c r="AG27">
        <v>1.1390651999999999</v>
      </c>
      <c r="AH27">
        <v>1.8015209999999999</v>
      </c>
      <c r="AI27">
        <v>0.77919399999999994</v>
      </c>
      <c r="AJ27">
        <v>0</v>
      </c>
      <c r="AK27">
        <v>1.2152794500000001</v>
      </c>
      <c r="AL27">
        <v>0</v>
      </c>
      <c r="AM27">
        <v>0.122612688</v>
      </c>
      <c r="AN27">
        <v>6.1010199999999995E-3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67.200790999999995</v>
      </c>
      <c r="BA27">
        <v>3.171626969063329</v>
      </c>
      <c r="BB27">
        <f t="shared" si="0"/>
        <v>83.691069780429217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2.003508782995588</v>
      </c>
      <c r="M28">
        <v>2.3978983833718246</v>
      </c>
      <c r="N28">
        <v>2.5327017377838956</v>
      </c>
      <c r="O28">
        <v>2.8132461287547472</v>
      </c>
      <c r="P28">
        <v>0</v>
      </c>
      <c r="Q28">
        <v>0</v>
      </c>
      <c r="R28">
        <v>0</v>
      </c>
      <c r="S28">
        <v>2.8929123159526343E-4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0.7287030000000001</v>
      </c>
      <c r="AC28">
        <v>0.45566863999999996</v>
      </c>
      <c r="AD28">
        <v>0.82970422080000006</v>
      </c>
      <c r="AE28">
        <v>1.1226149999999997</v>
      </c>
      <c r="AF28">
        <v>0.13680094999999998</v>
      </c>
      <c r="AG28">
        <v>1.1390651999999999</v>
      </c>
      <c r="AH28">
        <v>1.8015209999999999</v>
      </c>
      <c r="AI28">
        <v>0.77919399999999994</v>
      </c>
      <c r="AJ28">
        <v>0</v>
      </c>
      <c r="AK28">
        <v>1.2152794500000001</v>
      </c>
      <c r="AL28">
        <v>0</v>
      </c>
      <c r="AM28">
        <v>0.122612688</v>
      </c>
      <c r="AN28">
        <v>6.1010199999999995E-3</v>
      </c>
      <c r="AO28">
        <v>0</v>
      </c>
      <c r="AP28">
        <v>0</v>
      </c>
      <c r="AQ28">
        <v>1.483482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67.180790999999999</v>
      </c>
      <c r="BA28">
        <v>3.1681949963191833</v>
      </c>
      <c r="BB28">
        <f t="shared" si="0"/>
        <v>83.580987496618462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2.0969583711139332</v>
      </c>
      <c r="M29">
        <v>2.3978983833718246</v>
      </c>
      <c r="N29">
        <v>2.5327017377838956</v>
      </c>
      <c r="O29">
        <v>2.8132461287547472</v>
      </c>
      <c r="P29">
        <v>0</v>
      </c>
      <c r="Q29">
        <v>0</v>
      </c>
      <c r="R29">
        <v>0</v>
      </c>
      <c r="S29">
        <v>2.8929123159526343E-4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0.7287030000000001</v>
      </c>
      <c r="AC29">
        <v>0.45566863999999996</v>
      </c>
      <c r="AD29">
        <v>0.82970422080000006</v>
      </c>
      <c r="AE29">
        <v>1.1226149999999997</v>
      </c>
      <c r="AF29">
        <v>0.13680094999999998</v>
      </c>
      <c r="AG29">
        <v>1.1390651999999999</v>
      </c>
      <c r="AH29">
        <v>1.8015209999999999</v>
      </c>
      <c r="AI29">
        <v>0.77919399999999994</v>
      </c>
      <c r="AJ29">
        <v>0</v>
      </c>
      <c r="AK29">
        <v>1.2152794500000001</v>
      </c>
      <c r="AL29">
        <v>0</v>
      </c>
      <c r="AM29">
        <v>0.122612688</v>
      </c>
      <c r="AN29">
        <v>6.1010199999999995E-3</v>
      </c>
      <c r="AO29">
        <v>0</v>
      </c>
      <c r="AP29">
        <v>0</v>
      </c>
      <c r="AQ29">
        <v>1.483482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67.180790999999999</v>
      </c>
      <c r="BA29">
        <v>3.1716245960280469</v>
      </c>
      <c r="BB29">
        <f t="shared" si="0"/>
        <v>83.671007485027943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2.0969583711139332</v>
      </c>
      <c r="M30">
        <v>2.3978983833718246</v>
      </c>
      <c r="N30">
        <v>2.5327017377838956</v>
      </c>
      <c r="O30">
        <v>2.8132461287547472</v>
      </c>
      <c r="P30">
        <v>0</v>
      </c>
      <c r="Q30">
        <v>0</v>
      </c>
      <c r="R30">
        <v>0</v>
      </c>
      <c r="S30">
        <v>2.8929123159526343E-4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0.7287030000000001</v>
      </c>
      <c r="AC30">
        <v>0.45566863999999996</v>
      </c>
      <c r="AD30">
        <v>0.82970422080000006</v>
      </c>
      <c r="AE30">
        <v>1.1226149999999997</v>
      </c>
      <c r="AF30">
        <v>0.13680094999999998</v>
      </c>
      <c r="AG30">
        <v>1.1390651999999999</v>
      </c>
      <c r="AH30">
        <v>1.8015209999999999</v>
      </c>
      <c r="AI30">
        <v>0.77919399999999994</v>
      </c>
      <c r="AJ30">
        <v>0</v>
      </c>
      <c r="AK30">
        <v>1.2152794500000001</v>
      </c>
      <c r="AL30">
        <v>0</v>
      </c>
      <c r="AM30">
        <v>0.122612688</v>
      </c>
      <c r="AN30">
        <v>6.1010199999999995E-3</v>
      </c>
      <c r="AO30">
        <v>0</v>
      </c>
      <c r="AP30">
        <v>0</v>
      </c>
      <c r="AQ30">
        <v>1.483482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67.180790999999999</v>
      </c>
      <c r="BA30">
        <v>3.1716245960280469</v>
      </c>
      <c r="BB30">
        <f t="shared" si="0"/>
        <v>83.671007485027943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2.0969583711139332</v>
      </c>
      <c r="M31">
        <v>2.3978983833718246</v>
      </c>
      <c r="N31">
        <v>2.5327017377838956</v>
      </c>
      <c r="O31">
        <v>2.8132461287547472</v>
      </c>
      <c r="P31">
        <v>0</v>
      </c>
      <c r="Q31">
        <v>0</v>
      </c>
      <c r="R31">
        <v>0</v>
      </c>
      <c r="S31">
        <v>2.8929123159526343E-4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0.7287030000000001</v>
      </c>
      <c r="AC31">
        <v>0.45566863999999996</v>
      </c>
      <c r="AD31">
        <v>0.82970422080000006</v>
      </c>
      <c r="AE31">
        <v>1.1226149999999997</v>
      </c>
      <c r="AF31">
        <v>0.13680094999999998</v>
      </c>
      <c r="AG31">
        <v>1.1390651999999999</v>
      </c>
      <c r="AH31">
        <v>1.8015209999999999</v>
      </c>
      <c r="AI31">
        <v>0.77919399999999994</v>
      </c>
      <c r="AJ31">
        <v>0</v>
      </c>
      <c r="AK31">
        <v>1.2152794500000001</v>
      </c>
      <c r="AL31">
        <v>0</v>
      </c>
      <c r="AM31">
        <v>0.122612688</v>
      </c>
      <c r="AN31">
        <v>6.1010199999999995E-3</v>
      </c>
      <c r="AO31">
        <v>0</v>
      </c>
      <c r="AP31">
        <v>0</v>
      </c>
      <c r="AQ31">
        <v>1.483482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66.906790999999984</v>
      </c>
      <c r="BA31">
        <v>3.1634035960280267</v>
      </c>
      <c r="BB31">
        <f t="shared" si="0"/>
        <v>83.405228485027948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2.0969583711139332</v>
      </c>
      <c r="M32">
        <v>2.3978983833718246</v>
      </c>
      <c r="N32">
        <v>2.5327017377838956</v>
      </c>
      <c r="O32">
        <v>2.8132461287547472</v>
      </c>
      <c r="P32">
        <v>0</v>
      </c>
      <c r="Q32">
        <v>0</v>
      </c>
      <c r="R32">
        <v>0</v>
      </c>
      <c r="S32">
        <v>2.8929123159526343E-4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0.7287030000000001</v>
      </c>
      <c r="AC32">
        <v>0.45566863999999996</v>
      </c>
      <c r="AD32">
        <v>0.82970422080000006</v>
      </c>
      <c r="AE32">
        <v>0.71847359999999982</v>
      </c>
      <c r="AF32">
        <v>0.13680094999999998</v>
      </c>
      <c r="AG32">
        <v>1.1390651999999999</v>
      </c>
      <c r="AH32">
        <v>1.8015209999999999</v>
      </c>
      <c r="AI32">
        <v>0.77919399999999994</v>
      </c>
      <c r="AJ32">
        <v>0</v>
      </c>
      <c r="AK32">
        <v>1.2152794500000001</v>
      </c>
      <c r="AL32">
        <v>0</v>
      </c>
      <c r="AM32">
        <v>0.122612688</v>
      </c>
      <c r="AN32">
        <v>6.1010199999999995E-3</v>
      </c>
      <c r="AO32">
        <v>0</v>
      </c>
      <c r="AP32">
        <v>0</v>
      </c>
      <c r="AQ32">
        <v>0.98898800000000009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66.755590999999995</v>
      </c>
      <c r="BA32">
        <v>3.1248746580280384</v>
      </c>
      <c r="BB32">
        <f t="shared" si="0"/>
        <v>82.393922023027955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2.0969583711139332</v>
      </c>
      <c r="M33">
        <v>2.3978983833718246</v>
      </c>
      <c r="N33">
        <v>2.5327017377838956</v>
      </c>
      <c r="O33">
        <v>2.8132461287547472</v>
      </c>
      <c r="P33">
        <v>0</v>
      </c>
      <c r="Q33">
        <v>0</v>
      </c>
      <c r="R33">
        <v>0</v>
      </c>
      <c r="S33">
        <v>2.8929123159526343E-4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0.7287030000000001</v>
      </c>
      <c r="AC33">
        <v>0.45566863999999996</v>
      </c>
      <c r="AD33">
        <v>0.82970422080000006</v>
      </c>
      <c r="AE33">
        <v>0.71847359999999982</v>
      </c>
      <c r="AF33">
        <v>0.13680094999999998</v>
      </c>
      <c r="AG33">
        <v>1.1390651999999999</v>
      </c>
      <c r="AH33">
        <v>1.4832522899999998</v>
      </c>
      <c r="AI33">
        <v>8.9906999999999973E-2</v>
      </c>
      <c r="AJ33">
        <v>0</v>
      </c>
      <c r="AK33">
        <v>1.2152794500000001</v>
      </c>
      <c r="AL33">
        <v>0</v>
      </c>
      <c r="AM33">
        <v>0.122612688</v>
      </c>
      <c r="AN33">
        <v>6.1010199999999995E-3</v>
      </c>
      <c r="AO33">
        <v>0</v>
      </c>
      <c r="AP33">
        <v>0</v>
      </c>
      <c r="AQ33">
        <v>0.49449399999999999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66.59919099999999</v>
      </c>
      <c r="BA33">
        <v>3.0640093920280354</v>
      </c>
      <c r="BB33">
        <f t="shared" si="0"/>
        <v>80.796337579027934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2.0969583709200719</v>
      </c>
      <c r="M34">
        <v>2.3978983833718246</v>
      </c>
      <c r="N34">
        <v>2.5327017377838956</v>
      </c>
      <c r="O34">
        <v>2.8132461287547472</v>
      </c>
      <c r="P34">
        <v>0</v>
      </c>
      <c r="Q34">
        <v>0</v>
      </c>
      <c r="R34">
        <v>6.4668743512089663E-5</v>
      </c>
      <c r="S34">
        <v>2.8929123159526343E-4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0.7287030000000001</v>
      </c>
      <c r="AC34">
        <v>0.22783431999999992</v>
      </c>
      <c r="AD34">
        <v>0.4138923599999999</v>
      </c>
      <c r="AE34">
        <v>0.71847359999999982</v>
      </c>
      <c r="AF34">
        <v>0.13680094999999998</v>
      </c>
      <c r="AG34">
        <v>1.1390651999999999</v>
      </c>
      <c r="AH34">
        <v>1.4832522899999998</v>
      </c>
      <c r="AI34">
        <v>7.4922499999999989E-2</v>
      </c>
      <c r="AJ34">
        <v>0</v>
      </c>
      <c r="AK34">
        <v>1.2152794500000001</v>
      </c>
      <c r="AL34">
        <v>0</v>
      </c>
      <c r="AM34">
        <v>0.122612688</v>
      </c>
      <c r="AN34">
        <v>6.1010199999999995E-3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66.59919099999999</v>
      </c>
      <c r="BA34">
        <v>3.0216920835764292</v>
      </c>
      <c r="BB34">
        <f t="shared" si="0"/>
        <v>79.685594875229214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2.0969583708570729</v>
      </c>
      <c r="M35">
        <v>2.3978983833718246</v>
      </c>
      <c r="N35">
        <v>2.5327017377838956</v>
      </c>
      <c r="O35">
        <v>2.8132461287547472</v>
      </c>
      <c r="P35">
        <v>0</v>
      </c>
      <c r="Q35">
        <v>0</v>
      </c>
      <c r="R35">
        <v>2.1748173403200274E-4</v>
      </c>
      <c r="S35">
        <v>5.3634821688821092E-4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0.36250200000000005</v>
      </c>
      <c r="AC35">
        <v>0.22783431999999992</v>
      </c>
      <c r="AD35">
        <v>0.20694617999999998</v>
      </c>
      <c r="AE35">
        <v>0.71847359999999982</v>
      </c>
      <c r="AF35">
        <v>0.13680094999999998</v>
      </c>
      <c r="AG35">
        <v>1.1390651999999999</v>
      </c>
      <c r="AH35">
        <v>0.90076049999999996</v>
      </c>
      <c r="AI35">
        <v>7.4922499999999989E-2</v>
      </c>
      <c r="AJ35">
        <v>0</v>
      </c>
      <c r="AK35">
        <v>1.2152794500000001</v>
      </c>
      <c r="AL35">
        <v>0</v>
      </c>
      <c r="AM35">
        <v>0.122612688</v>
      </c>
      <c r="AN35">
        <v>6.1010199999999995E-3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66.527190999999988</v>
      </c>
      <c r="BA35">
        <v>2.9737168272369359</v>
      </c>
      <c r="BB35">
        <f t="shared" si="0"/>
        <v>78.506331031481508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2.0969583708248098</v>
      </c>
      <c r="M36">
        <v>2.3978983833718246</v>
      </c>
      <c r="N36">
        <v>2.5327017377838956</v>
      </c>
      <c r="O36">
        <v>2.8132461287547472</v>
      </c>
      <c r="P36">
        <v>0</v>
      </c>
      <c r="Q36">
        <v>0</v>
      </c>
      <c r="R36">
        <v>3.4397133348409135E-4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0.36250200000000005</v>
      </c>
      <c r="AC36">
        <v>0.22783431999999992</v>
      </c>
      <c r="AD36">
        <v>0.20694617999999998</v>
      </c>
      <c r="AE36">
        <v>0.3845031216</v>
      </c>
      <c r="AF36">
        <v>0.13680094999999998</v>
      </c>
      <c r="AG36">
        <v>1.1390651999999999</v>
      </c>
      <c r="AH36">
        <v>0.90076049999999996</v>
      </c>
      <c r="AI36">
        <v>7.4922499999999989E-2</v>
      </c>
      <c r="AJ36">
        <v>0</v>
      </c>
      <c r="AK36">
        <v>1.2152794500000001</v>
      </c>
      <c r="AL36">
        <v>0</v>
      </c>
      <c r="AM36">
        <v>0</v>
      </c>
      <c r="AN36">
        <v>6.1010199999999995E-3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66.527190999999988</v>
      </c>
      <c r="BA36">
        <v>2.9569451862988672</v>
      </c>
      <c r="BB36">
        <f t="shared" si="0"/>
        <v>78.066109647369871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2.0969583707232142</v>
      </c>
      <c r="M37">
        <v>2.3978983833718246</v>
      </c>
      <c r="N37">
        <v>2.5327017377838956</v>
      </c>
      <c r="O37">
        <v>2.8132461287547472</v>
      </c>
      <c r="P37">
        <v>0</v>
      </c>
      <c r="Q37">
        <v>0</v>
      </c>
      <c r="R37">
        <v>3.4397133348409135E-4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0.36250200000000005</v>
      </c>
      <c r="AC37">
        <v>0</v>
      </c>
      <c r="AD37">
        <v>0.20694617999999998</v>
      </c>
      <c r="AE37">
        <v>0.3845031216</v>
      </c>
      <c r="AF37">
        <v>0.13680094999999998</v>
      </c>
      <c r="AG37">
        <v>1.1390651999999999</v>
      </c>
      <c r="AH37">
        <v>0.90076049999999996</v>
      </c>
      <c r="AI37">
        <v>7.4922499999999989E-2</v>
      </c>
      <c r="AJ37">
        <v>0</v>
      </c>
      <c r="AK37">
        <v>1.2152794500000001</v>
      </c>
      <c r="AL37">
        <v>0</v>
      </c>
      <c r="AM37">
        <v>0</v>
      </c>
      <c r="AN37">
        <v>6.1010199999999995E-3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67.307191000000003</v>
      </c>
      <c r="BA37">
        <v>2.9785836741973011</v>
      </c>
      <c r="BB37">
        <f t="shared" si="0"/>
        <v>78.596636839369864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2.0969583706591721</v>
      </c>
      <c r="M38">
        <v>2.3978983833718246</v>
      </c>
      <c r="N38">
        <v>2.5327017377838956</v>
      </c>
      <c r="O38">
        <v>2.8132461287547472</v>
      </c>
      <c r="P38">
        <v>0</v>
      </c>
      <c r="Q38">
        <v>0</v>
      </c>
      <c r="R38">
        <v>3.4397133348409135E-4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0.20694617999999998</v>
      </c>
      <c r="AE38">
        <v>0.3845031216</v>
      </c>
      <c r="AF38">
        <v>0.13680094999999998</v>
      </c>
      <c r="AG38">
        <v>1.1390651999999999</v>
      </c>
      <c r="AH38">
        <v>0.90076049999999996</v>
      </c>
      <c r="AI38">
        <v>7.4922499999999989E-2</v>
      </c>
      <c r="AJ38">
        <v>0</v>
      </c>
      <c r="AK38">
        <v>1.2152794500000001</v>
      </c>
      <c r="AL38">
        <v>0</v>
      </c>
      <c r="AM38">
        <v>0</v>
      </c>
      <c r="AN38">
        <v>6.1010199999999995E-3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67.307191000000003</v>
      </c>
      <c r="BA38">
        <v>2.9652798561332587</v>
      </c>
      <c r="BB38">
        <f t="shared" si="0"/>
        <v>78.247438657369855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2.0969583706844248</v>
      </c>
      <c r="M39">
        <v>2.3978983833718246</v>
      </c>
      <c r="N39">
        <v>2.5327017377838956</v>
      </c>
      <c r="O39">
        <v>2.8132461287547472</v>
      </c>
      <c r="P39">
        <v>0</v>
      </c>
      <c r="Q39">
        <v>0</v>
      </c>
      <c r="R39">
        <v>3.4397133348409135E-4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0.20694617999999998</v>
      </c>
      <c r="AE39">
        <v>0.3845031216</v>
      </c>
      <c r="AF39">
        <v>0</v>
      </c>
      <c r="AG39">
        <v>1.1390651999999999</v>
      </c>
      <c r="AH39">
        <v>0.44037179999999992</v>
      </c>
      <c r="AI39">
        <v>7.4922499999999989E-2</v>
      </c>
      <c r="AJ39">
        <v>0</v>
      </c>
      <c r="AK39">
        <v>1.2152794500000001</v>
      </c>
      <c r="AL39">
        <v>0</v>
      </c>
      <c r="AM39">
        <v>0</v>
      </c>
      <c r="AN39">
        <v>6.4060710000000002E-3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67.187490999999994</v>
      </c>
      <c r="BA39">
        <v>2.9389812014585042</v>
      </c>
      <c r="BB39">
        <f t="shared" si="0"/>
        <v>77.557152713069868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2.0969583706991974</v>
      </c>
      <c r="M40">
        <v>2.3978983833718246</v>
      </c>
      <c r="N40">
        <v>2.5327017377838956</v>
      </c>
      <c r="O40">
        <v>2.8132461287547472</v>
      </c>
      <c r="P40">
        <v>0</v>
      </c>
      <c r="Q40">
        <v>0</v>
      </c>
      <c r="R40">
        <v>3.4397133348409135E-4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0.20694617999999998</v>
      </c>
      <c r="AE40">
        <v>0.3845031216</v>
      </c>
      <c r="AF40">
        <v>0</v>
      </c>
      <c r="AG40">
        <v>1.1390651999999999</v>
      </c>
      <c r="AH40">
        <v>0.44037179999999992</v>
      </c>
      <c r="AI40">
        <v>7.4922499999999989E-2</v>
      </c>
      <c r="AJ40">
        <v>0</v>
      </c>
      <c r="AK40">
        <v>1.2152794500000001</v>
      </c>
      <c r="AL40">
        <v>0</v>
      </c>
      <c r="AM40">
        <v>0</v>
      </c>
      <c r="AN40">
        <v>6.4060710000000002E-3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67.197490999999999</v>
      </c>
      <c r="BA40">
        <v>2.9389812014732768</v>
      </c>
      <c r="BB40">
        <f t="shared" si="0"/>
        <v>77.567152713069859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2.0969583707953383</v>
      </c>
      <c r="M41">
        <v>2.3978983833718246</v>
      </c>
      <c r="N41">
        <v>2.5327017377838956</v>
      </c>
      <c r="O41">
        <v>2.8132461287547472</v>
      </c>
      <c r="P41">
        <v>0</v>
      </c>
      <c r="Q41">
        <v>0</v>
      </c>
      <c r="R41">
        <v>3.4397133348409135E-4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0.20694617999999998</v>
      </c>
      <c r="AE41">
        <v>0.3845031216</v>
      </c>
      <c r="AF41">
        <v>0</v>
      </c>
      <c r="AG41">
        <v>1.1390651999999999</v>
      </c>
      <c r="AH41">
        <v>0.44037179999999992</v>
      </c>
      <c r="AI41">
        <v>7.4922499999999989E-2</v>
      </c>
      <c r="AJ41">
        <v>0</v>
      </c>
      <c r="AK41">
        <v>1.2152794500000001</v>
      </c>
      <c r="AL41">
        <v>0</v>
      </c>
      <c r="AM41">
        <v>0</v>
      </c>
      <c r="AN41">
        <v>6.4060710000000002E-3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67.307490999999985</v>
      </c>
      <c r="BA41">
        <v>2.9489812015694086</v>
      </c>
      <c r="BB41">
        <f t="shared" si="0"/>
        <v>77.667152713069868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2.0969583708916804</v>
      </c>
      <c r="M42">
        <v>2.3978983833718246</v>
      </c>
      <c r="N42">
        <v>2.5327017377838956</v>
      </c>
      <c r="O42">
        <v>2.8132461287547472</v>
      </c>
      <c r="P42">
        <v>0</v>
      </c>
      <c r="Q42">
        <v>0</v>
      </c>
      <c r="R42">
        <v>3.4397133348409135E-4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0.20694617999999998</v>
      </c>
      <c r="AE42">
        <v>0.3845031216</v>
      </c>
      <c r="AF42">
        <v>0</v>
      </c>
      <c r="AG42">
        <v>1.1390651999999999</v>
      </c>
      <c r="AH42">
        <v>0.44037179999999992</v>
      </c>
      <c r="AI42">
        <v>7.4922499999999989E-2</v>
      </c>
      <c r="AJ42">
        <v>0</v>
      </c>
      <c r="AK42">
        <v>1.2152794500000001</v>
      </c>
      <c r="AL42">
        <v>0</v>
      </c>
      <c r="AM42">
        <v>0</v>
      </c>
      <c r="AN42">
        <v>6.4060710000000002E-3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67.327490999999995</v>
      </c>
      <c r="BA42">
        <v>2.9489812016657506</v>
      </c>
      <c r="BB42">
        <f t="shared" si="0"/>
        <v>77.687152713069878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2.0969583709594186</v>
      </c>
      <c r="M43">
        <v>2.3978983833718246</v>
      </c>
      <c r="N43">
        <v>2.5327017377838956</v>
      </c>
      <c r="O43">
        <v>2.8132461287547472</v>
      </c>
      <c r="P43">
        <v>0</v>
      </c>
      <c r="Q43">
        <v>0</v>
      </c>
      <c r="R43">
        <v>3.4397133348409135E-4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0.20694617999999998</v>
      </c>
      <c r="AE43">
        <v>0.3845031216</v>
      </c>
      <c r="AF43">
        <v>0</v>
      </c>
      <c r="AG43">
        <v>1.1390651999999999</v>
      </c>
      <c r="AH43">
        <v>0.44037179999999992</v>
      </c>
      <c r="AI43">
        <v>5.9937999999999984E-2</v>
      </c>
      <c r="AJ43">
        <v>0</v>
      </c>
      <c r="AK43">
        <v>1.2152794500000001</v>
      </c>
      <c r="AL43">
        <v>0</v>
      </c>
      <c r="AM43">
        <v>0</v>
      </c>
      <c r="AN43">
        <v>6.4060710000000002E-3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67.467490999999995</v>
      </c>
      <c r="BA43">
        <v>2.9484312717334888</v>
      </c>
      <c r="BB43">
        <f t="shared" si="0"/>
        <v>77.812718143069887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2.0969583709892214</v>
      </c>
      <c r="M44">
        <v>2.3978983833718246</v>
      </c>
      <c r="N44">
        <v>2.5327017377838956</v>
      </c>
      <c r="O44">
        <v>2.8132461287547472</v>
      </c>
      <c r="P44">
        <v>0</v>
      </c>
      <c r="Q44">
        <v>0</v>
      </c>
      <c r="R44">
        <v>3.4397133348409135E-4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0.20694617999999998</v>
      </c>
      <c r="AE44">
        <v>0.3845031216</v>
      </c>
      <c r="AF44">
        <v>0</v>
      </c>
      <c r="AG44">
        <v>1.1390651999999999</v>
      </c>
      <c r="AH44">
        <v>0.44037179999999992</v>
      </c>
      <c r="AI44">
        <v>5.9937999999999984E-2</v>
      </c>
      <c r="AJ44">
        <v>0</v>
      </c>
      <c r="AK44">
        <v>1.2152794500000001</v>
      </c>
      <c r="AL44">
        <v>0</v>
      </c>
      <c r="AM44">
        <v>0</v>
      </c>
      <c r="AN44">
        <v>6.4060710000000002E-3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67.517490999999993</v>
      </c>
      <c r="BA44">
        <v>2.9484312717632917</v>
      </c>
      <c r="BB44">
        <f t="shared" si="0"/>
        <v>77.86271814306987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2.0969583709988546</v>
      </c>
      <c r="M45">
        <v>2.3978983833718246</v>
      </c>
      <c r="N45">
        <v>2.5327017377838956</v>
      </c>
      <c r="O45">
        <v>2.8132461287547472</v>
      </c>
      <c r="P45">
        <v>0</v>
      </c>
      <c r="Q45">
        <v>0</v>
      </c>
      <c r="R45">
        <v>3.4397133348409135E-4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0.20694617999999998</v>
      </c>
      <c r="AE45">
        <v>0.3845031216</v>
      </c>
      <c r="AF45">
        <v>0</v>
      </c>
      <c r="AG45">
        <v>1.1390651999999999</v>
      </c>
      <c r="AH45">
        <v>0</v>
      </c>
      <c r="AI45">
        <v>0</v>
      </c>
      <c r="AJ45">
        <v>0</v>
      </c>
      <c r="AK45">
        <v>1.2152794500000001</v>
      </c>
      <c r="AL45">
        <v>0</v>
      </c>
      <c r="AM45">
        <v>0</v>
      </c>
      <c r="AN45">
        <v>6.4060710000000002E-3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67.401590999999996</v>
      </c>
      <c r="BA45">
        <v>2.925815902572936</v>
      </c>
      <c r="BB45">
        <f t="shared" si="0"/>
        <v>77.269123712269874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2.0969583709988546</v>
      </c>
      <c r="M46">
        <v>2.3978983833718246</v>
      </c>
      <c r="N46">
        <v>2.5327017377838956</v>
      </c>
      <c r="O46">
        <v>2.8132461287547472</v>
      </c>
      <c r="P46">
        <v>0</v>
      </c>
      <c r="Q46">
        <v>0</v>
      </c>
      <c r="R46">
        <v>3.4397133348409135E-4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0.20694617999999998</v>
      </c>
      <c r="AE46">
        <v>0.3845031216</v>
      </c>
      <c r="AF46">
        <v>0</v>
      </c>
      <c r="AG46">
        <v>1.1390651999999999</v>
      </c>
      <c r="AH46">
        <v>0</v>
      </c>
      <c r="AI46">
        <v>0</v>
      </c>
      <c r="AJ46">
        <v>0</v>
      </c>
      <c r="AK46">
        <v>1.2152794500000001</v>
      </c>
      <c r="AL46">
        <v>0</v>
      </c>
      <c r="AM46">
        <v>0</v>
      </c>
      <c r="AN46">
        <v>6.4060710000000002E-3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67.411591000000001</v>
      </c>
      <c r="BA46">
        <v>2.925815902572936</v>
      </c>
      <c r="BB46">
        <f t="shared" si="0"/>
        <v>77.279123712269865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2.0969583709761457</v>
      </c>
      <c r="M47">
        <v>2.3978983833718246</v>
      </c>
      <c r="N47">
        <v>2.5327017377838956</v>
      </c>
      <c r="O47">
        <v>2.8132461287547472</v>
      </c>
      <c r="P47">
        <v>0</v>
      </c>
      <c r="Q47">
        <v>0</v>
      </c>
      <c r="R47">
        <v>3.4397133348409135E-4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0.20694617999999998</v>
      </c>
      <c r="AE47">
        <v>0.3845031216</v>
      </c>
      <c r="AF47">
        <v>0</v>
      </c>
      <c r="AG47">
        <v>1.1390651999999999</v>
      </c>
      <c r="AH47">
        <v>0</v>
      </c>
      <c r="AI47">
        <v>0</v>
      </c>
      <c r="AJ47">
        <v>0</v>
      </c>
      <c r="AK47">
        <v>1.2152794500000001</v>
      </c>
      <c r="AL47">
        <v>0</v>
      </c>
      <c r="AM47">
        <v>0</v>
      </c>
      <c r="AN47">
        <v>7.0161729999999988E-3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67.381591</v>
      </c>
      <c r="BA47">
        <v>2.9258382907502272</v>
      </c>
      <c r="BB47">
        <f t="shared" si="0"/>
        <v>77.249711426069879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2.096958370962799</v>
      </c>
      <c r="M48">
        <v>2.3978983833718246</v>
      </c>
      <c r="N48">
        <v>2.5327017377838956</v>
      </c>
      <c r="O48">
        <v>2.8132461287547472</v>
      </c>
      <c r="P48">
        <v>0</v>
      </c>
      <c r="Q48">
        <v>0</v>
      </c>
      <c r="R48">
        <v>3.4397133348409135E-4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0.20694617999999998</v>
      </c>
      <c r="AE48">
        <v>0.3845031216</v>
      </c>
      <c r="AF48">
        <v>0</v>
      </c>
      <c r="AG48">
        <v>1.1390651999999999</v>
      </c>
      <c r="AH48">
        <v>0</v>
      </c>
      <c r="AI48">
        <v>0</v>
      </c>
      <c r="AJ48">
        <v>0</v>
      </c>
      <c r="AK48">
        <v>1.2152794500000001</v>
      </c>
      <c r="AL48">
        <v>0</v>
      </c>
      <c r="AM48">
        <v>0</v>
      </c>
      <c r="AN48">
        <v>7.0161729999999988E-3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67.381591</v>
      </c>
      <c r="BA48">
        <v>2.9258382907368805</v>
      </c>
      <c r="BB48">
        <f t="shared" si="0"/>
        <v>77.249711426069879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2.1073236975738192</v>
      </c>
      <c r="M49">
        <v>2.3978983833718246</v>
      </c>
      <c r="N49">
        <v>2.5327017377838956</v>
      </c>
      <c r="O49">
        <v>2.8132461287547472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0.20694617999999998</v>
      </c>
      <c r="AE49">
        <v>0.3845031216</v>
      </c>
      <c r="AF49">
        <v>0</v>
      </c>
      <c r="AG49">
        <v>1.1390651999999999</v>
      </c>
      <c r="AH49">
        <v>0</v>
      </c>
      <c r="AI49">
        <v>0</v>
      </c>
      <c r="AJ49">
        <v>0</v>
      </c>
      <c r="AK49">
        <v>1.2152794500000001</v>
      </c>
      <c r="AL49">
        <v>0</v>
      </c>
      <c r="AM49">
        <v>0</v>
      </c>
      <c r="AN49">
        <v>7.0161729999999988E-3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67.225078999999994</v>
      </c>
      <c r="BA49">
        <v>2.920462074476001</v>
      </c>
      <c r="BB49">
        <f t="shared" si="0"/>
        <v>77.108596997608274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2.1073241456810177</v>
      </c>
      <c r="M50">
        <v>2.3978983833718246</v>
      </c>
      <c r="N50">
        <v>2.5327017377838956</v>
      </c>
      <c r="O50">
        <v>2.8132461287547472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0.20694617999999998</v>
      </c>
      <c r="AE50">
        <v>0.3845031216</v>
      </c>
      <c r="AF50">
        <v>0</v>
      </c>
      <c r="AG50">
        <v>1.1390651999999999</v>
      </c>
      <c r="AH50">
        <v>0</v>
      </c>
      <c r="AI50">
        <v>0</v>
      </c>
      <c r="AJ50">
        <v>0</v>
      </c>
      <c r="AK50">
        <v>1.2152794500000001</v>
      </c>
      <c r="AL50">
        <v>0</v>
      </c>
      <c r="AM50">
        <v>0</v>
      </c>
      <c r="AN50">
        <v>7.0161729999999988E-3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67.069603999999998</v>
      </c>
      <c r="BA50">
        <v>2.9147560909117147</v>
      </c>
      <c r="BB50">
        <f t="shared" si="0"/>
        <v>76.958828429279777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2.0969583709423554</v>
      </c>
      <c r="M51">
        <v>2.3978983833718246</v>
      </c>
      <c r="N51">
        <v>2.5327017377838956</v>
      </c>
      <c r="O51">
        <v>2.8132461287547472</v>
      </c>
      <c r="P51">
        <v>0</v>
      </c>
      <c r="Q51">
        <v>0</v>
      </c>
      <c r="R51">
        <v>3.4397133348409135E-4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0.20694617999999998</v>
      </c>
      <c r="AE51">
        <v>0.3845031216</v>
      </c>
      <c r="AF51">
        <v>0.18941669999999999</v>
      </c>
      <c r="AG51">
        <v>1.1390651999999999</v>
      </c>
      <c r="AH51">
        <v>0</v>
      </c>
      <c r="AI51">
        <v>0</v>
      </c>
      <c r="AJ51">
        <v>0</v>
      </c>
      <c r="AK51">
        <v>1.2152794500000001</v>
      </c>
      <c r="AL51">
        <v>0</v>
      </c>
      <c r="AM51">
        <v>0</v>
      </c>
      <c r="AN51">
        <v>7.0161729999999988E-3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67.089603999999994</v>
      </c>
      <c r="BA51">
        <v>2.9213398815164262</v>
      </c>
      <c r="BB51">
        <f t="shared" si="0"/>
        <v>77.151639535269865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2.0969583709282937</v>
      </c>
      <c r="M52">
        <v>2.3978983833718246</v>
      </c>
      <c r="N52">
        <v>2.5327017377838956</v>
      </c>
      <c r="O52">
        <v>2.8132461287547472</v>
      </c>
      <c r="P52">
        <v>0</v>
      </c>
      <c r="Q52">
        <v>0</v>
      </c>
      <c r="R52">
        <v>3.4397133348409135E-4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0.20694617999999998</v>
      </c>
      <c r="AE52">
        <v>0.3845031216</v>
      </c>
      <c r="AF52">
        <v>0.18941669999999999</v>
      </c>
      <c r="AG52">
        <v>1.1390651999999999</v>
      </c>
      <c r="AH52">
        <v>0</v>
      </c>
      <c r="AI52">
        <v>0</v>
      </c>
      <c r="AJ52">
        <v>0</v>
      </c>
      <c r="AK52">
        <v>1.2152794500000001</v>
      </c>
      <c r="AL52">
        <v>0</v>
      </c>
      <c r="AM52">
        <v>0</v>
      </c>
      <c r="AN52">
        <v>7.0161729999999988E-3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67.089603999999994</v>
      </c>
      <c r="BA52">
        <v>2.9213398815023646</v>
      </c>
      <c r="BB52">
        <f t="shared" si="0"/>
        <v>77.151639535269879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2.0969583709029513</v>
      </c>
      <c r="M53">
        <v>2.3978983833718246</v>
      </c>
      <c r="N53">
        <v>2.5327017377838956</v>
      </c>
      <c r="O53">
        <v>2.8132461287547472</v>
      </c>
      <c r="P53">
        <v>0</v>
      </c>
      <c r="Q53">
        <v>0</v>
      </c>
      <c r="R53">
        <v>3.4397133348409135E-4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0.20694617999999998</v>
      </c>
      <c r="AE53">
        <v>0.3845031216</v>
      </c>
      <c r="AF53">
        <v>0.18941669999999999</v>
      </c>
      <c r="AG53">
        <v>1.1390651999999999</v>
      </c>
      <c r="AH53">
        <v>0</v>
      </c>
      <c r="AI53">
        <v>0</v>
      </c>
      <c r="AJ53">
        <v>0</v>
      </c>
      <c r="AK53">
        <v>1.2152794500000001</v>
      </c>
      <c r="AL53">
        <v>0</v>
      </c>
      <c r="AM53">
        <v>0</v>
      </c>
      <c r="AN53">
        <v>7.0161729999999988E-3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66.995953999999998</v>
      </c>
      <c r="BA53">
        <v>2.917535881477034</v>
      </c>
      <c r="BB53">
        <f t="shared" si="0"/>
        <v>77.061793535269871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2.0969583707557593</v>
      </c>
      <c r="M54">
        <v>2.3978983833718246</v>
      </c>
      <c r="N54">
        <v>2.5327017377838956</v>
      </c>
      <c r="O54">
        <v>2.8132461287547472</v>
      </c>
      <c r="P54">
        <v>0</v>
      </c>
      <c r="Q54">
        <v>0</v>
      </c>
      <c r="R54">
        <v>3.4397133348409135E-4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0.20694617999999998</v>
      </c>
      <c r="AE54">
        <v>0.3845031216</v>
      </c>
      <c r="AF54">
        <v>0.18941669999999999</v>
      </c>
      <c r="AG54">
        <v>1.1390651999999999</v>
      </c>
      <c r="AH54">
        <v>0</v>
      </c>
      <c r="AI54">
        <v>0</v>
      </c>
      <c r="AJ54">
        <v>0</v>
      </c>
      <c r="AK54">
        <v>1.2152794500000001</v>
      </c>
      <c r="AL54">
        <v>0</v>
      </c>
      <c r="AM54">
        <v>0</v>
      </c>
      <c r="AN54">
        <v>7.0161729999999988E-3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66.955953999999991</v>
      </c>
      <c r="BA54">
        <v>2.917535881329842</v>
      </c>
      <c r="BB54">
        <f t="shared" si="0"/>
        <v>77.021793535269865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2.096958370507704</v>
      </c>
      <c r="M55">
        <v>2.3978983833718246</v>
      </c>
      <c r="N55">
        <v>2.5327017377838956</v>
      </c>
      <c r="O55">
        <v>2.8132461287547472</v>
      </c>
      <c r="P55">
        <v>0</v>
      </c>
      <c r="Q55">
        <v>0</v>
      </c>
      <c r="R55">
        <v>3.4397133348409135E-4</v>
      </c>
      <c r="S55">
        <v>1.4385274153079906E-4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0.20694617999999998</v>
      </c>
      <c r="AE55">
        <v>0.3845031216</v>
      </c>
      <c r="AF55">
        <v>0.18941669999999999</v>
      </c>
      <c r="AG55">
        <v>1.1390651999999999</v>
      </c>
      <c r="AH55">
        <v>0.49441742999999988</v>
      </c>
      <c r="AI55">
        <v>0</v>
      </c>
      <c r="AJ55">
        <v>0</v>
      </c>
      <c r="AK55">
        <v>1.2152794500000001</v>
      </c>
      <c r="AL55">
        <v>0</v>
      </c>
      <c r="AM55">
        <v>0</v>
      </c>
      <c r="AN55">
        <v>7.0161729999999988E-3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67.085153999999989</v>
      </c>
      <c r="BA55">
        <v>2.9404282836736844</v>
      </c>
      <c r="BB55">
        <f t="shared" si="0"/>
        <v>77.622662415419498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2.096958370507704</v>
      </c>
      <c r="M56">
        <v>2.3978983833718246</v>
      </c>
      <c r="N56">
        <v>2.5327017377838956</v>
      </c>
      <c r="O56">
        <v>2.8132461287547472</v>
      </c>
      <c r="P56">
        <v>0</v>
      </c>
      <c r="Q56">
        <v>0</v>
      </c>
      <c r="R56">
        <v>3.4397133348409135E-4</v>
      </c>
      <c r="S56">
        <v>1.4385274153079906E-4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0.20694617999999998</v>
      </c>
      <c r="AE56">
        <v>0.3845031216</v>
      </c>
      <c r="AF56">
        <v>0.18941669999999999</v>
      </c>
      <c r="AG56">
        <v>1.1390651999999999</v>
      </c>
      <c r="AH56">
        <v>0.49441742999999988</v>
      </c>
      <c r="AI56">
        <v>0</v>
      </c>
      <c r="AJ56">
        <v>0</v>
      </c>
      <c r="AK56">
        <v>1.2152794500000001</v>
      </c>
      <c r="AL56">
        <v>0</v>
      </c>
      <c r="AM56">
        <v>0</v>
      </c>
      <c r="AN56">
        <v>7.0161729999999988E-3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67.085153999999989</v>
      </c>
      <c r="BA56">
        <v>2.9404282836736844</v>
      </c>
      <c r="BB56">
        <f t="shared" si="0"/>
        <v>77.622662415419498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2.096958370507704</v>
      </c>
      <c r="M57">
        <v>2.3978983833718246</v>
      </c>
      <c r="N57">
        <v>2.5327017377838956</v>
      </c>
      <c r="O57">
        <v>2.8132461287547472</v>
      </c>
      <c r="P57">
        <v>0</v>
      </c>
      <c r="Q57">
        <v>0</v>
      </c>
      <c r="R57">
        <v>3.4397133348409135E-4</v>
      </c>
      <c r="S57">
        <v>1.4385274153079906E-4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0.20694617999999998</v>
      </c>
      <c r="AE57">
        <v>0.3845031216</v>
      </c>
      <c r="AF57">
        <v>0.18941669999999999</v>
      </c>
      <c r="AG57">
        <v>1.1390651999999999</v>
      </c>
      <c r="AH57">
        <v>0.49441742999999988</v>
      </c>
      <c r="AI57">
        <v>0</v>
      </c>
      <c r="AJ57">
        <v>0</v>
      </c>
      <c r="AK57">
        <v>1.2152794500000001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67.372753999999986</v>
      </c>
      <c r="BA57">
        <v>2.9507257879736808</v>
      </c>
      <c r="BB57">
        <f t="shared" si="0"/>
        <v>77.892948738119486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2.0969583706172052</v>
      </c>
      <c r="M58">
        <v>2.3978983833718246</v>
      </c>
      <c r="N58">
        <v>2.5327017377838956</v>
      </c>
      <c r="O58">
        <v>2.8132461287547472</v>
      </c>
      <c r="P58">
        <v>0</v>
      </c>
      <c r="Q58">
        <v>0</v>
      </c>
      <c r="R58">
        <v>3.4397133348409135E-4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0.20694617999999998</v>
      </c>
      <c r="AE58">
        <v>0.3845031216</v>
      </c>
      <c r="AF58">
        <v>0.18941669999999999</v>
      </c>
      <c r="AG58">
        <v>1.1390651999999999</v>
      </c>
      <c r="AH58">
        <v>0.49441742999999988</v>
      </c>
      <c r="AI58">
        <v>0</v>
      </c>
      <c r="AJ58">
        <v>0</v>
      </c>
      <c r="AK58">
        <v>1.2152794500000001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67.372753999999986</v>
      </c>
      <c r="BA58">
        <v>2.9507205086912771</v>
      </c>
      <c r="BB58">
        <f t="shared" si="0"/>
        <v>77.89281016476987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2.096958370718613</v>
      </c>
      <c r="M59">
        <v>2.3978983833718246</v>
      </c>
      <c r="N59">
        <v>2.5327017377838956</v>
      </c>
      <c r="O59">
        <v>2.8132461287547472</v>
      </c>
      <c r="P59">
        <v>0</v>
      </c>
      <c r="Q59">
        <v>0</v>
      </c>
      <c r="R59">
        <v>3.4397133348409135E-4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0.20694617999999998</v>
      </c>
      <c r="AE59">
        <v>0.35923679999999991</v>
      </c>
      <c r="AF59">
        <v>0.18941669999999999</v>
      </c>
      <c r="AG59">
        <v>1.1390651999999999</v>
      </c>
      <c r="AH59">
        <v>0.49441742999999988</v>
      </c>
      <c r="AI59">
        <v>0</v>
      </c>
      <c r="AJ59">
        <v>0</v>
      </c>
      <c r="AK59">
        <v>1.2152794500000001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67.372753999999986</v>
      </c>
      <c r="BA59">
        <v>2.9497932327926852</v>
      </c>
      <c r="BB59">
        <f t="shared" si="0"/>
        <v>77.868471119169868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2.0969583707997508</v>
      </c>
      <c r="M60">
        <v>2.3978983833718246</v>
      </c>
      <c r="N60">
        <v>2.5327017377838956</v>
      </c>
      <c r="O60">
        <v>2.8132461287547472</v>
      </c>
      <c r="P60">
        <v>0</v>
      </c>
      <c r="Q60">
        <v>0</v>
      </c>
      <c r="R60">
        <v>3.4397133348409135E-4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0.20694617999999998</v>
      </c>
      <c r="AE60">
        <v>0.35923679999999991</v>
      </c>
      <c r="AF60">
        <v>0.18941669999999999</v>
      </c>
      <c r="AG60">
        <v>1.1390651999999999</v>
      </c>
      <c r="AH60">
        <v>0.49441742999999988</v>
      </c>
      <c r="AI60">
        <v>0</v>
      </c>
      <c r="AJ60">
        <v>0</v>
      </c>
      <c r="AK60">
        <v>1.2152794500000001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67.372753999999986</v>
      </c>
      <c r="BA60">
        <v>2.949793232873823</v>
      </c>
      <c r="BB60">
        <f t="shared" si="0"/>
        <v>77.868471119169868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2.0969583708249333</v>
      </c>
      <c r="M61">
        <v>2.3978983833718246</v>
      </c>
      <c r="N61">
        <v>2.5327017377838956</v>
      </c>
      <c r="O61">
        <v>2.8132461287547472</v>
      </c>
      <c r="P61">
        <v>0</v>
      </c>
      <c r="Q61">
        <v>0</v>
      </c>
      <c r="R61">
        <v>3.4397133348409135E-4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0.4138923599999999</v>
      </c>
      <c r="AE61">
        <v>0.35923679999999991</v>
      </c>
      <c r="AF61">
        <v>0.18941669999999999</v>
      </c>
      <c r="AG61">
        <v>1.1390651999999999</v>
      </c>
      <c r="AH61">
        <v>0.49441742999999988</v>
      </c>
      <c r="AI61">
        <v>0</v>
      </c>
      <c r="AJ61">
        <v>0</v>
      </c>
      <c r="AK61">
        <v>1.2152794500000001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67.342753999999985</v>
      </c>
      <c r="BA61">
        <v>2.9573881414990053</v>
      </c>
      <c r="BB61">
        <f t="shared" si="0"/>
        <v>78.037822390569858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2.0969583708571911</v>
      </c>
      <c r="M62">
        <v>2.3978983833718246</v>
      </c>
      <c r="N62">
        <v>2.5327017377838956</v>
      </c>
      <c r="O62">
        <v>2.8132461287547472</v>
      </c>
      <c r="P62">
        <v>0</v>
      </c>
      <c r="Q62">
        <v>0</v>
      </c>
      <c r="R62">
        <v>3.4397133348409135E-4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0.22783431999999992</v>
      </c>
      <c r="AD62">
        <v>0.4138923599999999</v>
      </c>
      <c r="AE62">
        <v>0.35923679999999991</v>
      </c>
      <c r="AF62">
        <v>0.18941669999999999</v>
      </c>
      <c r="AG62">
        <v>1.1390651999999999</v>
      </c>
      <c r="AH62">
        <v>0.98883485999999976</v>
      </c>
      <c r="AI62">
        <v>0</v>
      </c>
      <c r="AJ62">
        <v>0</v>
      </c>
      <c r="AK62">
        <v>1.2152794500000001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67.883953999999989</v>
      </c>
      <c r="BA62">
        <v>3.0078837767312629</v>
      </c>
      <c r="BB62">
        <f t="shared" si="0"/>
        <v>79.250778505369865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2.0969583709492756</v>
      </c>
      <c r="M63">
        <v>2.3978983833718246</v>
      </c>
      <c r="N63">
        <v>2.5327017377838956</v>
      </c>
      <c r="O63">
        <v>2.8132461287547472</v>
      </c>
      <c r="P63">
        <v>0</v>
      </c>
      <c r="Q63">
        <v>0</v>
      </c>
      <c r="R63">
        <v>3.4397133348409135E-4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0.36250200000000005</v>
      </c>
      <c r="AC63">
        <v>0.22783431999999992</v>
      </c>
      <c r="AD63">
        <v>0.4138923599999999</v>
      </c>
      <c r="AE63">
        <v>0.35923679999999991</v>
      </c>
      <c r="AF63">
        <v>0.18941669999999999</v>
      </c>
      <c r="AG63">
        <v>1.1390651999999999</v>
      </c>
      <c r="AH63">
        <v>0.98883485999999976</v>
      </c>
      <c r="AI63">
        <v>0</v>
      </c>
      <c r="AJ63">
        <v>0</v>
      </c>
      <c r="AK63">
        <v>1.2152794500000001</v>
      </c>
      <c r="AL63">
        <v>0</v>
      </c>
      <c r="AM63">
        <v>0</v>
      </c>
      <c r="AN63">
        <v>6.1010199999999995E-3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67.673628999999977</v>
      </c>
      <c r="BA63">
        <v>3.0172725082233245</v>
      </c>
      <c r="BB63">
        <f t="shared" si="0"/>
        <v>79.399667793969869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2.0969583709828159</v>
      </c>
      <c r="M64">
        <v>2.3978983833718246</v>
      </c>
      <c r="N64">
        <v>2.5327017377838956</v>
      </c>
      <c r="O64">
        <v>2.8132461287547472</v>
      </c>
      <c r="P64">
        <v>0</v>
      </c>
      <c r="Q64">
        <v>0</v>
      </c>
      <c r="R64">
        <v>3.4397133348409135E-4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0.36250200000000005</v>
      </c>
      <c r="AC64">
        <v>0.22783431999999992</v>
      </c>
      <c r="AD64">
        <v>0.4138923599999999</v>
      </c>
      <c r="AE64">
        <v>0.35923679999999991</v>
      </c>
      <c r="AF64">
        <v>0.18941669999999999</v>
      </c>
      <c r="AG64">
        <v>1.1390651999999999</v>
      </c>
      <c r="AH64">
        <v>0.98883485999999976</v>
      </c>
      <c r="AI64">
        <v>0</v>
      </c>
      <c r="AJ64">
        <v>0</v>
      </c>
      <c r="AK64">
        <v>1.2152794500000001</v>
      </c>
      <c r="AL64">
        <v>0</v>
      </c>
      <c r="AM64">
        <v>0</v>
      </c>
      <c r="AN64">
        <v>6.1010199999999995E-3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67.750103999999993</v>
      </c>
      <c r="BA64">
        <v>3.0237485082568853</v>
      </c>
      <c r="BB64">
        <f t="shared" si="0"/>
        <v>79.469666793969878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2.0969583710493076</v>
      </c>
      <c r="M65">
        <v>2.3978983833718246</v>
      </c>
      <c r="N65">
        <v>2.5327017377838956</v>
      </c>
      <c r="O65">
        <v>2.8132461287547472</v>
      </c>
      <c r="P65">
        <v>0</v>
      </c>
      <c r="Q65">
        <v>0</v>
      </c>
      <c r="R65">
        <v>0</v>
      </c>
      <c r="S65">
        <v>1.6842054287673847E-3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0.36250200000000005</v>
      </c>
      <c r="AC65">
        <v>0.22783431999999992</v>
      </c>
      <c r="AD65">
        <v>0.4138923599999999</v>
      </c>
      <c r="AE65">
        <v>0.35923679999999991</v>
      </c>
      <c r="AF65">
        <v>0.18941669999999999</v>
      </c>
      <c r="AG65">
        <v>1.1390651999999999</v>
      </c>
      <c r="AH65">
        <v>0.98883485999999976</v>
      </c>
      <c r="AI65">
        <v>0</v>
      </c>
      <c r="AJ65">
        <v>0</v>
      </c>
      <c r="AK65">
        <v>1.2152794500000001</v>
      </c>
      <c r="AL65">
        <v>0</v>
      </c>
      <c r="AM65">
        <v>0</v>
      </c>
      <c r="AN65">
        <v>6.1010199999999995E-3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67.485066999999987</v>
      </c>
      <c r="BA65">
        <v>3.0077406948866545</v>
      </c>
      <c r="BB65">
        <f t="shared" si="0"/>
        <v>79.221977841501882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2.096958371639146</v>
      </c>
      <c r="M66">
        <v>2.3978983833718246</v>
      </c>
      <c r="N66">
        <v>2.5327017377838956</v>
      </c>
      <c r="O66">
        <v>2.8132461287547472</v>
      </c>
      <c r="P66">
        <v>0</v>
      </c>
      <c r="Q66">
        <v>0</v>
      </c>
      <c r="R66">
        <v>0</v>
      </c>
      <c r="S66">
        <v>1.6842054287673847E-3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0.36546119999999999</v>
      </c>
      <c r="AC66">
        <v>0.22783431999999992</v>
      </c>
      <c r="AD66">
        <v>0.4138923599999999</v>
      </c>
      <c r="AE66">
        <v>0.35923679999999991</v>
      </c>
      <c r="AF66">
        <v>0.18941669999999999</v>
      </c>
      <c r="AG66">
        <v>1.1390651999999999</v>
      </c>
      <c r="AH66">
        <v>0.98883485999999976</v>
      </c>
      <c r="AI66">
        <v>0</v>
      </c>
      <c r="AJ66">
        <v>0</v>
      </c>
      <c r="AK66">
        <v>1.2152794500000001</v>
      </c>
      <c r="AL66">
        <v>0</v>
      </c>
      <c r="AM66">
        <v>0</v>
      </c>
      <c r="AN66">
        <v>6.1010199999999995E-3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67.485066999999987</v>
      </c>
      <c r="BA66">
        <v>3.0078493164764928</v>
      </c>
      <c r="BB66">
        <f t="shared" si="0"/>
        <v>79.224828420501865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2.096958371639146</v>
      </c>
      <c r="M67">
        <v>2.3978983833718246</v>
      </c>
      <c r="N67">
        <v>2.5327017377838956</v>
      </c>
      <c r="O67">
        <v>2.8132461287547472</v>
      </c>
      <c r="P67">
        <v>0</v>
      </c>
      <c r="Q67">
        <v>0</v>
      </c>
      <c r="R67">
        <v>0</v>
      </c>
      <c r="S67">
        <v>1.6842054287673847E-3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0.36546119999999999</v>
      </c>
      <c r="AC67">
        <v>0.22783431999999992</v>
      </c>
      <c r="AD67">
        <v>0.4138923599999999</v>
      </c>
      <c r="AE67">
        <v>0.71847359999999982</v>
      </c>
      <c r="AF67">
        <v>0.18941669999999999</v>
      </c>
      <c r="AG67">
        <v>1.1390651999999999</v>
      </c>
      <c r="AH67">
        <v>0.98883485999999976</v>
      </c>
      <c r="AI67">
        <v>0</v>
      </c>
      <c r="AJ67">
        <v>0</v>
      </c>
      <c r="AK67">
        <v>1.2152794500000001</v>
      </c>
      <c r="AL67">
        <v>0</v>
      </c>
      <c r="AM67">
        <v>0</v>
      </c>
      <c r="AN67">
        <v>6.1010199999999995E-3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67.475066999999996</v>
      </c>
      <c r="BA67">
        <v>3.021033302476507</v>
      </c>
      <c r="BB67">
        <f t="shared" si="0"/>
        <v>79.560881234501863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2.096958371639146</v>
      </c>
      <c r="M68">
        <v>2.3978983833718246</v>
      </c>
      <c r="N68">
        <v>2.5327017377838956</v>
      </c>
      <c r="O68">
        <v>2.8132461287547472</v>
      </c>
      <c r="P68">
        <v>0</v>
      </c>
      <c r="Q68">
        <v>0</v>
      </c>
      <c r="R68">
        <v>0</v>
      </c>
      <c r="S68">
        <v>1.6842054287673847E-3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0.36546119999999999</v>
      </c>
      <c r="AC68">
        <v>0.22783431999999992</v>
      </c>
      <c r="AD68">
        <v>0.4138923599999999</v>
      </c>
      <c r="AE68">
        <v>0.71847359999999982</v>
      </c>
      <c r="AF68">
        <v>0.18941669999999999</v>
      </c>
      <c r="AG68">
        <v>1.1390651999999999</v>
      </c>
      <c r="AH68">
        <v>0.98883485999999976</v>
      </c>
      <c r="AI68">
        <v>0</v>
      </c>
      <c r="AJ68">
        <v>0</v>
      </c>
      <c r="AK68">
        <v>1.2152794500000001</v>
      </c>
      <c r="AL68">
        <v>0</v>
      </c>
      <c r="AM68">
        <v>0</v>
      </c>
      <c r="AN68">
        <v>6.1010199999999995E-3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67.345066999999986</v>
      </c>
      <c r="BA68">
        <v>3.0210333024764928</v>
      </c>
      <c r="BB68">
        <f t="shared" ref="BB68:BB99" si="1">SUM(B68:AZ68)-BA68</f>
        <v>79.430881234501868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2.096958371639146</v>
      </c>
      <c r="M69">
        <v>2.3978983833718246</v>
      </c>
      <c r="N69">
        <v>2.5327017377838956</v>
      </c>
      <c r="O69">
        <v>2.8132461287547472</v>
      </c>
      <c r="P69">
        <v>0</v>
      </c>
      <c r="Q69">
        <v>0</v>
      </c>
      <c r="R69">
        <v>0</v>
      </c>
      <c r="S69">
        <v>1.6842054287673847E-3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0.36546119999999999</v>
      </c>
      <c r="AC69">
        <v>0.22783431999999992</v>
      </c>
      <c r="AD69">
        <v>0.4138923599999999</v>
      </c>
      <c r="AE69">
        <v>0.71847359999999982</v>
      </c>
      <c r="AF69">
        <v>0.18941669999999999</v>
      </c>
      <c r="AG69">
        <v>1.1390651999999999</v>
      </c>
      <c r="AH69">
        <v>0.98883485999999976</v>
      </c>
      <c r="AI69">
        <v>0</v>
      </c>
      <c r="AJ69">
        <v>0</v>
      </c>
      <c r="AK69">
        <v>1.2152794500000001</v>
      </c>
      <c r="AL69">
        <v>0</v>
      </c>
      <c r="AM69">
        <v>0</v>
      </c>
      <c r="AN69">
        <v>9.1515299999999997E-3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67.622266999999994</v>
      </c>
      <c r="BA69">
        <v>3.0313182434765018</v>
      </c>
      <c r="BB69">
        <f t="shared" si="1"/>
        <v>79.700846803501875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2.096958371639146</v>
      </c>
      <c r="M70">
        <v>2.3978983833718246</v>
      </c>
      <c r="N70">
        <v>2.5327017377838956</v>
      </c>
      <c r="O70">
        <v>2.8132461287547472</v>
      </c>
      <c r="P70">
        <v>0</v>
      </c>
      <c r="Q70">
        <v>0</v>
      </c>
      <c r="R70">
        <v>0</v>
      </c>
      <c r="S70">
        <v>1.6842054287673847E-3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0.36546119999999999</v>
      </c>
      <c r="AC70">
        <v>0.22783431999999992</v>
      </c>
      <c r="AD70">
        <v>0.4138923599999999</v>
      </c>
      <c r="AE70">
        <v>0.71847359999999982</v>
      </c>
      <c r="AF70">
        <v>0.18941669999999999</v>
      </c>
      <c r="AG70">
        <v>1.1390651999999999</v>
      </c>
      <c r="AH70">
        <v>1.4832522899999998</v>
      </c>
      <c r="AI70">
        <v>0</v>
      </c>
      <c r="AJ70">
        <v>0</v>
      </c>
      <c r="AK70">
        <v>1.2152794500000001</v>
      </c>
      <c r="AL70">
        <v>0</v>
      </c>
      <c r="AM70">
        <v>0</v>
      </c>
      <c r="AN70">
        <v>9.1515299999999997E-3</v>
      </c>
      <c r="AO70">
        <v>0</v>
      </c>
      <c r="AP70">
        <v>0</v>
      </c>
      <c r="AQ70">
        <v>0.21021000000000001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67.751466999999991</v>
      </c>
      <c r="BA70">
        <v>3.0619200683764949</v>
      </c>
      <c r="BB70">
        <f t="shared" si="1"/>
        <v>80.504072408601886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2.096958371639146</v>
      </c>
      <c r="M71">
        <v>2.3978983833718246</v>
      </c>
      <c r="N71">
        <v>2.5327017377838956</v>
      </c>
      <c r="O71">
        <v>2.8132461287547472</v>
      </c>
      <c r="P71">
        <v>0</v>
      </c>
      <c r="Q71">
        <v>0</v>
      </c>
      <c r="R71">
        <v>0</v>
      </c>
      <c r="S71">
        <v>1.6842054287673847E-3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0.36546119999999999</v>
      </c>
      <c r="AC71">
        <v>0.22783431999999992</v>
      </c>
      <c r="AD71">
        <v>0.4138923599999999</v>
      </c>
      <c r="AE71">
        <v>0.71847359999999982</v>
      </c>
      <c r="AF71">
        <v>0.18941669999999999</v>
      </c>
      <c r="AG71">
        <v>1.1390651999999999</v>
      </c>
      <c r="AH71">
        <v>1.4832522899999998</v>
      </c>
      <c r="AI71">
        <v>0</v>
      </c>
      <c r="AJ71">
        <v>0</v>
      </c>
      <c r="AK71">
        <v>1.2152794500000001</v>
      </c>
      <c r="AL71">
        <v>0</v>
      </c>
      <c r="AM71">
        <v>0.26008752000000002</v>
      </c>
      <c r="AN71">
        <v>1.1286887000000001E-2</v>
      </c>
      <c r="AO71">
        <v>0</v>
      </c>
      <c r="AP71">
        <v>0</v>
      </c>
      <c r="AQ71">
        <v>0.49449399999999999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67.274266999999995</v>
      </c>
      <c r="BA71">
        <v>3.0535468485764947</v>
      </c>
      <c r="BB71">
        <f t="shared" si="1"/>
        <v>80.581752505401894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2.096958371639146</v>
      </c>
      <c r="M72">
        <v>2.3978983833718246</v>
      </c>
      <c r="N72">
        <v>2.5327017377838956</v>
      </c>
      <c r="O72">
        <v>2.8132461287547472</v>
      </c>
      <c r="P72">
        <v>0</v>
      </c>
      <c r="Q72">
        <v>0</v>
      </c>
      <c r="R72">
        <v>0</v>
      </c>
      <c r="S72">
        <v>1.6842054287673847E-3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0.7287030000000001</v>
      </c>
      <c r="AC72">
        <v>0.22783431999999992</v>
      </c>
      <c r="AD72">
        <v>0.4138923599999999</v>
      </c>
      <c r="AE72">
        <v>0.71847359999999982</v>
      </c>
      <c r="AF72">
        <v>0.18941669999999999</v>
      </c>
      <c r="AG72">
        <v>1.1390651999999999</v>
      </c>
      <c r="AH72">
        <v>1.4832522899999998</v>
      </c>
      <c r="AI72">
        <v>0</v>
      </c>
      <c r="AJ72">
        <v>0</v>
      </c>
      <c r="AK72">
        <v>1.2152794500000001</v>
      </c>
      <c r="AL72">
        <v>0</v>
      </c>
      <c r="AM72">
        <v>0.36560874240000002</v>
      </c>
      <c r="AN72">
        <v>1.1286887000000001E-2</v>
      </c>
      <c r="AO72">
        <v>0</v>
      </c>
      <c r="AP72">
        <v>0</v>
      </c>
      <c r="AQ72">
        <v>0.98898800000000009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67.274266999999995</v>
      </c>
      <c r="BA72">
        <v>3.0888983667764949</v>
      </c>
      <c r="BB72">
        <f t="shared" si="1"/>
        <v>81.509658009601893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2.0969458219687573</v>
      </c>
      <c r="M73">
        <v>2.3978983833718246</v>
      </c>
      <c r="N73">
        <v>2.5327017377838956</v>
      </c>
      <c r="O73">
        <v>2.8132461287547472</v>
      </c>
      <c r="P73">
        <v>0</v>
      </c>
      <c r="Q73">
        <v>0</v>
      </c>
      <c r="R73">
        <v>0</v>
      </c>
      <c r="S73">
        <v>2.1690209657567435E-3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1.0949040000000001</v>
      </c>
      <c r="AC73">
        <v>0.45566863999999996</v>
      </c>
      <c r="AD73">
        <v>0.4138923599999999</v>
      </c>
      <c r="AE73">
        <v>1.1226149999999997</v>
      </c>
      <c r="AF73">
        <v>0.18941669999999999</v>
      </c>
      <c r="AG73">
        <v>1.1390651999999999</v>
      </c>
      <c r="AH73">
        <v>1.9776697200000002</v>
      </c>
      <c r="AI73">
        <v>7.4922499999999989E-2</v>
      </c>
      <c r="AJ73">
        <v>0</v>
      </c>
      <c r="AK73">
        <v>1.2152794500000001</v>
      </c>
      <c r="AL73">
        <v>0</v>
      </c>
      <c r="AM73">
        <v>0.36560874240000002</v>
      </c>
      <c r="AN73">
        <v>1.1286887000000001E-2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67.729506999999984</v>
      </c>
      <c r="BA73">
        <v>3.1812995191770153</v>
      </c>
      <c r="BB73">
        <f t="shared" si="1"/>
        <v>83.934979773067951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2.0969458219687573</v>
      </c>
      <c r="M74">
        <v>2.3978983833718246</v>
      </c>
      <c r="N74">
        <v>2.5327017377838956</v>
      </c>
      <c r="O74">
        <v>2.8132461287547472</v>
      </c>
      <c r="P74">
        <v>0</v>
      </c>
      <c r="Q74">
        <v>0</v>
      </c>
      <c r="R74">
        <v>0</v>
      </c>
      <c r="S74">
        <v>8.1330809684130034E-3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1.0949040000000001</v>
      </c>
      <c r="AC74">
        <v>0.45566863999999996</v>
      </c>
      <c r="AD74">
        <v>0.62083854000000005</v>
      </c>
      <c r="AE74">
        <v>1.1226149999999997</v>
      </c>
      <c r="AF74">
        <v>0.18941669999999999</v>
      </c>
      <c r="AG74">
        <v>1.1390651999999999</v>
      </c>
      <c r="AH74">
        <v>1.9776697200000002</v>
      </c>
      <c r="AI74">
        <v>7.4922499999999989E-2</v>
      </c>
      <c r="AJ74">
        <v>0</v>
      </c>
      <c r="AK74">
        <v>1.2152794500000001</v>
      </c>
      <c r="AL74">
        <v>0</v>
      </c>
      <c r="AM74">
        <v>0.36560874240000002</v>
      </c>
      <c r="AN74">
        <v>1.1286887000000001E-2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68.006706999999992</v>
      </c>
      <c r="BA74">
        <v>3.2174352455135189</v>
      </c>
      <c r="BB74">
        <f t="shared" si="1"/>
        <v>84.883448286734122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2.0969458219687573</v>
      </c>
      <c r="M75">
        <v>2.3978983833718246</v>
      </c>
      <c r="N75">
        <v>2.5327017377838956</v>
      </c>
      <c r="O75">
        <v>2.8132461287547472</v>
      </c>
      <c r="P75">
        <v>0</v>
      </c>
      <c r="Q75">
        <v>0</v>
      </c>
      <c r="R75">
        <v>0</v>
      </c>
      <c r="S75">
        <v>8.1330809684130034E-3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1.0949040000000001</v>
      </c>
      <c r="AC75">
        <v>0.45566863999999996</v>
      </c>
      <c r="AD75">
        <v>0.82970422080000006</v>
      </c>
      <c r="AE75">
        <v>1.1226149999999997</v>
      </c>
      <c r="AF75">
        <v>0.37883339999999999</v>
      </c>
      <c r="AG75">
        <v>1.1390651999999999</v>
      </c>
      <c r="AH75">
        <v>2.4720871499999997</v>
      </c>
      <c r="AI75">
        <v>0.37461250000000001</v>
      </c>
      <c r="AJ75">
        <v>0</v>
      </c>
      <c r="AK75">
        <v>1.2152794500000001</v>
      </c>
      <c r="AL75">
        <v>0</v>
      </c>
      <c r="AM75">
        <v>0.36560874240000002</v>
      </c>
      <c r="AN75">
        <v>1.1286887000000001E-2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68.450345999999982</v>
      </c>
      <c r="BA75">
        <v>3.2807789539135017</v>
      </c>
      <c r="BB75">
        <f t="shared" si="1"/>
        <v>86.456133389134123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2.0969458219687573</v>
      </c>
      <c r="M76">
        <v>2.3978983833718246</v>
      </c>
      <c r="N76">
        <v>2.5327017377838956</v>
      </c>
      <c r="O76">
        <v>2.8132461287547472</v>
      </c>
      <c r="P76">
        <v>0</v>
      </c>
      <c r="Q76">
        <v>0</v>
      </c>
      <c r="R76">
        <v>0</v>
      </c>
      <c r="S76">
        <v>8.1330809684130034E-3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</v>
      </c>
      <c r="AC76">
        <v>0.6835029600000001</v>
      </c>
      <c r="AD76">
        <v>0.82970422080000006</v>
      </c>
      <c r="AE76">
        <v>1.1535093648000001</v>
      </c>
      <c r="AF76">
        <v>0.63138899999999987</v>
      </c>
      <c r="AG76">
        <v>1.1390651999999999</v>
      </c>
      <c r="AH76">
        <v>2.9665045800000001</v>
      </c>
      <c r="AI76">
        <v>0.37461250000000001</v>
      </c>
      <c r="AJ76">
        <v>0</v>
      </c>
      <c r="AK76">
        <v>1.2152794500000001</v>
      </c>
      <c r="AL76">
        <v>0</v>
      </c>
      <c r="AM76">
        <v>0.36560874240000002</v>
      </c>
      <c r="AN76">
        <v>1.1286887000000001E-2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69.104385999999991</v>
      </c>
      <c r="BA76">
        <v>3.341746529013522</v>
      </c>
      <c r="BB76">
        <f t="shared" si="1"/>
        <v>88.056387128834118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2.0969458219687573</v>
      </c>
      <c r="M77">
        <v>2.3978983833718246</v>
      </c>
      <c r="N77">
        <v>2.5327017377838956</v>
      </c>
      <c r="O77">
        <v>2.8132461287547472</v>
      </c>
      <c r="P77">
        <v>0</v>
      </c>
      <c r="Q77">
        <v>0</v>
      </c>
      <c r="R77">
        <v>0</v>
      </c>
      <c r="S77">
        <v>7.3061350166013306E-3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</v>
      </c>
      <c r="AC77">
        <v>0.6835029600000001</v>
      </c>
      <c r="AD77">
        <v>0.82970422080000006</v>
      </c>
      <c r="AE77">
        <v>1.1535093648000001</v>
      </c>
      <c r="AF77">
        <v>0.63138899999999987</v>
      </c>
      <c r="AG77">
        <v>1.1390651999999999</v>
      </c>
      <c r="AH77">
        <v>2.9665045800000001</v>
      </c>
      <c r="AI77">
        <v>0.77919399999999994</v>
      </c>
      <c r="AJ77">
        <v>0</v>
      </c>
      <c r="AK77">
        <v>1.2152794500000001</v>
      </c>
      <c r="AL77">
        <v>0</v>
      </c>
      <c r="AM77">
        <v>0.36560874240000002</v>
      </c>
      <c r="AN77">
        <v>1.1286887000000001E-2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69.104385999999991</v>
      </c>
      <c r="BA77">
        <v>3.3565643358431956</v>
      </c>
      <c r="BB77">
        <f t="shared" si="1"/>
        <v>88.445323876052612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2.0969458219687573</v>
      </c>
      <c r="M78">
        <v>2.3978983833718246</v>
      </c>
      <c r="N78">
        <v>2.5327017377838956</v>
      </c>
      <c r="O78">
        <v>2.8132461287547472</v>
      </c>
      <c r="P78">
        <v>0</v>
      </c>
      <c r="Q78">
        <v>0</v>
      </c>
      <c r="R78">
        <v>0</v>
      </c>
      <c r="S78">
        <v>7.3061350166013306E-3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</v>
      </c>
      <c r="AC78">
        <v>0.6835029600000001</v>
      </c>
      <c r="AD78">
        <v>0.82970422080000006</v>
      </c>
      <c r="AE78">
        <v>1.1535093648000001</v>
      </c>
      <c r="AF78">
        <v>0.63138899999999987</v>
      </c>
      <c r="AG78">
        <v>1.1390651999999999</v>
      </c>
      <c r="AH78">
        <v>2.9665045800000001</v>
      </c>
      <c r="AI78">
        <v>0.77919399999999994</v>
      </c>
      <c r="AJ78">
        <v>0</v>
      </c>
      <c r="AK78">
        <v>1.2152794500000001</v>
      </c>
      <c r="AL78">
        <v>0</v>
      </c>
      <c r="AM78">
        <v>0.36560874240000002</v>
      </c>
      <c r="AN78">
        <v>1.1286887000000001E-2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69.104385999999991</v>
      </c>
      <c r="BA78">
        <v>3.3565643358431956</v>
      </c>
      <c r="BB78">
        <f t="shared" si="1"/>
        <v>88.445323876052612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2.0969458219687573</v>
      </c>
      <c r="M79">
        <v>2.3978983833718246</v>
      </c>
      <c r="N79">
        <v>2.5327017377838956</v>
      </c>
      <c r="O79">
        <v>2.8132461287547472</v>
      </c>
      <c r="P79">
        <v>0</v>
      </c>
      <c r="Q79">
        <v>0</v>
      </c>
      <c r="R79">
        <v>0</v>
      </c>
      <c r="S79">
        <v>7.3061350166013306E-3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</v>
      </c>
      <c r="AC79">
        <v>0.6835029600000001</v>
      </c>
      <c r="AD79">
        <v>0.82970422080000006</v>
      </c>
      <c r="AE79">
        <v>1.1535093648000001</v>
      </c>
      <c r="AF79">
        <v>0.63138899999999987</v>
      </c>
      <c r="AG79">
        <v>1.1390651999999999</v>
      </c>
      <c r="AH79">
        <v>2.9665045800000001</v>
      </c>
      <c r="AI79">
        <v>0.77919399999999994</v>
      </c>
      <c r="AJ79">
        <v>0</v>
      </c>
      <c r="AK79">
        <v>1.2152794500000001</v>
      </c>
      <c r="AL79">
        <v>0</v>
      </c>
      <c r="AM79">
        <v>0.36560874240000002</v>
      </c>
      <c r="AN79">
        <v>1.1591938000000003E-2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69.225785999999999</v>
      </c>
      <c r="BA79">
        <v>3.3643065299432022</v>
      </c>
      <c r="BB79">
        <f t="shared" si="1"/>
        <v>88.559286732952614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2.0969458219687573</v>
      </c>
      <c r="M80">
        <v>2.3978983833718246</v>
      </c>
      <c r="N80">
        <v>2.5327017377838956</v>
      </c>
      <c r="O80">
        <v>2.8132461287547472</v>
      </c>
      <c r="P80">
        <v>0</v>
      </c>
      <c r="Q80">
        <v>0</v>
      </c>
      <c r="R80">
        <v>0</v>
      </c>
      <c r="S80">
        <v>7.3061350166013306E-3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</v>
      </c>
      <c r="AC80">
        <v>0.6835029600000001</v>
      </c>
      <c r="AD80">
        <v>0.82970422080000006</v>
      </c>
      <c r="AE80">
        <v>1.1535093648000001</v>
      </c>
      <c r="AF80">
        <v>0.63138899999999987</v>
      </c>
      <c r="AG80">
        <v>1.1390651999999999</v>
      </c>
      <c r="AH80">
        <v>2.9665045800000001</v>
      </c>
      <c r="AI80">
        <v>0.77919399999999994</v>
      </c>
      <c r="AJ80">
        <v>0</v>
      </c>
      <c r="AK80">
        <v>1.2152794500000001</v>
      </c>
      <c r="AL80">
        <v>0</v>
      </c>
      <c r="AM80">
        <v>0.36560874240000002</v>
      </c>
      <c r="AN80">
        <v>1.1591938000000003E-2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69.225785999999999</v>
      </c>
      <c r="BA80">
        <v>3.3643065299432022</v>
      </c>
      <c r="BB80">
        <f t="shared" si="1"/>
        <v>88.559286732952614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2.0969486122741956</v>
      </c>
      <c r="M81">
        <v>2.3978983833718246</v>
      </c>
      <c r="N81">
        <v>2.5327017377838956</v>
      </c>
      <c r="O81">
        <v>2.8132461287547472</v>
      </c>
      <c r="P81">
        <v>0</v>
      </c>
      <c r="Q81">
        <v>0</v>
      </c>
      <c r="R81">
        <v>2.9259656283974107E-4</v>
      </c>
      <c r="S81">
        <v>9.746263364898383E-4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</v>
      </c>
      <c r="AC81">
        <v>0.6835029600000001</v>
      </c>
      <c r="AD81">
        <v>0.82970422080000006</v>
      </c>
      <c r="AE81">
        <v>1.1535093648000001</v>
      </c>
      <c r="AF81">
        <v>0.63138899999999987</v>
      </c>
      <c r="AG81">
        <v>1.1390651999999999</v>
      </c>
      <c r="AH81">
        <v>2.9665045800000001</v>
      </c>
      <c r="AI81">
        <v>0.77919399999999994</v>
      </c>
      <c r="AJ81">
        <v>0</v>
      </c>
      <c r="AK81">
        <v>1.2152794500000001</v>
      </c>
      <c r="AL81">
        <v>0</v>
      </c>
      <c r="AM81">
        <v>0.36560874240000002</v>
      </c>
      <c r="AN81">
        <v>1.1591938000000003E-2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69.325785999999994</v>
      </c>
      <c r="BA81">
        <v>3.3710300035755365</v>
      </c>
      <c r="BB81">
        <f t="shared" si="1"/>
        <v>88.646527137508443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2.0969486122741956</v>
      </c>
      <c r="M82">
        <v>2.3978983833718246</v>
      </c>
      <c r="N82">
        <v>2.5327017377838956</v>
      </c>
      <c r="O82">
        <v>2.8132461287547472</v>
      </c>
      <c r="P82">
        <v>0</v>
      </c>
      <c r="Q82">
        <v>0</v>
      </c>
      <c r="R82">
        <v>2.9259656283974107E-4</v>
      </c>
      <c r="S82">
        <v>9.746263364898383E-4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</v>
      </c>
      <c r="AC82">
        <v>0.6835029600000001</v>
      </c>
      <c r="AD82">
        <v>0.82970422080000006</v>
      </c>
      <c r="AE82">
        <v>1.1535093648000001</v>
      </c>
      <c r="AF82">
        <v>0.63138899999999987</v>
      </c>
      <c r="AG82">
        <v>1.1390651999999999</v>
      </c>
      <c r="AH82">
        <v>2.9665045800000001</v>
      </c>
      <c r="AI82">
        <v>0.77919399999999994</v>
      </c>
      <c r="AJ82">
        <v>0</v>
      </c>
      <c r="AK82">
        <v>1.2152794500000001</v>
      </c>
      <c r="AL82">
        <v>0</v>
      </c>
      <c r="AM82">
        <v>0.36560874240000002</v>
      </c>
      <c r="AN82">
        <v>1.1591938000000003E-2</v>
      </c>
      <c r="AO82">
        <v>0</v>
      </c>
      <c r="AP82">
        <v>0</v>
      </c>
      <c r="AQ82">
        <v>1.9779760000000002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69.325785999999994</v>
      </c>
      <c r="BA82">
        <v>3.3710300035755365</v>
      </c>
      <c r="BB82">
        <f t="shared" si="1"/>
        <v>88.646527137508443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2.0969355959911864</v>
      </c>
      <c r="M83">
        <v>2.3978983833718246</v>
      </c>
      <c r="N83">
        <v>2.5327017377838956</v>
      </c>
      <c r="O83">
        <v>2.8132461287547472</v>
      </c>
      <c r="P83">
        <v>0</v>
      </c>
      <c r="Q83">
        <v>0</v>
      </c>
      <c r="R83">
        <v>0.33219143624505831</v>
      </c>
      <c r="S83">
        <v>8.303188245462402E-2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1.0963836</v>
      </c>
      <c r="AC83">
        <v>0.6835029600000001</v>
      </c>
      <c r="AD83">
        <v>0.82970422080000006</v>
      </c>
      <c r="AE83">
        <v>1.1535093648000001</v>
      </c>
      <c r="AF83">
        <v>0.63138899999999987</v>
      </c>
      <c r="AG83">
        <v>1.1390651999999999</v>
      </c>
      <c r="AH83">
        <v>2.9665045800000001</v>
      </c>
      <c r="AI83">
        <v>0.35962799999999995</v>
      </c>
      <c r="AJ83">
        <v>0</v>
      </c>
      <c r="AK83">
        <v>1.2152794500000001</v>
      </c>
      <c r="AL83">
        <v>0</v>
      </c>
      <c r="AM83">
        <v>0.36560874240000002</v>
      </c>
      <c r="AN83">
        <v>1.1591938000000003E-2</v>
      </c>
      <c r="AO83">
        <v>0</v>
      </c>
      <c r="AP83">
        <v>0</v>
      </c>
      <c r="AQ83">
        <v>1.9779760000000002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69.325785999999994</v>
      </c>
      <c r="BA83">
        <v>3.3708236358663104</v>
      </c>
      <c r="BB83">
        <f t="shared" si="1"/>
        <v>88.641110584735017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2.0969355959911864</v>
      </c>
      <c r="M84">
        <v>2.3978983833718246</v>
      </c>
      <c r="N84">
        <v>2.5327017377838956</v>
      </c>
      <c r="O84">
        <v>2.8132461287547472</v>
      </c>
      <c r="P84">
        <v>0</v>
      </c>
      <c r="Q84">
        <v>0</v>
      </c>
      <c r="R84">
        <v>0.33219143624505831</v>
      </c>
      <c r="S84">
        <v>8.303188245462402E-2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1.0963836</v>
      </c>
      <c r="AC84">
        <v>0.6835029600000001</v>
      </c>
      <c r="AD84">
        <v>0.82970422080000006</v>
      </c>
      <c r="AE84">
        <v>1.1535093648000001</v>
      </c>
      <c r="AF84">
        <v>0.63138899999999987</v>
      </c>
      <c r="AG84">
        <v>1.1390651999999999</v>
      </c>
      <c r="AH84">
        <v>2.9665045800000001</v>
      </c>
      <c r="AI84">
        <v>0.35962799999999995</v>
      </c>
      <c r="AJ84">
        <v>0</v>
      </c>
      <c r="AK84">
        <v>1.2152794500000001</v>
      </c>
      <c r="AL84">
        <v>0</v>
      </c>
      <c r="AM84">
        <v>0.36560874240000002</v>
      </c>
      <c r="AN84">
        <v>1.1591938000000003E-2</v>
      </c>
      <c r="AO84">
        <v>0</v>
      </c>
      <c r="AP84">
        <v>0</v>
      </c>
      <c r="AQ84">
        <v>1.9779760000000002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69.425785999999988</v>
      </c>
      <c r="BA84">
        <v>3.3777696358662954</v>
      </c>
      <c r="BB84">
        <f t="shared" si="1"/>
        <v>88.734164584735026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2.096941294359949</v>
      </c>
      <c r="M85">
        <v>2.3978983833718246</v>
      </c>
      <c r="N85">
        <v>2.5327017377838956</v>
      </c>
      <c r="O85">
        <v>2.8132461287547472</v>
      </c>
      <c r="P85">
        <v>0</v>
      </c>
      <c r="Q85">
        <v>0</v>
      </c>
      <c r="R85">
        <v>0.57060417577197153</v>
      </c>
      <c r="S85">
        <v>0.17659077512643268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1.0963836</v>
      </c>
      <c r="AC85">
        <v>0.6835029600000001</v>
      </c>
      <c r="AD85">
        <v>0.82970422080000006</v>
      </c>
      <c r="AE85">
        <v>1.1535093648000001</v>
      </c>
      <c r="AF85">
        <v>0.63138899999999987</v>
      </c>
      <c r="AG85">
        <v>1.1390651999999999</v>
      </c>
      <c r="AH85">
        <v>2.9665045800000001</v>
      </c>
      <c r="AI85">
        <v>0</v>
      </c>
      <c r="AJ85">
        <v>0</v>
      </c>
      <c r="AK85">
        <v>1.2152794500000001</v>
      </c>
      <c r="AL85">
        <v>0</v>
      </c>
      <c r="AM85">
        <v>0.36560874240000002</v>
      </c>
      <c r="AN85">
        <v>1.1591938000000003E-2</v>
      </c>
      <c r="AO85">
        <v>0</v>
      </c>
      <c r="AP85">
        <v>0</v>
      </c>
      <c r="AQ85">
        <v>1.9779760000000002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69.185785999999979</v>
      </c>
      <c r="BA85">
        <v>3.3667548641222806</v>
      </c>
      <c r="BB85">
        <f t="shared" si="1"/>
        <v>88.477528687046515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2.0969583701939385</v>
      </c>
      <c r="M86">
        <v>2.3978983833718246</v>
      </c>
      <c r="N86">
        <v>2.5327017377838956</v>
      </c>
      <c r="O86">
        <v>2.8132461287547472</v>
      </c>
      <c r="P86">
        <v>0</v>
      </c>
      <c r="Q86">
        <v>0</v>
      </c>
      <c r="R86">
        <v>0.57060417577197153</v>
      </c>
      <c r="S86">
        <v>0.17659077512643268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1.0963836</v>
      </c>
      <c r="AC86">
        <v>0.6835029600000001</v>
      </c>
      <c r="AD86">
        <v>0.82970422080000006</v>
      </c>
      <c r="AE86">
        <v>1.1535093648000001</v>
      </c>
      <c r="AF86">
        <v>0.63138899999999987</v>
      </c>
      <c r="AG86">
        <v>1.1390651999999999</v>
      </c>
      <c r="AH86">
        <v>2.9665045800000001</v>
      </c>
      <c r="AI86">
        <v>0</v>
      </c>
      <c r="AJ86">
        <v>0</v>
      </c>
      <c r="AK86">
        <v>1.2152794500000001</v>
      </c>
      <c r="AL86">
        <v>0</v>
      </c>
      <c r="AM86">
        <v>0.36560874240000002</v>
      </c>
      <c r="AN86">
        <v>1.1591938000000003E-2</v>
      </c>
      <c r="AO86">
        <v>0</v>
      </c>
      <c r="AP86">
        <v>0</v>
      </c>
      <c r="AQ86">
        <v>1.9779760000000002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69.285785999999987</v>
      </c>
      <c r="BA86">
        <v>3.3737004906533707</v>
      </c>
      <c r="BB86">
        <f t="shared" si="1"/>
        <v>88.570600136349427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2.1281013202843515</v>
      </c>
      <c r="M87">
        <v>2.3978983833718246</v>
      </c>
      <c r="N87">
        <v>2.5327017377838956</v>
      </c>
      <c r="O87">
        <v>2.8132461287547472</v>
      </c>
      <c r="P87">
        <v>0</v>
      </c>
      <c r="Q87">
        <v>0</v>
      </c>
      <c r="R87">
        <v>0.57060417577197153</v>
      </c>
      <c r="S87">
        <v>0.29046844824902729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1.0963836</v>
      </c>
      <c r="AC87">
        <v>0.6835029600000001</v>
      </c>
      <c r="AD87">
        <v>0.82970422080000006</v>
      </c>
      <c r="AE87">
        <v>1.1525514000000001</v>
      </c>
      <c r="AF87">
        <v>0.63138899999999987</v>
      </c>
      <c r="AG87">
        <v>1.1390651999999999</v>
      </c>
      <c r="AH87">
        <v>2.9665045800000001</v>
      </c>
      <c r="AI87">
        <v>0</v>
      </c>
      <c r="AJ87">
        <v>0</v>
      </c>
      <c r="AK87">
        <v>1.2152794500000001</v>
      </c>
      <c r="AL87">
        <v>0</v>
      </c>
      <c r="AM87">
        <v>0.36560874240000002</v>
      </c>
      <c r="AN87">
        <v>1.1591938000000003E-2</v>
      </c>
      <c r="AO87">
        <v>0</v>
      </c>
      <c r="AP87">
        <v>0</v>
      </c>
      <c r="AQ87">
        <v>1.9779760000000002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68.785786000000002</v>
      </c>
      <c r="BA87">
        <v>3.3589875948829246</v>
      </c>
      <c r="BB87">
        <f t="shared" si="1"/>
        <v>88.229375690532905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2.1281013202843515</v>
      </c>
      <c r="M88">
        <v>2.3978983833718246</v>
      </c>
      <c r="N88">
        <v>2.5327017377838956</v>
      </c>
      <c r="O88">
        <v>2.8132461287547472</v>
      </c>
      <c r="P88">
        <v>0</v>
      </c>
      <c r="Q88">
        <v>0</v>
      </c>
      <c r="R88">
        <v>0.57060417577197153</v>
      </c>
      <c r="S88">
        <v>0.29046844824902729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1.0963836</v>
      </c>
      <c r="AC88">
        <v>0.6835029600000001</v>
      </c>
      <c r="AD88">
        <v>0.82970422080000006</v>
      </c>
      <c r="AE88">
        <v>1.0477739999999998</v>
      </c>
      <c r="AF88">
        <v>0.19362596000000001</v>
      </c>
      <c r="AG88">
        <v>1.1390651999999999</v>
      </c>
      <c r="AH88">
        <v>2.9665045800000001</v>
      </c>
      <c r="AI88">
        <v>0</v>
      </c>
      <c r="AJ88">
        <v>0</v>
      </c>
      <c r="AK88">
        <v>1.2152794500000001</v>
      </c>
      <c r="AL88">
        <v>0</v>
      </c>
      <c r="AM88">
        <v>0.36560874240000002</v>
      </c>
      <c r="AN88">
        <v>1.1591938000000003E-2</v>
      </c>
      <c r="AO88">
        <v>0</v>
      </c>
      <c r="AP88">
        <v>0</v>
      </c>
      <c r="AQ88">
        <v>1.9779760000000002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68.133705999999989</v>
      </c>
      <c r="BA88">
        <v>3.31514534728292</v>
      </c>
      <c r="BB88">
        <f t="shared" si="1"/>
        <v>87.078597498132879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2.1281013202843515</v>
      </c>
      <c r="M89">
        <v>2.3978983833718246</v>
      </c>
      <c r="N89">
        <v>2.5327017377838956</v>
      </c>
      <c r="O89">
        <v>2.8132461287547472</v>
      </c>
      <c r="P89">
        <v>0</v>
      </c>
      <c r="Q89">
        <v>0</v>
      </c>
      <c r="R89">
        <v>0.59156601566820266</v>
      </c>
      <c r="S89">
        <v>0.30097038966789663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1.0963836</v>
      </c>
      <c r="AC89">
        <v>0.45566863999999996</v>
      </c>
      <c r="AD89">
        <v>0.82970422080000006</v>
      </c>
      <c r="AE89">
        <v>1.0477739999999998</v>
      </c>
      <c r="AF89">
        <v>0.18941669999999999</v>
      </c>
      <c r="AG89">
        <v>1.1390651999999999</v>
      </c>
      <c r="AH89">
        <v>2.9665045800000001</v>
      </c>
      <c r="AI89">
        <v>0</v>
      </c>
      <c r="AJ89">
        <v>0</v>
      </c>
      <c r="AK89">
        <v>1.2152794500000001</v>
      </c>
      <c r="AL89">
        <v>0</v>
      </c>
      <c r="AM89">
        <v>0.36560874240000002</v>
      </c>
      <c r="AN89">
        <v>1.1591938000000003E-2</v>
      </c>
      <c r="AO89">
        <v>0</v>
      </c>
      <c r="AP89">
        <v>0</v>
      </c>
      <c r="AQ89">
        <v>1.9779760000000002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67.778865999999994</v>
      </c>
      <c r="BA89">
        <v>3.2980360901783294</v>
      </c>
      <c r="BB89">
        <f t="shared" si="1"/>
        <v>86.540286956552592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2.1281013202843515</v>
      </c>
      <c r="M90">
        <v>2.3978983833718246</v>
      </c>
      <c r="N90">
        <v>2.5327017377838956</v>
      </c>
      <c r="O90">
        <v>2.8132461287547472</v>
      </c>
      <c r="P90">
        <v>0</v>
      </c>
      <c r="Q90">
        <v>0</v>
      </c>
      <c r="R90">
        <v>0.59156601566820266</v>
      </c>
      <c r="S90">
        <v>0.30097038966789663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0.7287030000000001</v>
      </c>
      <c r="AC90">
        <v>0.45566863999999996</v>
      </c>
      <c r="AD90">
        <v>0.82970422080000006</v>
      </c>
      <c r="AE90">
        <v>0.7663718399999998</v>
      </c>
      <c r="AF90">
        <v>0.18941669999999999</v>
      </c>
      <c r="AG90">
        <v>1.1390651999999999</v>
      </c>
      <c r="AH90">
        <v>2.4720871499999997</v>
      </c>
      <c r="AI90">
        <v>0</v>
      </c>
      <c r="AJ90">
        <v>0</v>
      </c>
      <c r="AK90">
        <v>1.2152794500000001</v>
      </c>
      <c r="AL90">
        <v>0</v>
      </c>
      <c r="AM90">
        <v>0.36560874240000002</v>
      </c>
      <c r="AN90">
        <v>1.1591938000000003E-2</v>
      </c>
      <c r="AO90">
        <v>0</v>
      </c>
      <c r="AP90">
        <v>0</v>
      </c>
      <c r="AQ90">
        <v>1.9779760000000002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67.501265999999987</v>
      </c>
      <c r="BA90">
        <v>3.2458816265783152</v>
      </c>
      <c r="BB90">
        <f t="shared" si="1"/>
        <v>85.171341230152592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2.1281013202843515</v>
      </c>
      <c r="M91">
        <v>2.3978983833718246</v>
      </c>
      <c r="N91">
        <v>2.5327017377838956</v>
      </c>
      <c r="O91">
        <v>2.8132461287547472</v>
      </c>
      <c r="P91">
        <v>0</v>
      </c>
      <c r="Q91">
        <v>0</v>
      </c>
      <c r="R91">
        <v>0.59156601566820266</v>
      </c>
      <c r="S91">
        <v>0.30097038966789663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0.7287030000000001</v>
      </c>
      <c r="AC91">
        <v>0.45566863999999996</v>
      </c>
      <c r="AD91">
        <v>0.4138923599999999</v>
      </c>
      <c r="AE91">
        <v>0.71847359999999982</v>
      </c>
      <c r="AF91">
        <v>0.18941669999999999</v>
      </c>
      <c r="AG91">
        <v>1.1390651999999999</v>
      </c>
      <c r="AH91">
        <v>1.9776697200000002</v>
      </c>
      <c r="AI91">
        <v>0</v>
      </c>
      <c r="AJ91">
        <v>0</v>
      </c>
      <c r="AK91">
        <v>1.2152794500000001</v>
      </c>
      <c r="AL91">
        <v>0</v>
      </c>
      <c r="AM91">
        <v>0.36560874240000002</v>
      </c>
      <c r="AN91">
        <v>1.1591938000000003E-2</v>
      </c>
      <c r="AO91">
        <v>0</v>
      </c>
      <c r="AP91">
        <v>0</v>
      </c>
      <c r="AQ91">
        <v>1.9779760000000002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67.382466999999991</v>
      </c>
      <c r="BA91">
        <v>3.2170643211783236</v>
      </c>
      <c r="BB91">
        <f t="shared" si="1"/>
        <v>84.12323200475258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2.1281013202843515</v>
      </c>
      <c r="M92">
        <v>2.3978983833718246</v>
      </c>
      <c r="N92">
        <v>2.5327017377838956</v>
      </c>
      <c r="O92">
        <v>2.8132461287547472</v>
      </c>
      <c r="P92">
        <v>0</v>
      </c>
      <c r="Q92">
        <v>0</v>
      </c>
      <c r="R92">
        <v>0.59156601566820266</v>
      </c>
      <c r="S92">
        <v>0.30097038966789663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0.7287030000000001</v>
      </c>
      <c r="AC92">
        <v>0.45566863999999996</v>
      </c>
      <c r="AD92">
        <v>0.4138923599999999</v>
      </c>
      <c r="AE92">
        <v>0.71847359999999982</v>
      </c>
      <c r="AF92">
        <v>0.18941669999999999</v>
      </c>
      <c r="AG92">
        <v>1.1390651999999999</v>
      </c>
      <c r="AH92">
        <v>1.4832522899999998</v>
      </c>
      <c r="AI92">
        <v>0</v>
      </c>
      <c r="AJ92">
        <v>0</v>
      </c>
      <c r="AK92">
        <v>1.2152794500000001</v>
      </c>
      <c r="AL92">
        <v>0</v>
      </c>
      <c r="AM92">
        <v>0.36560874240000002</v>
      </c>
      <c r="AN92">
        <v>1.1591938000000003E-2</v>
      </c>
      <c r="AO92">
        <v>0</v>
      </c>
      <c r="AP92">
        <v>0</v>
      </c>
      <c r="AQ92">
        <v>1.9779760000000002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67.135666999999998</v>
      </c>
      <c r="BA92">
        <v>3.1898611979783276</v>
      </c>
      <c r="BB92">
        <f t="shared" si="1"/>
        <v>83.409217697952585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2.1695550210663197</v>
      </c>
      <c r="M93">
        <v>2.3978983833718246</v>
      </c>
      <c r="N93">
        <v>2.5327017377838956</v>
      </c>
      <c r="O93">
        <v>2.8132461287547472</v>
      </c>
      <c r="P93">
        <v>0</v>
      </c>
      <c r="Q93">
        <v>0</v>
      </c>
      <c r="R93">
        <v>0.59156601566820266</v>
      </c>
      <c r="S93">
        <v>0.30097038966789663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0.7287030000000001</v>
      </c>
      <c r="AC93">
        <v>0.45566863999999996</v>
      </c>
      <c r="AD93">
        <v>0.4138923599999999</v>
      </c>
      <c r="AE93">
        <v>0.71847359999999982</v>
      </c>
      <c r="AF93">
        <v>0.18941669999999999</v>
      </c>
      <c r="AG93">
        <v>1.1390651999999999</v>
      </c>
      <c r="AH93">
        <v>1.4832522899999998</v>
      </c>
      <c r="AI93">
        <v>0</v>
      </c>
      <c r="AJ93">
        <v>0</v>
      </c>
      <c r="AK93">
        <v>1.2152794500000001</v>
      </c>
      <c r="AL93">
        <v>0</v>
      </c>
      <c r="AM93">
        <v>0.36560874240000002</v>
      </c>
      <c r="AN93">
        <v>1.1591938000000003E-2</v>
      </c>
      <c r="AO93">
        <v>0</v>
      </c>
      <c r="AP93">
        <v>0</v>
      </c>
      <c r="AQ93">
        <v>1.483482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67.235666999999992</v>
      </c>
      <c r="BA93">
        <v>3.180180630784208</v>
      </c>
      <c r="BB93">
        <f t="shared" si="1"/>
        <v>83.065857965928672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2.1695550210663197</v>
      </c>
      <c r="M94">
        <v>2.3978983833718246</v>
      </c>
      <c r="N94">
        <v>2.5327017377838956</v>
      </c>
      <c r="O94">
        <v>2.8132461287547472</v>
      </c>
      <c r="P94">
        <v>0</v>
      </c>
      <c r="Q94">
        <v>0</v>
      </c>
      <c r="R94">
        <v>0.59156601566820266</v>
      </c>
      <c r="S94">
        <v>0.30097038966789663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0.7287030000000001</v>
      </c>
      <c r="AC94">
        <v>0.39571223999999988</v>
      </c>
      <c r="AD94">
        <v>0.4138923599999999</v>
      </c>
      <c r="AE94">
        <v>0.71847359999999982</v>
      </c>
      <c r="AF94">
        <v>0.18941669999999999</v>
      </c>
      <c r="AG94">
        <v>1.1390651999999999</v>
      </c>
      <c r="AH94">
        <v>0.98883485999999976</v>
      </c>
      <c r="AI94">
        <v>0</v>
      </c>
      <c r="AJ94">
        <v>0</v>
      </c>
      <c r="AK94">
        <v>1.2152794500000001</v>
      </c>
      <c r="AL94">
        <v>0</v>
      </c>
      <c r="AM94">
        <v>0.37155359999999993</v>
      </c>
      <c r="AN94">
        <v>1.1591938000000003E-2</v>
      </c>
      <c r="AO94">
        <v>0</v>
      </c>
      <c r="AP94">
        <v>0</v>
      </c>
      <c r="AQ94">
        <v>0.7687679999999999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67.046466999999993</v>
      </c>
      <c r="BA94">
        <v>3.119081291484223</v>
      </c>
      <c r="BB94">
        <f t="shared" si="1"/>
        <v>81.674614332828654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2.0969484658735129</v>
      </c>
      <c r="M95">
        <v>2.3978983833718246</v>
      </c>
      <c r="N95">
        <v>2.5327017377838956</v>
      </c>
      <c r="O95">
        <v>2.8132461287547472</v>
      </c>
      <c r="P95">
        <v>0</v>
      </c>
      <c r="Q95">
        <v>0</v>
      </c>
      <c r="R95">
        <v>0.59156601566820266</v>
      </c>
      <c r="S95">
        <v>0.30097038966789663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0.36546119999999999</v>
      </c>
      <c r="AC95">
        <v>0.22783431999999992</v>
      </c>
      <c r="AD95">
        <v>0.4138923599999999</v>
      </c>
      <c r="AE95">
        <v>0.71847359999999982</v>
      </c>
      <c r="AF95">
        <v>0.18941669999999999</v>
      </c>
      <c r="AG95">
        <v>1.1390651999999999</v>
      </c>
      <c r="AH95">
        <v>0.98883485999999976</v>
      </c>
      <c r="AI95">
        <v>0</v>
      </c>
      <c r="AJ95">
        <v>0</v>
      </c>
      <c r="AK95">
        <v>1.2152794500000001</v>
      </c>
      <c r="AL95">
        <v>0</v>
      </c>
      <c r="AM95">
        <v>0.37155359999999993</v>
      </c>
      <c r="AN95">
        <v>1.1591938000000003E-2</v>
      </c>
      <c r="AO95">
        <v>0</v>
      </c>
      <c r="AP95">
        <v>0</v>
      </c>
      <c r="AQ95">
        <v>0.49449399999999999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67.233866999999989</v>
      </c>
      <c r="BA95">
        <v>3.0933416814135195</v>
      </c>
      <c r="BB95">
        <f t="shared" si="1"/>
        <v>81.009753667706548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2.0969484658735129</v>
      </c>
      <c r="M96">
        <v>2.3978983833718246</v>
      </c>
      <c r="N96">
        <v>2.5327017377838956</v>
      </c>
      <c r="O96">
        <v>2.8132461287547472</v>
      </c>
      <c r="P96">
        <v>0</v>
      </c>
      <c r="Q96">
        <v>0</v>
      </c>
      <c r="R96">
        <v>0.59156601566820266</v>
      </c>
      <c r="S96">
        <v>0.30097038966789663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0.36546119999999999</v>
      </c>
      <c r="AC96">
        <v>0.22783431999999992</v>
      </c>
      <c r="AD96">
        <v>0.4138923599999999</v>
      </c>
      <c r="AE96">
        <v>0.71847359999999982</v>
      </c>
      <c r="AF96">
        <v>0.18941669999999999</v>
      </c>
      <c r="AG96">
        <v>1.1390651999999999</v>
      </c>
      <c r="AH96">
        <v>0.98883485999999976</v>
      </c>
      <c r="AI96">
        <v>0</v>
      </c>
      <c r="AJ96">
        <v>0</v>
      </c>
      <c r="AK96">
        <v>1.2152794500000001</v>
      </c>
      <c r="AL96">
        <v>0</v>
      </c>
      <c r="AM96">
        <v>0.37155359999999993</v>
      </c>
      <c r="AN96">
        <v>1.1591938000000003E-2</v>
      </c>
      <c r="AO96">
        <v>0</v>
      </c>
      <c r="AP96">
        <v>0</v>
      </c>
      <c r="AQ96">
        <v>0.49449399999999999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67.070066999999995</v>
      </c>
      <c r="BA96">
        <v>3.0898996814135269</v>
      </c>
      <c r="BB96">
        <f t="shared" si="1"/>
        <v>80.849395667706546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2.0969484658735129</v>
      </c>
      <c r="M97">
        <v>2.3978983833718246</v>
      </c>
      <c r="N97">
        <v>2.5327017377838956</v>
      </c>
      <c r="O97">
        <v>2.8132461287547472</v>
      </c>
      <c r="P97">
        <v>0</v>
      </c>
      <c r="Q97">
        <v>0</v>
      </c>
      <c r="R97">
        <v>0.59156601566820266</v>
      </c>
      <c r="S97">
        <v>0.30097038966789663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0.36546119999999999</v>
      </c>
      <c r="AC97">
        <v>0</v>
      </c>
      <c r="AD97">
        <v>0.4138923599999999</v>
      </c>
      <c r="AE97">
        <v>0.71847359999999982</v>
      </c>
      <c r="AF97">
        <v>0.18941669999999999</v>
      </c>
      <c r="AG97">
        <v>1.1390651999999999</v>
      </c>
      <c r="AH97">
        <v>0.98483147999999987</v>
      </c>
      <c r="AI97">
        <v>0</v>
      </c>
      <c r="AJ97">
        <v>0</v>
      </c>
      <c r="AK97">
        <v>1.2152794500000001</v>
      </c>
      <c r="AL97">
        <v>0</v>
      </c>
      <c r="AM97">
        <v>0.37155359999999993</v>
      </c>
      <c r="AN97">
        <v>1.1591938000000003E-2</v>
      </c>
      <c r="AO97">
        <v>0</v>
      </c>
      <c r="AP97">
        <v>0</v>
      </c>
      <c r="AQ97">
        <v>0.49449399999999999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67.470067</v>
      </c>
      <c r="BA97">
        <v>3.0983362408135342</v>
      </c>
      <c r="BB97">
        <f t="shared" si="1"/>
        <v>81.009121408306541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2.0969484658735129</v>
      </c>
      <c r="M98">
        <v>2.3978983833718246</v>
      </c>
      <c r="N98">
        <v>2.5327017377838956</v>
      </c>
      <c r="O98">
        <v>2.8132461287547472</v>
      </c>
      <c r="P98">
        <v>0</v>
      </c>
      <c r="Q98">
        <v>0</v>
      </c>
      <c r="R98">
        <v>0.59156601566820266</v>
      </c>
      <c r="S98">
        <v>0.30097038966789663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0.36546119999999999</v>
      </c>
      <c r="AC98">
        <v>0</v>
      </c>
      <c r="AD98">
        <v>0.4138923599999999</v>
      </c>
      <c r="AE98">
        <v>0.71847359999999982</v>
      </c>
      <c r="AF98">
        <v>0.18941669999999999</v>
      </c>
      <c r="AG98">
        <v>1.1390651999999999</v>
      </c>
      <c r="AH98">
        <v>0.90076049999999996</v>
      </c>
      <c r="AI98">
        <v>0</v>
      </c>
      <c r="AJ98">
        <v>0</v>
      </c>
      <c r="AK98">
        <v>1.2152794500000001</v>
      </c>
      <c r="AL98">
        <v>0</v>
      </c>
      <c r="AM98">
        <v>0</v>
      </c>
      <c r="AN98">
        <v>1.1591938000000003E-2</v>
      </c>
      <c r="AO98">
        <v>0</v>
      </c>
      <c r="AP98">
        <v>0</v>
      </c>
      <c r="AQ98">
        <v>0.49449399999999999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67.547266999999991</v>
      </c>
      <c r="BA98">
        <v>3.0877237968135294</v>
      </c>
      <c r="BB98">
        <f t="shared" si="1"/>
        <v>80.641309272306543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5.0391740479314794E-2</v>
      </c>
      <c r="M99">
        <f t="shared" si="2"/>
        <v>5.7549561200923791E-2</v>
      </c>
      <c r="N99">
        <f t="shared" si="2"/>
        <v>6.0784841706813496E-2</v>
      </c>
      <c r="O99">
        <f t="shared" si="2"/>
        <v>6.7517907090113877E-2</v>
      </c>
      <c r="P99">
        <f t="shared" si="2"/>
        <v>0</v>
      </c>
      <c r="Q99">
        <f t="shared" si="2"/>
        <v>0</v>
      </c>
      <c r="R99">
        <f t="shared" si="2"/>
        <v>4.8809886864421836E-3</v>
      </c>
      <c r="S99">
        <f t="shared" si="2"/>
        <v>1.8871335213288638E-3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9.3941653499999989E-3</v>
      </c>
      <c r="AC99">
        <f t="shared" si="2"/>
        <v>5.5099931599999954E-3</v>
      </c>
      <c r="AD99">
        <f t="shared" si="2"/>
        <v>1.1394516655199976E-2</v>
      </c>
      <c r="AE99">
        <f t="shared" si="2"/>
        <v>1.5558426062400019E-2</v>
      </c>
      <c r="AF99">
        <f t="shared" si="2"/>
        <v>4.8785323399999966E-3</v>
      </c>
      <c r="AG99">
        <f t="shared" si="2"/>
        <v>2.7337564800000026E-2</v>
      </c>
      <c r="AH99">
        <f t="shared" si="2"/>
        <v>2.8023660000000006E-2</v>
      </c>
      <c r="AI99">
        <f t="shared" si="2"/>
        <v>3.0268689999999997E-3</v>
      </c>
      <c r="AJ99">
        <f t="shared" si="2"/>
        <v>0</v>
      </c>
      <c r="AK99">
        <f t="shared" si="2"/>
        <v>2.9166706799999952E-2</v>
      </c>
      <c r="AL99">
        <f t="shared" si="2"/>
        <v>0</v>
      </c>
      <c r="AM99">
        <f t="shared" si="2"/>
        <v>2.7846084551999997E-3</v>
      </c>
      <c r="AN99">
        <f t="shared" si="2"/>
        <v>1.7952251350000027E-4</v>
      </c>
      <c r="AO99">
        <f t="shared" si="2"/>
        <v>0</v>
      </c>
      <c r="AP99">
        <f t="shared" si="2"/>
        <v>0</v>
      </c>
      <c r="AQ99">
        <f t="shared" si="2"/>
        <v>1.4214200000000003E-2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1.6185229879999989</v>
      </c>
      <c r="BA99">
        <f t="shared" si="2"/>
        <v>7.3641009340036478E-2</v>
      </c>
      <c r="BB99">
        <f t="shared" si="1"/>
        <v>1.9393629164811994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12.85957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0.47194599999999909</v>
      </c>
      <c r="BB3">
        <f>SUM(B3:AZ3)-BA3</f>
        <v>12.387624000000001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12.695077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0.46590899999999991</v>
      </c>
      <c r="BB4">
        <f t="shared" ref="BB4:BB67" si="0">SUM(B4:AZ4)-BA4</f>
        <v>12.229168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0.55038300000000007</v>
      </c>
      <c r="BB5">
        <f t="shared" si="0"/>
        <v>14.446417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12.571600999999999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0.46137799999999984</v>
      </c>
      <c r="BB6">
        <f t="shared" si="0"/>
        <v>12.110223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11.557226999999999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0.42414999999999914</v>
      </c>
      <c r="BB7">
        <f t="shared" si="0"/>
        <v>11.133077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11.497721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0.42196600000000117</v>
      </c>
      <c r="BB8">
        <f t="shared" si="0"/>
        <v>11.075754999999999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7.073518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0.25959799999999955</v>
      </c>
      <c r="BB9">
        <f t="shared" si="0"/>
        <v>6.8139200000000004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9.3262640000000001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0.34227399999999975</v>
      </c>
      <c r="BB10">
        <f t="shared" si="0"/>
        <v>8.9839900000000004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10.463264000000001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0.38400200000000062</v>
      </c>
      <c r="BB11">
        <f t="shared" si="0"/>
        <v>10.079262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14.239908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0.52260500000000043</v>
      </c>
      <c r="BB12">
        <f t="shared" si="0"/>
        <v>13.717302999999999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12.628344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0.46345999999999954</v>
      </c>
      <c r="BB13">
        <f t="shared" si="0"/>
        <v>12.164884000000001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14.755808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0.54153799999999919</v>
      </c>
      <c r="BB14">
        <f t="shared" si="0"/>
        <v>14.214270000000001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0.55038300000000007</v>
      </c>
      <c r="BB15">
        <f t="shared" si="0"/>
        <v>14.446417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13.196313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0.4843049999999991</v>
      </c>
      <c r="BB16">
        <f t="shared" si="0"/>
        <v>12.712008000000001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0.55038300000000007</v>
      </c>
      <c r="BB17">
        <f t="shared" si="0"/>
        <v>14.446417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0.55038300000000007</v>
      </c>
      <c r="BB18">
        <f t="shared" si="0"/>
        <v>14.446417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0.55038300000000007</v>
      </c>
      <c r="BB19">
        <f t="shared" si="0"/>
        <v>14.446417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0.55038300000000007</v>
      </c>
      <c r="BB20">
        <f t="shared" si="0"/>
        <v>14.446417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0.55038300000000007</v>
      </c>
      <c r="BB21">
        <f t="shared" si="0"/>
        <v>14.446417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0.55038300000000007</v>
      </c>
      <c r="BB22">
        <f t="shared" si="0"/>
        <v>14.446417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0.55038300000000007</v>
      </c>
      <c r="BB23">
        <f t="shared" si="0"/>
        <v>14.446417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0.55038300000000007</v>
      </c>
      <c r="BB24">
        <f t="shared" si="0"/>
        <v>14.446417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0.55038300000000007</v>
      </c>
      <c r="BB25">
        <f t="shared" si="0"/>
        <v>14.446417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0.55038300000000007</v>
      </c>
      <c r="BB26">
        <f t="shared" si="0"/>
        <v>14.446417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0.55038300000000007</v>
      </c>
      <c r="BB27">
        <f t="shared" si="0"/>
        <v>14.446417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0.55038300000000007</v>
      </c>
      <c r="BB28">
        <f t="shared" si="0"/>
        <v>14.446417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0.55038300000000007</v>
      </c>
      <c r="BB29">
        <f t="shared" si="0"/>
        <v>14.446417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14.894161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0.54661600000000021</v>
      </c>
      <c r="BB30">
        <f t="shared" si="0"/>
        <v>14.347545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0.55038300000000007</v>
      </c>
      <c r="BB31">
        <f t="shared" si="0"/>
        <v>14.446417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0.55038300000000007</v>
      </c>
      <c r="BB32">
        <f t="shared" si="0"/>
        <v>14.446417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0.55038300000000007</v>
      </c>
      <c r="BB33">
        <f t="shared" si="0"/>
        <v>14.446417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0.55038300000000007</v>
      </c>
      <c r="BB34">
        <f t="shared" si="0"/>
        <v>14.446417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0.55038300000000007</v>
      </c>
      <c r="BB35">
        <f t="shared" si="0"/>
        <v>14.446417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0.55038300000000007</v>
      </c>
      <c r="BB36">
        <f t="shared" si="0"/>
        <v>14.446417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0.55038300000000007</v>
      </c>
      <c r="BB37">
        <f t="shared" si="0"/>
        <v>14.446417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0.55038300000000007</v>
      </c>
      <c r="BB38">
        <f t="shared" si="0"/>
        <v>14.446417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0.55038300000000007</v>
      </c>
      <c r="BB39">
        <f t="shared" si="0"/>
        <v>14.446417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0.55038300000000007</v>
      </c>
      <c r="BB40">
        <f t="shared" si="0"/>
        <v>14.446417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0.55038300000000007</v>
      </c>
      <c r="BB41">
        <f t="shared" si="0"/>
        <v>14.446417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0.55038300000000007</v>
      </c>
      <c r="BB42">
        <f t="shared" si="0"/>
        <v>14.446417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0.55038300000000007</v>
      </c>
      <c r="BB43">
        <f t="shared" si="0"/>
        <v>14.446417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0.55038300000000007</v>
      </c>
      <c r="BB44">
        <f t="shared" si="0"/>
        <v>14.446417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0.55038300000000007</v>
      </c>
      <c r="BB45">
        <f t="shared" si="0"/>
        <v>14.446417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0.55038300000000007</v>
      </c>
      <c r="BB46">
        <f t="shared" si="0"/>
        <v>14.446417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0.55038300000000007</v>
      </c>
      <c r="BB47">
        <f t="shared" si="0"/>
        <v>14.446417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0.55038300000000007</v>
      </c>
      <c r="BB48">
        <f t="shared" si="0"/>
        <v>14.446417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0.55038300000000007</v>
      </c>
      <c r="BB49">
        <f t="shared" si="0"/>
        <v>14.446417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0.55038300000000007</v>
      </c>
      <c r="BB50">
        <f t="shared" si="0"/>
        <v>14.446417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0.55038300000000007</v>
      </c>
      <c r="BB51">
        <f t="shared" si="0"/>
        <v>14.446417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0.55038300000000007</v>
      </c>
      <c r="BB52">
        <f t="shared" si="0"/>
        <v>14.446417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0.55038300000000007</v>
      </c>
      <c r="BB53">
        <f t="shared" si="0"/>
        <v>14.446417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0.55038300000000007</v>
      </c>
      <c r="BB54">
        <f t="shared" si="0"/>
        <v>14.446417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0.55038300000000007</v>
      </c>
      <c r="BB55">
        <f t="shared" si="0"/>
        <v>14.446417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0.55038300000000007</v>
      </c>
      <c r="BB56">
        <f t="shared" si="0"/>
        <v>14.446417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0.55038300000000007</v>
      </c>
      <c r="BB57">
        <f t="shared" si="0"/>
        <v>14.446417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0.55038300000000007</v>
      </c>
      <c r="BB58">
        <f t="shared" si="0"/>
        <v>14.446417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0.55038300000000007</v>
      </c>
      <c r="BB59">
        <f t="shared" si="0"/>
        <v>14.446417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0.55038300000000007</v>
      </c>
      <c r="BB60">
        <f t="shared" si="0"/>
        <v>14.446417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0.55038300000000007</v>
      </c>
      <c r="BB61">
        <f t="shared" si="0"/>
        <v>14.446417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0.55038300000000007</v>
      </c>
      <c r="BB62">
        <f t="shared" si="0"/>
        <v>14.446417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0.55038300000000007</v>
      </c>
      <c r="BB63">
        <f t="shared" si="0"/>
        <v>14.446417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0.55038300000000007</v>
      </c>
      <c r="BB64">
        <f t="shared" si="0"/>
        <v>14.446417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0.55038300000000007</v>
      </c>
      <c r="BB65">
        <f t="shared" si="0"/>
        <v>14.446417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0.55038300000000007</v>
      </c>
      <c r="BB66">
        <f t="shared" si="0"/>
        <v>14.446417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0.55038300000000007</v>
      </c>
      <c r="BB67">
        <f t="shared" si="0"/>
        <v>14.446417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0.55038300000000007</v>
      </c>
      <c r="BB68">
        <f t="shared" ref="BB68:BB99" si="1">SUM(B68:AZ68)-BA68</f>
        <v>14.446417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0.55038300000000007</v>
      </c>
      <c r="BB69">
        <f t="shared" si="1"/>
        <v>14.446417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0.55038300000000007</v>
      </c>
      <c r="BB70">
        <f t="shared" si="1"/>
        <v>14.446417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0.55038300000000007</v>
      </c>
      <c r="BB71">
        <f t="shared" si="1"/>
        <v>14.446417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0.55038300000000007</v>
      </c>
      <c r="BB72">
        <f t="shared" si="1"/>
        <v>14.446417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0.55038300000000007</v>
      </c>
      <c r="BB73">
        <f t="shared" si="1"/>
        <v>14.446417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0.55038300000000007</v>
      </c>
      <c r="BB74">
        <f t="shared" si="1"/>
        <v>14.446417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0.55038300000000007</v>
      </c>
      <c r="BB75">
        <f t="shared" si="1"/>
        <v>14.446417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0.55038300000000007</v>
      </c>
      <c r="BB76">
        <f t="shared" si="1"/>
        <v>14.446417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0.55038300000000007</v>
      </c>
      <c r="BB77">
        <f t="shared" si="1"/>
        <v>14.446417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0.55038300000000007</v>
      </c>
      <c r="BB78">
        <f t="shared" si="1"/>
        <v>14.446417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0.55038300000000007</v>
      </c>
      <c r="BB79">
        <f t="shared" si="1"/>
        <v>14.446417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0.55038300000000007</v>
      </c>
      <c r="BB80">
        <f t="shared" si="1"/>
        <v>14.446417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0.55038300000000007</v>
      </c>
      <c r="BB81">
        <f t="shared" si="1"/>
        <v>14.446417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0.55038300000000007</v>
      </c>
      <c r="BB82">
        <f t="shared" si="1"/>
        <v>14.446417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0.55038300000000007</v>
      </c>
      <c r="BB83">
        <f t="shared" si="1"/>
        <v>14.446417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0.55038300000000007</v>
      </c>
      <c r="BB84">
        <f t="shared" si="1"/>
        <v>14.446417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0.55038300000000007</v>
      </c>
      <c r="BB85">
        <f t="shared" si="1"/>
        <v>14.446417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0.55038300000000007</v>
      </c>
      <c r="BB86">
        <f t="shared" si="1"/>
        <v>14.446417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0.55038300000000007</v>
      </c>
      <c r="BB87">
        <f t="shared" si="1"/>
        <v>14.446417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0.55038300000000007</v>
      </c>
      <c r="BB88">
        <f t="shared" si="1"/>
        <v>14.446417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0.55038300000000007</v>
      </c>
      <c r="BB89">
        <f t="shared" si="1"/>
        <v>14.446417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0.55038300000000007</v>
      </c>
      <c r="BB90">
        <f t="shared" si="1"/>
        <v>14.446417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0.55038300000000007</v>
      </c>
      <c r="BB91">
        <f t="shared" si="1"/>
        <v>14.446417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0.55038300000000007</v>
      </c>
      <c r="BB92">
        <f t="shared" si="1"/>
        <v>14.446417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14.916051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0.54741899999999966</v>
      </c>
      <c r="BB93">
        <f t="shared" si="1"/>
        <v>14.368632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0.55038300000000007</v>
      </c>
      <c r="BB94">
        <f t="shared" si="1"/>
        <v>14.446417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0.55038300000000007</v>
      </c>
      <c r="BB95">
        <f t="shared" si="1"/>
        <v>14.446417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0.55038300000000007</v>
      </c>
      <c r="BB96">
        <f t="shared" si="1"/>
        <v>14.446417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0.55038300000000007</v>
      </c>
      <c r="BB97">
        <f t="shared" si="1"/>
        <v>14.446417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0.55038300000000007</v>
      </c>
      <c r="BB98">
        <f t="shared" si="1"/>
        <v>14.446417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0.35060310674999945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1.2867142999999973E-2</v>
      </c>
      <c r="BB99">
        <f t="shared" si="1"/>
        <v>0.33773596374999948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213.16</v>
      </c>
      <c r="L3" s="205">
        <v>91.51</v>
      </c>
      <c r="M3" s="205">
        <v>61.43</v>
      </c>
      <c r="N3" s="205">
        <v>49.98</v>
      </c>
      <c r="O3" s="205">
        <v>70.59</v>
      </c>
      <c r="P3" s="205">
        <v>26.52</v>
      </c>
      <c r="Q3" s="205">
        <v>0</v>
      </c>
      <c r="R3" s="205">
        <v>17.93</v>
      </c>
      <c r="S3" s="205">
        <v>11.15</v>
      </c>
      <c r="T3" s="205">
        <v>0</v>
      </c>
      <c r="U3" s="205">
        <v>28.93</v>
      </c>
      <c r="V3" s="205">
        <v>9.11</v>
      </c>
      <c r="W3" s="205">
        <v>19.63</v>
      </c>
      <c r="X3" s="205">
        <v>62.41</v>
      </c>
      <c r="Y3" s="205">
        <v>0</v>
      </c>
      <c r="Z3" s="205">
        <v>110.95</v>
      </c>
      <c r="AA3" s="205">
        <v>38.17</v>
      </c>
      <c r="AB3" s="205">
        <v>0</v>
      </c>
      <c r="AC3" s="205">
        <v>11.63</v>
      </c>
      <c r="AD3" s="205">
        <v>0</v>
      </c>
      <c r="AE3" s="205">
        <v>0</v>
      </c>
      <c r="AF3" s="205">
        <v>0</v>
      </c>
      <c r="AG3" s="205">
        <v>-0.14000000000000001</v>
      </c>
      <c r="AH3" s="205">
        <v>0</v>
      </c>
      <c r="AI3" s="205">
        <v>-0.14000000000000001</v>
      </c>
      <c r="AJ3" s="205">
        <v>0</v>
      </c>
      <c r="AK3" s="205">
        <v>84.02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213.16</v>
      </c>
      <c r="L4" s="205">
        <v>91.51</v>
      </c>
      <c r="M4" s="205">
        <v>61.43</v>
      </c>
      <c r="N4" s="205">
        <v>49.98</v>
      </c>
      <c r="O4" s="205">
        <v>70.59</v>
      </c>
      <c r="P4" s="205">
        <v>26.52</v>
      </c>
      <c r="Q4" s="205">
        <v>0</v>
      </c>
      <c r="R4" s="205">
        <v>17.93</v>
      </c>
      <c r="S4" s="205">
        <v>11.15</v>
      </c>
      <c r="T4" s="205">
        <v>0</v>
      </c>
      <c r="U4" s="205">
        <v>28.93</v>
      </c>
      <c r="V4" s="205">
        <v>8.77</v>
      </c>
      <c r="W4" s="205">
        <v>19.63</v>
      </c>
      <c r="X4" s="205">
        <v>62.41</v>
      </c>
      <c r="Y4" s="205">
        <v>0</v>
      </c>
      <c r="Z4" s="205">
        <v>110.95</v>
      </c>
      <c r="AA4" s="205">
        <v>38.17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-0.14000000000000001</v>
      </c>
      <c r="AH4" s="205">
        <v>0</v>
      </c>
      <c r="AI4" s="205">
        <v>-0.14000000000000001</v>
      </c>
      <c r="AJ4" s="205">
        <v>0</v>
      </c>
      <c r="AK4" s="205">
        <v>84.02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213.16</v>
      </c>
      <c r="L5" s="205">
        <v>91.51</v>
      </c>
      <c r="M5" s="205">
        <v>61.43</v>
      </c>
      <c r="N5" s="205">
        <v>49.98</v>
      </c>
      <c r="O5" s="205">
        <v>70.59</v>
      </c>
      <c r="P5" s="205">
        <v>26.52</v>
      </c>
      <c r="Q5" s="205">
        <v>0</v>
      </c>
      <c r="R5" s="205">
        <v>17.93</v>
      </c>
      <c r="S5" s="205">
        <v>11.15</v>
      </c>
      <c r="T5" s="205">
        <v>0</v>
      </c>
      <c r="U5" s="205">
        <v>28.93</v>
      </c>
      <c r="V5" s="205">
        <v>8.77</v>
      </c>
      <c r="W5" s="205">
        <v>19.63</v>
      </c>
      <c r="X5" s="205">
        <v>62.41</v>
      </c>
      <c r="Y5" s="205">
        <v>0</v>
      </c>
      <c r="Z5" s="205">
        <v>110.95</v>
      </c>
      <c r="AA5" s="205">
        <v>38.159999999999997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-0.14000000000000001</v>
      </c>
      <c r="AH5" s="205">
        <v>0</v>
      </c>
      <c r="AI5" s="205">
        <v>-0.14000000000000001</v>
      </c>
      <c r="AJ5" s="205">
        <v>0</v>
      </c>
      <c r="AK5" s="205">
        <v>84.02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213.16</v>
      </c>
      <c r="L6" s="205">
        <v>91.51</v>
      </c>
      <c r="M6" s="205">
        <v>61.43</v>
      </c>
      <c r="N6" s="205">
        <v>49.98</v>
      </c>
      <c r="O6" s="205">
        <v>70.59</v>
      </c>
      <c r="P6" s="205">
        <v>26.52</v>
      </c>
      <c r="Q6" s="205">
        <v>0</v>
      </c>
      <c r="R6" s="205">
        <v>17.93</v>
      </c>
      <c r="S6" s="205">
        <v>11.15</v>
      </c>
      <c r="T6" s="205">
        <v>0</v>
      </c>
      <c r="U6" s="205">
        <v>28.93</v>
      </c>
      <c r="V6" s="205">
        <v>8.77</v>
      </c>
      <c r="W6" s="205">
        <v>19.63</v>
      </c>
      <c r="X6" s="205">
        <v>62.41</v>
      </c>
      <c r="Y6" s="205">
        <v>0</v>
      </c>
      <c r="Z6" s="205">
        <v>110.95</v>
      </c>
      <c r="AA6" s="205">
        <v>38.159999999999997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-0.14000000000000001</v>
      </c>
      <c r="AH6" s="205">
        <v>0</v>
      </c>
      <c r="AI6" s="205">
        <v>-0.14000000000000001</v>
      </c>
      <c r="AJ6" s="205">
        <v>0</v>
      </c>
      <c r="AK6" s="205">
        <v>84.02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213.16</v>
      </c>
      <c r="L7" s="205">
        <v>43.35</v>
      </c>
      <c r="M7" s="205">
        <v>61.43</v>
      </c>
      <c r="N7" s="205">
        <v>49.98</v>
      </c>
      <c r="O7" s="205">
        <v>70.59</v>
      </c>
      <c r="P7" s="205">
        <v>26.52</v>
      </c>
      <c r="Q7" s="205">
        <v>0</v>
      </c>
      <c r="R7" s="205">
        <v>9.34</v>
      </c>
      <c r="S7" s="205">
        <v>3.59</v>
      </c>
      <c r="T7" s="205">
        <v>0</v>
      </c>
      <c r="U7" s="205">
        <v>28.93</v>
      </c>
      <c r="V7" s="205">
        <v>8.77</v>
      </c>
      <c r="W7" s="205">
        <v>19.63</v>
      </c>
      <c r="X7" s="205">
        <v>62.41</v>
      </c>
      <c r="Y7" s="205">
        <v>0</v>
      </c>
      <c r="Z7" s="205">
        <v>110.95</v>
      </c>
      <c r="AA7" s="205">
        <v>38.159999999999997</v>
      </c>
      <c r="AB7" s="205">
        <v>0</v>
      </c>
      <c r="AC7" s="205">
        <v>3.72</v>
      </c>
      <c r="AD7" s="205">
        <v>0</v>
      </c>
      <c r="AE7" s="205">
        <v>0</v>
      </c>
      <c r="AF7" s="205">
        <v>0</v>
      </c>
      <c r="AG7" s="205">
        <v>-0.14000000000000001</v>
      </c>
      <c r="AH7" s="205">
        <v>0</v>
      </c>
      <c r="AI7" s="205">
        <v>0</v>
      </c>
      <c r="AJ7" s="205">
        <v>0</v>
      </c>
      <c r="AK7" s="205">
        <v>84.02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213.16</v>
      </c>
      <c r="L8" s="205">
        <v>43.35</v>
      </c>
      <c r="M8" s="205">
        <v>61.43</v>
      </c>
      <c r="N8" s="205">
        <v>49.98</v>
      </c>
      <c r="O8" s="205">
        <v>70.59</v>
      </c>
      <c r="P8" s="205">
        <v>26.52</v>
      </c>
      <c r="Q8" s="205">
        <v>0</v>
      </c>
      <c r="R8" s="205">
        <v>9.34</v>
      </c>
      <c r="S8" s="205">
        <v>3.59</v>
      </c>
      <c r="T8" s="205">
        <v>0</v>
      </c>
      <c r="U8" s="205">
        <v>28.93</v>
      </c>
      <c r="V8" s="205">
        <v>8.77</v>
      </c>
      <c r="W8" s="205">
        <v>19.63</v>
      </c>
      <c r="X8" s="205">
        <v>62.41</v>
      </c>
      <c r="Y8" s="205">
        <v>0</v>
      </c>
      <c r="Z8" s="205">
        <v>110.95</v>
      </c>
      <c r="AA8" s="205">
        <v>38.159999999999997</v>
      </c>
      <c r="AB8" s="205">
        <v>0</v>
      </c>
      <c r="AC8" s="205">
        <v>3.72</v>
      </c>
      <c r="AD8" s="205">
        <v>0</v>
      </c>
      <c r="AE8" s="205">
        <v>0</v>
      </c>
      <c r="AF8" s="205">
        <v>0</v>
      </c>
      <c r="AG8" s="205">
        <v>-0.14000000000000001</v>
      </c>
      <c r="AH8" s="205">
        <v>0</v>
      </c>
      <c r="AI8" s="205">
        <v>0</v>
      </c>
      <c r="AJ8" s="205">
        <v>0</v>
      </c>
      <c r="AK8" s="205">
        <v>84.02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213.16</v>
      </c>
      <c r="L9" s="205">
        <v>43.35</v>
      </c>
      <c r="M9" s="205">
        <v>61.43</v>
      </c>
      <c r="N9" s="205">
        <v>49.98</v>
      </c>
      <c r="O9" s="205">
        <v>70.59</v>
      </c>
      <c r="P9" s="205">
        <v>26.52</v>
      </c>
      <c r="Q9" s="205">
        <v>0</v>
      </c>
      <c r="R9" s="205">
        <v>9.34</v>
      </c>
      <c r="S9" s="205">
        <v>3.59</v>
      </c>
      <c r="T9" s="205">
        <v>0</v>
      </c>
      <c r="U9" s="205">
        <v>28.93</v>
      </c>
      <c r="V9" s="205">
        <v>8.77</v>
      </c>
      <c r="W9" s="205">
        <v>19.63</v>
      </c>
      <c r="X9" s="205">
        <v>62.41</v>
      </c>
      <c r="Y9" s="205">
        <v>0</v>
      </c>
      <c r="Z9" s="205">
        <v>110.95</v>
      </c>
      <c r="AA9" s="205">
        <v>38.159999999999997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-0.14000000000000001</v>
      </c>
      <c r="AH9" s="205">
        <v>0</v>
      </c>
      <c r="AI9" s="205">
        <v>0</v>
      </c>
      <c r="AJ9" s="205">
        <v>0</v>
      </c>
      <c r="AK9" s="205">
        <v>84.02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213.16</v>
      </c>
      <c r="L10" s="205">
        <v>43.35</v>
      </c>
      <c r="M10" s="205">
        <v>61.43</v>
      </c>
      <c r="N10" s="205">
        <v>49.98</v>
      </c>
      <c r="O10" s="205">
        <v>70.59</v>
      </c>
      <c r="P10" s="205">
        <v>26.52</v>
      </c>
      <c r="Q10" s="205">
        <v>0</v>
      </c>
      <c r="R10" s="205">
        <v>9.34</v>
      </c>
      <c r="S10" s="205">
        <v>3.59</v>
      </c>
      <c r="T10" s="205">
        <v>0</v>
      </c>
      <c r="U10" s="205">
        <v>28.93</v>
      </c>
      <c r="V10" s="205">
        <v>8.77</v>
      </c>
      <c r="W10" s="205">
        <v>19.63</v>
      </c>
      <c r="X10" s="205">
        <v>62.41</v>
      </c>
      <c r="Y10" s="205">
        <v>0</v>
      </c>
      <c r="Z10" s="205">
        <v>110.95</v>
      </c>
      <c r="AA10" s="205">
        <v>38.159999999999997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-0.14000000000000001</v>
      </c>
      <c r="AH10" s="205">
        <v>0</v>
      </c>
      <c r="AI10" s="205">
        <v>0</v>
      </c>
      <c r="AJ10" s="205">
        <v>0</v>
      </c>
      <c r="AK10" s="205">
        <v>84.02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213.16</v>
      </c>
      <c r="L11" s="205">
        <v>43.35</v>
      </c>
      <c r="M11" s="205">
        <v>61.43</v>
      </c>
      <c r="N11" s="205">
        <v>49.98</v>
      </c>
      <c r="O11" s="205">
        <v>70.59</v>
      </c>
      <c r="P11" s="205">
        <v>26.52</v>
      </c>
      <c r="Q11" s="205">
        <v>0</v>
      </c>
      <c r="R11" s="205">
        <v>9.34</v>
      </c>
      <c r="S11" s="205">
        <v>3.59</v>
      </c>
      <c r="T11" s="205">
        <v>0</v>
      </c>
      <c r="U11" s="205">
        <v>28.93</v>
      </c>
      <c r="V11" s="205">
        <v>8.77</v>
      </c>
      <c r="W11" s="205">
        <v>19.63</v>
      </c>
      <c r="X11" s="205">
        <v>62.41</v>
      </c>
      <c r="Y11" s="205">
        <v>0</v>
      </c>
      <c r="Z11" s="205">
        <v>110.95</v>
      </c>
      <c r="AA11" s="205">
        <v>38.159999999999997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-0.14000000000000001</v>
      </c>
      <c r="AH11" s="205">
        <v>0</v>
      </c>
      <c r="AI11" s="205">
        <v>0</v>
      </c>
      <c r="AJ11" s="205">
        <v>0</v>
      </c>
      <c r="AK11" s="205">
        <v>84.02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213.16</v>
      </c>
      <c r="L12" s="205">
        <v>43.35</v>
      </c>
      <c r="M12" s="205">
        <v>61.43</v>
      </c>
      <c r="N12" s="205">
        <v>49.98</v>
      </c>
      <c r="O12" s="205">
        <v>70.59</v>
      </c>
      <c r="P12" s="205">
        <v>26.52</v>
      </c>
      <c r="Q12" s="205">
        <v>0</v>
      </c>
      <c r="R12" s="205">
        <v>9.34</v>
      </c>
      <c r="S12" s="205">
        <v>3.59</v>
      </c>
      <c r="T12" s="205">
        <v>0</v>
      </c>
      <c r="U12" s="205">
        <v>28.93</v>
      </c>
      <c r="V12" s="205">
        <v>8.77</v>
      </c>
      <c r="W12" s="205">
        <v>19.63</v>
      </c>
      <c r="X12" s="205">
        <v>62.41</v>
      </c>
      <c r="Y12" s="205">
        <v>0</v>
      </c>
      <c r="Z12" s="205">
        <v>110.95</v>
      </c>
      <c r="AA12" s="205">
        <v>38.159999999999997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-0.14000000000000001</v>
      </c>
      <c r="AH12" s="205">
        <v>0</v>
      </c>
      <c r="AI12" s="205">
        <v>0</v>
      </c>
      <c r="AJ12" s="205">
        <v>0</v>
      </c>
      <c r="AK12" s="205">
        <v>84.02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213.16</v>
      </c>
      <c r="L13" s="205">
        <v>43.35</v>
      </c>
      <c r="M13" s="205">
        <v>61.43</v>
      </c>
      <c r="N13" s="205">
        <v>49.98</v>
      </c>
      <c r="O13" s="205">
        <v>70.59</v>
      </c>
      <c r="P13" s="205">
        <v>26.52</v>
      </c>
      <c r="Q13" s="205">
        <v>0</v>
      </c>
      <c r="R13" s="205">
        <v>9.34</v>
      </c>
      <c r="S13" s="205">
        <v>3.59</v>
      </c>
      <c r="T13" s="205">
        <v>0</v>
      </c>
      <c r="U13" s="205">
        <v>28.93</v>
      </c>
      <c r="V13" s="205">
        <v>8.77</v>
      </c>
      <c r="W13" s="205">
        <v>19.63</v>
      </c>
      <c r="X13" s="205">
        <v>62.41</v>
      </c>
      <c r="Y13" s="205">
        <v>0</v>
      </c>
      <c r="Z13" s="205">
        <v>110.95</v>
      </c>
      <c r="AA13" s="205">
        <v>38.159999999999997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-0.14000000000000001</v>
      </c>
      <c r="AH13" s="205">
        <v>0</v>
      </c>
      <c r="AI13" s="205">
        <v>0</v>
      </c>
      <c r="AJ13" s="205">
        <v>0</v>
      </c>
      <c r="AK13" s="205">
        <v>84.02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213.16</v>
      </c>
      <c r="L14" s="205">
        <v>43.35</v>
      </c>
      <c r="M14" s="205">
        <v>61.43</v>
      </c>
      <c r="N14" s="205">
        <v>49.98</v>
      </c>
      <c r="O14" s="205">
        <v>70.59</v>
      </c>
      <c r="P14" s="205">
        <v>26.52</v>
      </c>
      <c r="Q14" s="205">
        <v>0</v>
      </c>
      <c r="R14" s="205">
        <v>9.34</v>
      </c>
      <c r="S14" s="205">
        <v>3.59</v>
      </c>
      <c r="T14" s="205">
        <v>0</v>
      </c>
      <c r="U14" s="205">
        <v>28.93</v>
      </c>
      <c r="V14" s="205">
        <v>8.77</v>
      </c>
      <c r="W14" s="205">
        <v>19.63</v>
      </c>
      <c r="X14" s="205">
        <v>62.41</v>
      </c>
      <c r="Y14" s="205">
        <v>0</v>
      </c>
      <c r="Z14" s="205">
        <v>110.95</v>
      </c>
      <c r="AA14" s="205">
        <v>38.159999999999997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-0.14000000000000001</v>
      </c>
      <c r="AH14" s="205">
        <v>0</v>
      </c>
      <c r="AI14" s="205">
        <v>0</v>
      </c>
      <c r="AJ14" s="205">
        <v>0</v>
      </c>
      <c r="AK14" s="205">
        <v>84.02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213.16</v>
      </c>
      <c r="L15" s="205">
        <v>43.35</v>
      </c>
      <c r="M15" s="205">
        <v>61.43</v>
      </c>
      <c r="N15" s="205">
        <v>49.98</v>
      </c>
      <c r="O15" s="205">
        <v>70.59</v>
      </c>
      <c r="P15" s="205">
        <v>26.52</v>
      </c>
      <c r="Q15" s="205">
        <v>0</v>
      </c>
      <c r="R15" s="205">
        <v>9.34</v>
      </c>
      <c r="S15" s="205">
        <v>3.59</v>
      </c>
      <c r="T15" s="205">
        <v>0</v>
      </c>
      <c r="U15" s="205">
        <v>28.93</v>
      </c>
      <c r="V15" s="205">
        <v>8.77</v>
      </c>
      <c r="W15" s="205">
        <v>19.63</v>
      </c>
      <c r="X15" s="205">
        <v>62.41</v>
      </c>
      <c r="Y15" s="205">
        <v>0</v>
      </c>
      <c r="Z15" s="205">
        <v>110.95</v>
      </c>
      <c r="AA15" s="205">
        <v>38.159999999999997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-0.14000000000000001</v>
      </c>
      <c r="AH15" s="205">
        <v>0</v>
      </c>
      <c r="AI15" s="205">
        <v>0</v>
      </c>
      <c r="AJ15" s="205">
        <v>0</v>
      </c>
      <c r="AK15" s="205">
        <v>84.02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213.16</v>
      </c>
      <c r="L16" s="205">
        <v>43.35</v>
      </c>
      <c r="M16" s="205">
        <v>61.43</v>
      </c>
      <c r="N16" s="205">
        <v>49.98</v>
      </c>
      <c r="O16" s="205">
        <v>70.59</v>
      </c>
      <c r="P16" s="205">
        <v>26.52</v>
      </c>
      <c r="Q16" s="205">
        <v>0</v>
      </c>
      <c r="R16" s="205">
        <v>9.34</v>
      </c>
      <c r="S16" s="205">
        <v>3.59</v>
      </c>
      <c r="T16" s="205">
        <v>0</v>
      </c>
      <c r="U16" s="205">
        <v>28.93</v>
      </c>
      <c r="V16" s="205">
        <v>8.77</v>
      </c>
      <c r="W16" s="205">
        <v>19.63</v>
      </c>
      <c r="X16" s="205">
        <v>62.41</v>
      </c>
      <c r="Y16" s="205">
        <v>0</v>
      </c>
      <c r="Z16" s="205">
        <v>110.95</v>
      </c>
      <c r="AA16" s="205">
        <v>38.159999999999997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-0.14000000000000001</v>
      </c>
      <c r="AH16" s="205">
        <v>0</v>
      </c>
      <c r="AI16" s="205">
        <v>0</v>
      </c>
      <c r="AJ16" s="205">
        <v>0</v>
      </c>
      <c r="AK16" s="205">
        <v>84.02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213.16</v>
      </c>
      <c r="L17" s="205">
        <v>43.35</v>
      </c>
      <c r="M17" s="205">
        <v>61.43</v>
      </c>
      <c r="N17" s="205">
        <v>49.98</v>
      </c>
      <c r="O17" s="205">
        <v>70.59</v>
      </c>
      <c r="P17" s="205">
        <v>26.52</v>
      </c>
      <c r="Q17" s="205">
        <v>0</v>
      </c>
      <c r="R17" s="205">
        <v>9.34</v>
      </c>
      <c r="S17" s="205">
        <v>3.59</v>
      </c>
      <c r="T17" s="205">
        <v>0</v>
      </c>
      <c r="U17" s="205">
        <v>28.93</v>
      </c>
      <c r="V17" s="205">
        <v>8.77</v>
      </c>
      <c r="W17" s="205">
        <v>19.63</v>
      </c>
      <c r="X17" s="205">
        <v>62.41</v>
      </c>
      <c r="Y17" s="205">
        <v>0</v>
      </c>
      <c r="Z17" s="205">
        <v>110.95</v>
      </c>
      <c r="AA17" s="205">
        <v>38.159999999999997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-0.14000000000000001</v>
      </c>
      <c r="AH17" s="205">
        <v>0</v>
      </c>
      <c r="AI17" s="205">
        <v>0</v>
      </c>
      <c r="AJ17" s="205">
        <v>0</v>
      </c>
      <c r="AK17" s="205">
        <v>84.02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213.16</v>
      </c>
      <c r="L18" s="205">
        <v>43.35</v>
      </c>
      <c r="M18" s="205">
        <v>61.43</v>
      </c>
      <c r="N18" s="205">
        <v>49.98</v>
      </c>
      <c r="O18" s="205">
        <v>70.59</v>
      </c>
      <c r="P18" s="205">
        <v>26.52</v>
      </c>
      <c r="Q18" s="205">
        <v>0</v>
      </c>
      <c r="R18" s="205">
        <v>9.34</v>
      </c>
      <c r="S18" s="205">
        <v>3.59</v>
      </c>
      <c r="T18" s="205">
        <v>0</v>
      </c>
      <c r="U18" s="205">
        <v>28.93</v>
      </c>
      <c r="V18" s="205">
        <v>8.77</v>
      </c>
      <c r="W18" s="205">
        <v>19.63</v>
      </c>
      <c r="X18" s="205">
        <v>62.41</v>
      </c>
      <c r="Y18" s="205">
        <v>0</v>
      </c>
      <c r="Z18" s="205">
        <v>110.95</v>
      </c>
      <c r="AA18" s="205">
        <v>38.159999999999997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-0.14000000000000001</v>
      </c>
      <c r="AH18" s="205">
        <v>0</v>
      </c>
      <c r="AI18" s="205">
        <v>0</v>
      </c>
      <c r="AJ18" s="205">
        <v>0</v>
      </c>
      <c r="AK18" s="205">
        <v>84.02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213.16</v>
      </c>
      <c r="L19" s="205">
        <v>43.35</v>
      </c>
      <c r="M19" s="205">
        <v>61.43</v>
      </c>
      <c r="N19" s="205">
        <v>49.98</v>
      </c>
      <c r="O19" s="205">
        <v>70.59</v>
      </c>
      <c r="P19" s="205">
        <v>26.52</v>
      </c>
      <c r="Q19" s="205">
        <v>0</v>
      </c>
      <c r="R19" s="205">
        <v>9.34</v>
      </c>
      <c r="S19" s="205">
        <v>3.59</v>
      </c>
      <c r="T19" s="205">
        <v>0</v>
      </c>
      <c r="U19" s="205">
        <v>28.93</v>
      </c>
      <c r="V19" s="205">
        <v>8.77</v>
      </c>
      <c r="W19" s="205">
        <v>19.63</v>
      </c>
      <c r="X19" s="205">
        <v>62.41</v>
      </c>
      <c r="Y19" s="205">
        <v>0</v>
      </c>
      <c r="Z19" s="205">
        <v>110.95</v>
      </c>
      <c r="AA19" s="205">
        <v>38.159999999999997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-0.14000000000000001</v>
      </c>
      <c r="AH19" s="205">
        <v>0</v>
      </c>
      <c r="AI19" s="205">
        <v>0</v>
      </c>
      <c r="AJ19" s="205">
        <v>0</v>
      </c>
      <c r="AK19" s="205">
        <v>84.02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213.16</v>
      </c>
      <c r="L20" s="205">
        <v>43.35</v>
      </c>
      <c r="M20" s="205">
        <v>61.43</v>
      </c>
      <c r="N20" s="205">
        <v>49.98</v>
      </c>
      <c r="O20" s="205">
        <v>70.59</v>
      </c>
      <c r="P20" s="205">
        <v>26.52</v>
      </c>
      <c r="Q20" s="205">
        <v>0</v>
      </c>
      <c r="R20" s="205">
        <v>9.34</v>
      </c>
      <c r="S20" s="205">
        <v>3.59</v>
      </c>
      <c r="T20" s="205">
        <v>0</v>
      </c>
      <c r="U20" s="205">
        <v>28.93</v>
      </c>
      <c r="V20" s="205">
        <v>8.77</v>
      </c>
      <c r="W20" s="205">
        <v>19.63</v>
      </c>
      <c r="X20" s="205">
        <v>62.41</v>
      </c>
      <c r="Y20" s="205">
        <v>0</v>
      </c>
      <c r="Z20" s="205">
        <v>110.95</v>
      </c>
      <c r="AA20" s="205">
        <v>38.159999999999997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-0.14000000000000001</v>
      </c>
      <c r="AH20" s="205">
        <v>0</v>
      </c>
      <c r="AI20" s="205">
        <v>0</v>
      </c>
      <c r="AJ20" s="205">
        <v>0</v>
      </c>
      <c r="AK20" s="205">
        <v>84.02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213.16</v>
      </c>
      <c r="L21" s="205">
        <v>43.35</v>
      </c>
      <c r="M21" s="205">
        <v>61.43</v>
      </c>
      <c r="N21" s="205">
        <v>49.98</v>
      </c>
      <c r="O21" s="205">
        <v>70.59</v>
      </c>
      <c r="P21" s="205">
        <v>26.52</v>
      </c>
      <c r="Q21" s="205">
        <v>0</v>
      </c>
      <c r="R21" s="205">
        <v>9.34</v>
      </c>
      <c r="S21" s="205">
        <v>3.59</v>
      </c>
      <c r="T21" s="205">
        <v>0</v>
      </c>
      <c r="U21" s="205">
        <v>28.93</v>
      </c>
      <c r="V21" s="205">
        <v>8.77</v>
      </c>
      <c r="W21" s="205">
        <v>19.63</v>
      </c>
      <c r="X21" s="205">
        <v>62.41</v>
      </c>
      <c r="Y21" s="205">
        <v>0</v>
      </c>
      <c r="Z21" s="205">
        <v>110.95</v>
      </c>
      <c r="AA21" s="205">
        <v>38.159999999999997</v>
      </c>
      <c r="AB21" s="205">
        <v>0</v>
      </c>
      <c r="AC21" s="205">
        <v>12.28</v>
      </c>
      <c r="AD21" s="205">
        <v>0</v>
      </c>
      <c r="AE21" s="205">
        <v>0</v>
      </c>
      <c r="AF21" s="205">
        <v>0</v>
      </c>
      <c r="AG21" s="205">
        <v>-0.14000000000000001</v>
      </c>
      <c r="AH21" s="205">
        <v>0</v>
      </c>
      <c r="AI21" s="205">
        <v>0</v>
      </c>
      <c r="AJ21" s="205">
        <v>0</v>
      </c>
      <c r="AK21" s="205">
        <v>84.02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213.16</v>
      </c>
      <c r="L22" s="205">
        <v>43.35</v>
      </c>
      <c r="M22" s="205">
        <v>61.43</v>
      </c>
      <c r="N22" s="205">
        <v>49.98</v>
      </c>
      <c r="O22" s="205">
        <v>70.59</v>
      </c>
      <c r="P22" s="205">
        <v>26.52</v>
      </c>
      <c r="Q22" s="205">
        <v>0</v>
      </c>
      <c r="R22" s="205">
        <v>9.34</v>
      </c>
      <c r="S22" s="205">
        <v>3.59</v>
      </c>
      <c r="T22" s="205">
        <v>0</v>
      </c>
      <c r="U22" s="205">
        <v>28.93</v>
      </c>
      <c r="V22" s="205">
        <v>8.77</v>
      </c>
      <c r="W22" s="205">
        <v>19.63</v>
      </c>
      <c r="X22" s="205">
        <v>62.41</v>
      </c>
      <c r="Y22" s="205">
        <v>0</v>
      </c>
      <c r="Z22" s="205">
        <v>110.95</v>
      </c>
      <c r="AA22" s="205">
        <v>38.159999999999997</v>
      </c>
      <c r="AB22" s="205">
        <v>0</v>
      </c>
      <c r="AC22" s="205">
        <v>12.28</v>
      </c>
      <c r="AD22" s="205">
        <v>0</v>
      </c>
      <c r="AE22" s="205">
        <v>0</v>
      </c>
      <c r="AF22" s="205">
        <v>0</v>
      </c>
      <c r="AG22" s="205">
        <v>-0.14000000000000001</v>
      </c>
      <c r="AH22" s="205">
        <v>0</v>
      </c>
      <c r="AI22" s="205">
        <v>0</v>
      </c>
      <c r="AJ22" s="205">
        <v>0</v>
      </c>
      <c r="AK22" s="205">
        <v>84.02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213.16</v>
      </c>
      <c r="L23" s="205">
        <v>43.35</v>
      </c>
      <c r="M23" s="205">
        <v>61.43</v>
      </c>
      <c r="N23" s="205">
        <v>49.98</v>
      </c>
      <c r="O23" s="205">
        <v>70.59</v>
      </c>
      <c r="P23" s="205">
        <v>26.52</v>
      </c>
      <c r="Q23" s="205">
        <v>0</v>
      </c>
      <c r="R23" s="205">
        <v>9.34</v>
      </c>
      <c r="S23" s="205">
        <v>3.59</v>
      </c>
      <c r="T23" s="205">
        <v>0</v>
      </c>
      <c r="U23" s="205">
        <v>28.93</v>
      </c>
      <c r="V23" s="205">
        <v>8.77</v>
      </c>
      <c r="W23" s="205">
        <v>19.63</v>
      </c>
      <c r="X23" s="205">
        <v>62.41</v>
      </c>
      <c r="Y23" s="205">
        <v>0</v>
      </c>
      <c r="Z23" s="205">
        <v>110.95</v>
      </c>
      <c r="AA23" s="205">
        <v>38.159999999999997</v>
      </c>
      <c r="AB23" s="205">
        <v>0</v>
      </c>
      <c r="AC23" s="205">
        <v>12.28</v>
      </c>
      <c r="AD23" s="205">
        <v>0</v>
      </c>
      <c r="AE23" s="205">
        <v>0</v>
      </c>
      <c r="AF23" s="205">
        <v>0</v>
      </c>
      <c r="AG23" s="205">
        <v>-0.14000000000000001</v>
      </c>
      <c r="AH23" s="205">
        <v>0</v>
      </c>
      <c r="AI23" s="205">
        <v>0</v>
      </c>
      <c r="AJ23" s="205">
        <v>0</v>
      </c>
      <c r="AK23" s="205">
        <v>84.02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213.16</v>
      </c>
      <c r="L24" s="205">
        <v>43.35</v>
      </c>
      <c r="M24" s="205">
        <v>61.43</v>
      </c>
      <c r="N24" s="205">
        <v>49.98</v>
      </c>
      <c r="O24" s="205">
        <v>70.59</v>
      </c>
      <c r="P24" s="205">
        <v>26.52</v>
      </c>
      <c r="Q24" s="205">
        <v>0</v>
      </c>
      <c r="R24" s="205">
        <v>9.34</v>
      </c>
      <c r="S24" s="205">
        <v>3.59</v>
      </c>
      <c r="T24" s="205">
        <v>0</v>
      </c>
      <c r="U24" s="205">
        <v>28.93</v>
      </c>
      <c r="V24" s="205">
        <v>8.77</v>
      </c>
      <c r="W24" s="205">
        <v>19.63</v>
      </c>
      <c r="X24" s="205">
        <v>62.41</v>
      </c>
      <c r="Y24" s="205">
        <v>0</v>
      </c>
      <c r="Z24" s="205">
        <v>110.95</v>
      </c>
      <c r="AA24" s="205">
        <v>38.159999999999997</v>
      </c>
      <c r="AB24" s="205">
        <v>0</v>
      </c>
      <c r="AC24" s="205">
        <v>12.28</v>
      </c>
      <c r="AD24" s="205">
        <v>0</v>
      </c>
      <c r="AE24" s="205">
        <v>0</v>
      </c>
      <c r="AF24" s="205">
        <v>0</v>
      </c>
      <c r="AG24" s="205">
        <v>-0.14000000000000001</v>
      </c>
      <c r="AH24" s="205">
        <v>0</v>
      </c>
      <c r="AI24" s="205">
        <v>0</v>
      </c>
      <c r="AJ24" s="205">
        <v>0</v>
      </c>
      <c r="AK24" s="205">
        <v>84.02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213.16</v>
      </c>
      <c r="L25" s="205">
        <v>91.51</v>
      </c>
      <c r="M25" s="205">
        <v>61.43</v>
      </c>
      <c r="N25" s="205">
        <v>49.98</v>
      </c>
      <c r="O25" s="205">
        <v>70.59</v>
      </c>
      <c r="P25" s="205">
        <v>26.52</v>
      </c>
      <c r="Q25" s="205">
        <v>0</v>
      </c>
      <c r="R25" s="205">
        <v>17.93</v>
      </c>
      <c r="S25" s="205">
        <v>10.6</v>
      </c>
      <c r="T25" s="205">
        <v>0</v>
      </c>
      <c r="U25" s="205">
        <v>28.93</v>
      </c>
      <c r="V25" s="205">
        <v>8.77</v>
      </c>
      <c r="W25" s="205">
        <v>19.63</v>
      </c>
      <c r="X25" s="205">
        <v>62.41</v>
      </c>
      <c r="Y25" s="205">
        <v>0</v>
      </c>
      <c r="Z25" s="205">
        <v>110.95</v>
      </c>
      <c r="AA25" s="205">
        <v>38.159999999999997</v>
      </c>
      <c r="AB25" s="205">
        <v>0</v>
      </c>
      <c r="AC25" s="205">
        <v>12.28</v>
      </c>
      <c r="AD25" s="205">
        <v>0</v>
      </c>
      <c r="AE25" s="205">
        <v>0</v>
      </c>
      <c r="AF25" s="205">
        <v>0</v>
      </c>
      <c r="AG25" s="205">
        <v>-0.14000000000000001</v>
      </c>
      <c r="AH25" s="205">
        <v>0</v>
      </c>
      <c r="AI25" s="205">
        <v>0</v>
      </c>
      <c r="AJ25" s="205">
        <v>0</v>
      </c>
      <c r="AK25" s="205">
        <v>84.02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213.16</v>
      </c>
      <c r="L26" s="205">
        <v>91.51</v>
      </c>
      <c r="M26" s="205">
        <v>61.43</v>
      </c>
      <c r="N26" s="205">
        <v>49.98</v>
      </c>
      <c r="O26" s="205">
        <v>70.59</v>
      </c>
      <c r="P26" s="205">
        <v>26.52</v>
      </c>
      <c r="Q26" s="205">
        <v>0</v>
      </c>
      <c r="R26" s="205">
        <v>17.93</v>
      </c>
      <c r="S26" s="205">
        <v>11.15</v>
      </c>
      <c r="T26" s="205">
        <v>0</v>
      </c>
      <c r="U26" s="205">
        <v>28.93</v>
      </c>
      <c r="V26" s="205">
        <v>8.7799999999999994</v>
      </c>
      <c r="W26" s="205">
        <v>19.63</v>
      </c>
      <c r="X26" s="205">
        <v>62.41</v>
      </c>
      <c r="Y26" s="205">
        <v>0</v>
      </c>
      <c r="Z26" s="205">
        <v>110.95</v>
      </c>
      <c r="AA26" s="205">
        <v>38.159999999999997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-0.14000000000000001</v>
      </c>
      <c r="AH26" s="205">
        <v>0</v>
      </c>
      <c r="AI26" s="205">
        <v>0</v>
      </c>
      <c r="AJ26" s="205">
        <v>0</v>
      </c>
      <c r="AK26" s="205">
        <v>84.02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194.16</v>
      </c>
      <c r="L27" s="205">
        <v>91.51</v>
      </c>
      <c r="M27" s="205">
        <v>61.43</v>
      </c>
      <c r="N27" s="205">
        <v>49.98</v>
      </c>
      <c r="O27" s="205">
        <v>70.59</v>
      </c>
      <c r="P27" s="205">
        <v>26.52</v>
      </c>
      <c r="Q27" s="205">
        <v>0</v>
      </c>
      <c r="R27" s="205">
        <v>17.93</v>
      </c>
      <c r="S27" s="205">
        <v>11.15</v>
      </c>
      <c r="T27" s="205">
        <v>0</v>
      </c>
      <c r="U27" s="205">
        <v>28.93</v>
      </c>
      <c r="V27" s="205">
        <v>8.7799999999999994</v>
      </c>
      <c r="W27" s="205">
        <v>19.63</v>
      </c>
      <c r="X27" s="205">
        <v>62.41</v>
      </c>
      <c r="Y27" s="205">
        <v>0</v>
      </c>
      <c r="Z27" s="205">
        <v>110.95</v>
      </c>
      <c r="AA27" s="205">
        <v>38.17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-0.14000000000000001</v>
      </c>
      <c r="AH27" s="205">
        <v>0</v>
      </c>
      <c r="AI27" s="205">
        <v>0</v>
      </c>
      <c r="AJ27" s="205">
        <v>0</v>
      </c>
      <c r="AK27" s="205">
        <v>82.26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9.17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258.16000000000003</v>
      </c>
      <c r="L28" s="205">
        <v>87.4</v>
      </c>
      <c r="M28" s="205">
        <v>61.43</v>
      </c>
      <c r="N28" s="205">
        <v>49.98</v>
      </c>
      <c r="O28" s="205">
        <v>70.59</v>
      </c>
      <c r="P28" s="205">
        <v>26.52</v>
      </c>
      <c r="Q28" s="205">
        <v>0</v>
      </c>
      <c r="R28" s="205">
        <v>17.940000000000001</v>
      </c>
      <c r="S28" s="205">
        <v>11.15</v>
      </c>
      <c r="T28" s="205">
        <v>0</v>
      </c>
      <c r="U28" s="205">
        <v>28.93</v>
      </c>
      <c r="V28" s="205">
        <v>8.7799999999999994</v>
      </c>
      <c r="W28" s="205">
        <v>19.63</v>
      </c>
      <c r="X28" s="205">
        <v>62.41</v>
      </c>
      <c r="Y28" s="205">
        <v>0</v>
      </c>
      <c r="Z28" s="205">
        <v>110.95</v>
      </c>
      <c r="AA28" s="205">
        <v>38.17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-0.14000000000000001</v>
      </c>
      <c r="AH28" s="205">
        <v>0</v>
      </c>
      <c r="AI28" s="205">
        <v>0</v>
      </c>
      <c r="AJ28" s="205">
        <v>0</v>
      </c>
      <c r="AK28" s="205">
        <v>78.959999999999994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17.350000000000001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259.16000000000003</v>
      </c>
      <c r="L29" s="205">
        <v>91.51</v>
      </c>
      <c r="M29" s="205">
        <v>61.43</v>
      </c>
      <c r="N29" s="205">
        <v>49.98</v>
      </c>
      <c r="O29" s="205">
        <v>70.59</v>
      </c>
      <c r="P29" s="205">
        <v>26.52</v>
      </c>
      <c r="Q29" s="205">
        <v>0</v>
      </c>
      <c r="R29" s="205">
        <v>17.940000000000001</v>
      </c>
      <c r="S29" s="205">
        <v>11.15</v>
      </c>
      <c r="T29" s="205">
        <v>0</v>
      </c>
      <c r="U29" s="205">
        <v>28.93</v>
      </c>
      <c r="V29" s="205">
        <v>8.7799999999999994</v>
      </c>
      <c r="W29" s="205">
        <v>18.79</v>
      </c>
      <c r="X29" s="205">
        <v>62.41</v>
      </c>
      <c r="Y29" s="205">
        <v>0</v>
      </c>
      <c r="Z29" s="205">
        <v>110.95</v>
      </c>
      <c r="AA29" s="205">
        <v>38.17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-0.14000000000000001</v>
      </c>
      <c r="AH29" s="205">
        <v>0</v>
      </c>
      <c r="AI29" s="205">
        <v>0</v>
      </c>
      <c r="AJ29" s="205">
        <v>0</v>
      </c>
      <c r="AK29" s="205">
        <v>78.959999999999994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31.42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260.16000000000003</v>
      </c>
      <c r="L30" s="205">
        <v>91.51</v>
      </c>
      <c r="M30" s="205">
        <v>61.43</v>
      </c>
      <c r="N30" s="205">
        <v>49.98</v>
      </c>
      <c r="O30" s="205">
        <v>70.59</v>
      </c>
      <c r="P30" s="205">
        <v>26.52</v>
      </c>
      <c r="Q30" s="205">
        <v>0</v>
      </c>
      <c r="R30" s="205">
        <v>17.940000000000001</v>
      </c>
      <c r="S30" s="205">
        <v>11.15</v>
      </c>
      <c r="T30" s="205">
        <v>0</v>
      </c>
      <c r="U30" s="205">
        <v>28.93</v>
      </c>
      <c r="V30" s="205">
        <v>8.7799999999999994</v>
      </c>
      <c r="W30" s="205">
        <v>18.79</v>
      </c>
      <c r="X30" s="205">
        <v>62.41</v>
      </c>
      <c r="Y30" s="205">
        <v>0</v>
      </c>
      <c r="Z30" s="205">
        <v>110.95</v>
      </c>
      <c r="AA30" s="205">
        <v>38.17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-0.14000000000000001</v>
      </c>
      <c r="AH30" s="205">
        <v>0</v>
      </c>
      <c r="AI30" s="205">
        <v>0</v>
      </c>
      <c r="AJ30" s="205">
        <v>0</v>
      </c>
      <c r="AK30" s="205">
        <v>78.959999999999994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46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266.16000000000003</v>
      </c>
      <c r="L31" s="205">
        <v>91.51</v>
      </c>
      <c r="M31" s="205">
        <v>61.43</v>
      </c>
      <c r="N31" s="205">
        <v>49.98</v>
      </c>
      <c r="O31" s="205">
        <v>70.59</v>
      </c>
      <c r="P31" s="205">
        <v>26.52</v>
      </c>
      <c r="Q31" s="205">
        <v>0</v>
      </c>
      <c r="R31" s="205">
        <v>17.940000000000001</v>
      </c>
      <c r="S31" s="205">
        <v>11.15</v>
      </c>
      <c r="T31" s="205">
        <v>0</v>
      </c>
      <c r="U31" s="205">
        <v>28.93</v>
      </c>
      <c r="V31" s="205">
        <v>8.7799999999999994</v>
      </c>
      <c r="W31" s="205">
        <v>18.79</v>
      </c>
      <c r="X31" s="205">
        <v>62.41</v>
      </c>
      <c r="Y31" s="205">
        <v>0</v>
      </c>
      <c r="Z31" s="205">
        <v>110.95</v>
      </c>
      <c r="AA31" s="205">
        <v>38.17</v>
      </c>
      <c r="AB31" s="205">
        <v>0</v>
      </c>
      <c r="AC31" s="205">
        <v>12.28</v>
      </c>
      <c r="AD31" s="205">
        <v>0</v>
      </c>
      <c r="AE31" s="205">
        <v>0</v>
      </c>
      <c r="AF31" s="205">
        <v>0</v>
      </c>
      <c r="AG31" s="205">
        <v>-0.14000000000000001</v>
      </c>
      <c r="AH31" s="205">
        <v>0</v>
      </c>
      <c r="AI31" s="205">
        <v>0</v>
      </c>
      <c r="AJ31" s="205">
        <v>0</v>
      </c>
      <c r="AK31" s="205">
        <v>78.959999999999994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46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276.16000000000003</v>
      </c>
      <c r="L32" s="205">
        <v>91.51</v>
      </c>
      <c r="M32" s="205">
        <v>61.43</v>
      </c>
      <c r="N32" s="205">
        <v>49.98</v>
      </c>
      <c r="O32" s="205">
        <v>70.59</v>
      </c>
      <c r="P32" s="205">
        <v>26.52</v>
      </c>
      <c r="Q32" s="205">
        <v>0</v>
      </c>
      <c r="R32" s="205">
        <v>17.940000000000001</v>
      </c>
      <c r="S32" s="205">
        <v>11.15</v>
      </c>
      <c r="T32" s="205">
        <v>0</v>
      </c>
      <c r="U32" s="205">
        <v>28.93</v>
      </c>
      <c r="V32" s="205">
        <v>8.7799999999999994</v>
      </c>
      <c r="W32" s="205">
        <v>18.79</v>
      </c>
      <c r="X32" s="205">
        <v>62.41</v>
      </c>
      <c r="Y32" s="205">
        <v>0</v>
      </c>
      <c r="Z32" s="205">
        <v>110.95</v>
      </c>
      <c r="AA32" s="205">
        <v>38.17</v>
      </c>
      <c r="AB32" s="205">
        <v>0</v>
      </c>
      <c r="AC32" s="205">
        <v>12.28</v>
      </c>
      <c r="AD32" s="205">
        <v>0</v>
      </c>
      <c r="AE32" s="205">
        <v>0</v>
      </c>
      <c r="AF32" s="205">
        <v>0</v>
      </c>
      <c r="AG32" s="205">
        <v>-0.14000000000000001</v>
      </c>
      <c r="AH32" s="205">
        <v>0</v>
      </c>
      <c r="AI32" s="205">
        <v>0</v>
      </c>
      <c r="AJ32" s="205">
        <v>0</v>
      </c>
      <c r="AK32" s="205">
        <v>78.959999999999994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46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287.16000000000003</v>
      </c>
      <c r="L33" s="205">
        <v>91.51</v>
      </c>
      <c r="M33" s="205">
        <v>61.43</v>
      </c>
      <c r="N33" s="205">
        <v>49.98</v>
      </c>
      <c r="O33" s="205">
        <v>70.59</v>
      </c>
      <c r="P33" s="205">
        <v>26.52</v>
      </c>
      <c r="Q33" s="205">
        <v>0</v>
      </c>
      <c r="R33" s="205">
        <v>17.940000000000001</v>
      </c>
      <c r="S33" s="205">
        <v>11.15</v>
      </c>
      <c r="T33" s="205">
        <v>0</v>
      </c>
      <c r="U33" s="205">
        <v>28.93</v>
      </c>
      <c r="V33" s="205">
        <v>8.7799999999999994</v>
      </c>
      <c r="W33" s="205">
        <v>18.79</v>
      </c>
      <c r="X33" s="205">
        <v>62.41</v>
      </c>
      <c r="Y33" s="205">
        <v>0</v>
      </c>
      <c r="Z33" s="205">
        <v>110.95</v>
      </c>
      <c r="AA33" s="205">
        <v>38.17</v>
      </c>
      <c r="AB33" s="205">
        <v>0</v>
      </c>
      <c r="AC33" s="205">
        <v>12.28</v>
      </c>
      <c r="AD33" s="205">
        <v>0</v>
      </c>
      <c r="AE33" s="205">
        <v>0</v>
      </c>
      <c r="AF33" s="205">
        <v>0</v>
      </c>
      <c r="AG33" s="205">
        <v>-0.14000000000000001</v>
      </c>
      <c r="AH33" s="205">
        <v>0</v>
      </c>
      <c r="AI33" s="205">
        <v>0</v>
      </c>
      <c r="AJ33" s="205">
        <v>0</v>
      </c>
      <c r="AK33" s="205">
        <v>78.959999999999994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46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300.16000000000003</v>
      </c>
      <c r="L34" s="205">
        <v>91.51</v>
      </c>
      <c r="M34" s="205">
        <v>61.43</v>
      </c>
      <c r="N34" s="205">
        <v>49.98</v>
      </c>
      <c r="O34" s="205">
        <v>70.59</v>
      </c>
      <c r="P34" s="205">
        <v>26.52</v>
      </c>
      <c r="Q34" s="205">
        <v>0</v>
      </c>
      <c r="R34" s="205">
        <v>17.93</v>
      </c>
      <c r="S34" s="205">
        <v>11.15</v>
      </c>
      <c r="T34" s="205">
        <v>0</v>
      </c>
      <c r="U34" s="205">
        <v>28.93</v>
      </c>
      <c r="V34" s="205">
        <v>8.7799999999999994</v>
      </c>
      <c r="W34" s="205">
        <v>18.79</v>
      </c>
      <c r="X34" s="205">
        <v>62.41</v>
      </c>
      <c r="Y34" s="205">
        <v>0</v>
      </c>
      <c r="Z34" s="205">
        <v>110.95</v>
      </c>
      <c r="AA34" s="205">
        <v>38.17</v>
      </c>
      <c r="AB34" s="205">
        <v>0</v>
      </c>
      <c r="AC34" s="205">
        <v>12.28</v>
      </c>
      <c r="AD34" s="205">
        <v>0</v>
      </c>
      <c r="AE34" s="205">
        <v>0</v>
      </c>
      <c r="AF34" s="205">
        <v>0</v>
      </c>
      <c r="AG34" s="205">
        <v>-0.14000000000000001</v>
      </c>
      <c r="AH34" s="205">
        <v>0</v>
      </c>
      <c r="AI34" s="205">
        <v>0</v>
      </c>
      <c r="AJ34" s="205">
        <v>0</v>
      </c>
      <c r="AK34" s="205">
        <v>78.959999999999994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46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261.77</v>
      </c>
      <c r="L35" s="205">
        <v>91.51</v>
      </c>
      <c r="M35" s="205">
        <v>61.43</v>
      </c>
      <c r="N35" s="205">
        <v>49.98</v>
      </c>
      <c r="O35" s="205">
        <v>70.59</v>
      </c>
      <c r="P35" s="205">
        <v>26.52</v>
      </c>
      <c r="Q35" s="205">
        <v>0</v>
      </c>
      <c r="R35" s="205">
        <v>17.93</v>
      </c>
      <c r="S35" s="205">
        <v>11.15</v>
      </c>
      <c r="T35" s="205">
        <v>0</v>
      </c>
      <c r="U35" s="205">
        <v>32.14</v>
      </c>
      <c r="V35" s="205">
        <v>8.77</v>
      </c>
      <c r="W35" s="205">
        <v>19.63</v>
      </c>
      <c r="X35" s="205">
        <v>62.41</v>
      </c>
      <c r="Y35" s="205">
        <v>0</v>
      </c>
      <c r="Z35" s="205">
        <v>110.95</v>
      </c>
      <c r="AA35" s="205">
        <v>38.17</v>
      </c>
      <c r="AB35" s="205">
        <v>0</v>
      </c>
      <c r="AC35" s="205">
        <v>12.28</v>
      </c>
      <c r="AD35" s="205">
        <v>0</v>
      </c>
      <c r="AE35" s="205">
        <v>0</v>
      </c>
      <c r="AF35" s="205">
        <v>0</v>
      </c>
      <c r="AG35" s="205">
        <v>-0.14000000000000001</v>
      </c>
      <c r="AH35" s="205">
        <v>0</v>
      </c>
      <c r="AI35" s="205">
        <v>0</v>
      </c>
      <c r="AJ35" s="205">
        <v>0</v>
      </c>
      <c r="AK35" s="205">
        <v>84.02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46.5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213.16</v>
      </c>
      <c r="L36" s="205">
        <v>91.51</v>
      </c>
      <c r="M36" s="205">
        <v>61.43</v>
      </c>
      <c r="N36" s="205">
        <v>49.98</v>
      </c>
      <c r="O36" s="205">
        <v>70.59</v>
      </c>
      <c r="P36" s="205">
        <v>26.52</v>
      </c>
      <c r="Q36" s="205">
        <v>0</v>
      </c>
      <c r="R36" s="205">
        <v>17.93</v>
      </c>
      <c r="S36" s="205">
        <v>11.16</v>
      </c>
      <c r="T36" s="205">
        <v>0</v>
      </c>
      <c r="U36" s="205">
        <v>32.950000000000003</v>
      </c>
      <c r="V36" s="205">
        <v>8.77</v>
      </c>
      <c r="W36" s="205">
        <v>19.63</v>
      </c>
      <c r="X36" s="205">
        <v>62.41</v>
      </c>
      <c r="Y36" s="205">
        <v>0</v>
      </c>
      <c r="Z36" s="205">
        <v>110.95</v>
      </c>
      <c r="AA36" s="205">
        <v>38.17</v>
      </c>
      <c r="AB36" s="205">
        <v>0</v>
      </c>
      <c r="AC36" s="205">
        <v>12.28</v>
      </c>
      <c r="AD36" s="205">
        <v>0</v>
      </c>
      <c r="AE36" s="205">
        <v>0</v>
      </c>
      <c r="AF36" s="205">
        <v>0</v>
      </c>
      <c r="AG36" s="205">
        <v>-0.14000000000000001</v>
      </c>
      <c r="AH36" s="205">
        <v>0</v>
      </c>
      <c r="AI36" s="205">
        <v>0</v>
      </c>
      <c r="AJ36" s="205">
        <v>0</v>
      </c>
      <c r="AK36" s="205">
        <v>84.02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46.5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213.16</v>
      </c>
      <c r="L37" s="205">
        <v>91.51</v>
      </c>
      <c r="M37" s="205">
        <v>61.43</v>
      </c>
      <c r="N37" s="205">
        <v>49.98</v>
      </c>
      <c r="O37" s="205">
        <v>70.59</v>
      </c>
      <c r="P37" s="205">
        <v>26.52</v>
      </c>
      <c r="Q37" s="205">
        <v>0</v>
      </c>
      <c r="R37" s="205">
        <v>17.93</v>
      </c>
      <c r="S37" s="205">
        <v>11.16</v>
      </c>
      <c r="T37" s="205">
        <v>0</v>
      </c>
      <c r="U37" s="205">
        <v>32.950000000000003</v>
      </c>
      <c r="V37" s="205">
        <v>8.77</v>
      </c>
      <c r="W37" s="205">
        <v>19.63</v>
      </c>
      <c r="X37" s="205">
        <v>62.41</v>
      </c>
      <c r="Y37" s="205">
        <v>0</v>
      </c>
      <c r="Z37" s="205">
        <v>110.95</v>
      </c>
      <c r="AA37" s="205">
        <v>38.17</v>
      </c>
      <c r="AB37" s="205">
        <v>0</v>
      </c>
      <c r="AC37" s="205">
        <v>12.28</v>
      </c>
      <c r="AD37" s="205">
        <v>0</v>
      </c>
      <c r="AE37" s="205">
        <v>0</v>
      </c>
      <c r="AF37" s="205">
        <v>0</v>
      </c>
      <c r="AG37" s="205">
        <v>-0.14000000000000001</v>
      </c>
      <c r="AH37" s="205">
        <v>0</v>
      </c>
      <c r="AI37" s="205">
        <v>0</v>
      </c>
      <c r="AJ37" s="205">
        <v>0</v>
      </c>
      <c r="AK37" s="205">
        <v>84.02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46.5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213.16</v>
      </c>
      <c r="L38" s="205">
        <v>91.51</v>
      </c>
      <c r="M38" s="205">
        <v>61.43</v>
      </c>
      <c r="N38" s="205">
        <v>49.98</v>
      </c>
      <c r="O38" s="205">
        <v>70.59</v>
      </c>
      <c r="P38" s="205">
        <v>26.52</v>
      </c>
      <c r="Q38" s="205">
        <v>0</v>
      </c>
      <c r="R38" s="205">
        <v>17.93</v>
      </c>
      <c r="S38" s="205">
        <v>11.16</v>
      </c>
      <c r="T38" s="205">
        <v>0</v>
      </c>
      <c r="U38" s="205">
        <v>34.56</v>
      </c>
      <c r="V38" s="205">
        <v>8.77</v>
      </c>
      <c r="W38" s="205">
        <v>19.63</v>
      </c>
      <c r="X38" s="205">
        <v>62.41</v>
      </c>
      <c r="Y38" s="205">
        <v>0</v>
      </c>
      <c r="Z38" s="205">
        <v>110.95</v>
      </c>
      <c r="AA38" s="205">
        <v>38.17</v>
      </c>
      <c r="AB38" s="205">
        <v>0</v>
      </c>
      <c r="AC38" s="205">
        <v>12.28</v>
      </c>
      <c r="AD38" s="205">
        <v>0</v>
      </c>
      <c r="AE38" s="205">
        <v>0</v>
      </c>
      <c r="AF38" s="205">
        <v>0</v>
      </c>
      <c r="AG38" s="205">
        <v>-0.14000000000000001</v>
      </c>
      <c r="AH38" s="205">
        <v>0</v>
      </c>
      <c r="AI38" s="205">
        <v>0</v>
      </c>
      <c r="AJ38" s="205">
        <v>0</v>
      </c>
      <c r="AK38" s="205">
        <v>84.02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46.5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213.16</v>
      </c>
      <c r="L39" s="205">
        <v>91.51</v>
      </c>
      <c r="M39" s="205">
        <v>61.43</v>
      </c>
      <c r="N39" s="205">
        <v>49.98</v>
      </c>
      <c r="O39" s="205">
        <v>70.59</v>
      </c>
      <c r="P39" s="205">
        <v>26.52</v>
      </c>
      <c r="Q39" s="205">
        <v>0</v>
      </c>
      <c r="R39" s="205">
        <v>17.93</v>
      </c>
      <c r="S39" s="205">
        <v>11.16</v>
      </c>
      <c r="T39" s="205">
        <v>0</v>
      </c>
      <c r="U39" s="205">
        <v>36.159999999999997</v>
      </c>
      <c r="V39" s="205">
        <v>8.77</v>
      </c>
      <c r="W39" s="205">
        <v>19.63</v>
      </c>
      <c r="X39" s="205">
        <v>62.41</v>
      </c>
      <c r="Y39" s="205">
        <v>0</v>
      </c>
      <c r="Z39" s="205">
        <v>112.02</v>
      </c>
      <c r="AA39" s="205">
        <v>38.17</v>
      </c>
      <c r="AB39" s="205">
        <v>0</v>
      </c>
      <c r="AC39" s="205">
        <v>11.63</v>
      </c>
      <c r="AD39" s="205">
        <v>0</v>
      </c>
      <c r="AE39" s="205">
        <v>0</v>
      </c>
      <c r="AF39" s="205">
        <v>0</v>
      </c>
      <c r="AG39" s="205">
        <v>-0.14000000000000001</v>
      </c>
      <c r="AH39" s="205">
        <v>0</v>
      </c>
      <c r="AI39" s="205">
        <v>0</v>
      </c>
      <c r="AJ39" s="205">
        <v>0</v>
      </c>
      <c r="AK39" s="205">
        <v>84.02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46.5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213.16</v>
      </c>
      <c r="L40" s="205">
        <v>91.51</v>
      </c>
      <c r="M40" s="205">
        <v>61.43</v>
      </c>
      <c r="N40" s="205">
        <v>49.98</v>
      </c>
      <c r="O40" s="205">
        <v>70.59</v>
      </c>
      <c r="P40" s="205">
        <v>26.52</v>
      </c>
      <c r="Q40" s="205">
        <v>0</v>
      </c>
      <c r="R40" s="205">
        <v>17.93</v>
      </c>
      <c r="S40" s="205">
        <v>11.16</v>
      </c>
      <c r="T40" s="205">
        <v>0</v>
      </c>
      <c r="U40" s="205">
        <v>37.770000000000003</v>
      </c>
      <c r="V40" s="205">
        <v>8.77</v>
      </c>
      <c r="W40" s="205">
        <v>19.63</v>
      </c>
      <c r="X40" s="205">
        <v>62.41</v>
      </c>
      <c r="Y40" s="205">
        <v>0</v>
      </c>
      <c r="Z40" s="205">
        <v>112.02</v>
      </c>
      <c r="AA40" s="205">
        <v>38.17</v>
      </c>
      <c r="AB40" s="205">
        <v>0</v>
      </c>
      <c r="AC40" s="205">
        <v>11.63</v>
      </c>
      <c r="AD40" s="205">
        <v>0</v>
      </c>
      <c r="AE40" s="205">
        <v>0</v>
      </c>
      <c r="AF40" s="205">
        <v>0</v>
      </c>
      <c r="AG40" s="205">
        <v>-0.14000000000000001</v>
      </c>
      <c r="AH40" s="205">
        <v>0</v>
      </c>
      <c r="AI40" s="205">
        <v>0</v>
      </c>
      <c r="AJ40" s="205">
        <v>0</v>
      </c>
      <c r="AK40" s="205">
        <v>84.02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46.5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213.16</v>
      </c>
      <c r="L41" s="205">
        <v>91.51</v>
      </c>
      <c r="M41" s="205">
        <v>61.43</v>
      </c>
      <c r="N41" s="205">
        <v>49.98</v>
      </c>
      <c r="O41" s="205">
        <v>70.59</v>
      </c>
      <c r="P41" s="205">
        <v>26.52</v>
      </c>
      <c r="Q41" s="205">
        <v>0</v>
      </c>
      <c r="R41" s="205">
        <v>17.93</v>
      </c>
      <c r="S41" s="205">
        <v>11.16</v>
      </c>
      <c r="T41" s="205">
        <v>0</v>
      </c>
      <c r="U41" s="205">
        <v>38.58</v>
      </c>
      <c r="V41" s="205">
        <v>8.77</v>
      </c>
      <c r="W41" s="205">
        <v>19.63</v>
      </c>
      <c r="X41" s="205">
        <v>62.41</v>
      </c>
      <c r="Y41" s="205">
        <v>0</v>
      </c>
      <c r="Z41" s="205">
        <v>112.02</v>
      </c>
      <c r="AA41" s="205">
        <v>38.17</v>
      </c>
      <c r="AB41" s="205">
        <v>0</v>
      </c>
      <c r="AC41" s="205">
        <v>11.63</v>
      </c>
      <c r="AD41" s="205">
        <v>0</v>
      </c>
      <c r="AE41" s="205">
        <v>0</v>
      </c>
      <c r="AF41" s="205">
        <v>0</v>
      </c>
      <c r="AG41" s="205">
        <v>-0.14000000000000001</v>
      </c>
      <c r="AH41" s="205">
        <v>0</v>
      </c>
      <c r="AI41" s="205">
        <v>0</v>
      </c>
      <c r="AJ41" s="205">
        <v>0</v>
      </c>
      <c r="AK41" s="205">
        <v>84.02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46.5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213.16</v>
      </c>
      <c r="L42" s="205">
        <v>91.51</v>
      </c>
      <c r="M42" s="205">
        <v>61.43</v>
      </c>
      <c r="N42" s="205">
        <v>49.98</v>
      </c>
      <c r="O42" s="205">
        <v>70.59</v>
      </c>
      <c r="P42" s="205">
        <v>26.52</v>
      </c>
      <c r="Q42" s="205">
        <v>0</v>
      </c>
      <c r="R42" s="205">
        <v>17.93</v>
      </c>
      <c r="S42" s="205">
        <v>11.16</v>
      </c>
      <c r="T42" s="205">
        <v>0</v>
      </c>
      <c r="U42" s="205">
        <v>39.380000000000003</v>
      </c>
      <c r="V42" s="205">
        <v>8.77</v>
      </c>
      <c r="W42" s="205">
        <v>19.63</v>
      </c>
      <c r="X42" s="205">
        <v>62.41</v>
      </c>
      <c r="Y42" s="205">
        <v>0</v>
      </c>
      <c r="Z42" s="205">
        <v>112.02</v>
      </c>
      <c r="AA42" s="205">
        <v>38.17</v>
      </c>
      <c r="AB42" s="205">
        <v>0</v>
      </c>
      <c r="AC42" s="205">
        <v>11.63</v>
      </c>
      <c r="AD42" s="205">
        <v>0</v>
      </c>
      <c r="AE42" s="205">
        <v>0</v>
      </c>
      <c r="AF42" s="205">
        <v>0</v>
      </c>
      <c r="AG42" s="205">
        <v>-0.14000000000000001</v>
      </c>
      <c r="AH42" s="205">
        <v>0</v>
      </c>
      <c r="AI42" s="205">
        <v>0</v>
      </c>
      <c r="AJ42" s="205">
        <v>0</v>
      </c>
      <c r="AK42" s="205">
        <v>84.02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46.5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213.16</v>
      </c>
      <c r="L43" s="205">
        <v>91.51</v>
      </c>
      <c r="M43" s="205">
        <v>61.43</v>
      </c>
      <c r="N43" s="205">
        <v>49.98</v>
      </c>
      <c r="O43" s="205">
        <v>70.59</v>
      </c>
      <c r="P43" s="205">
        <v>26.52</v>
      </c>
      <c r="Q43" s="205">
        <v>0</v>
      </c>
      <c r="R43" s="205">
        <v>17.93</v>
      </c>
      <c r="S43" s="205">
        <v>11.16</v>
      </c>
      <c r="T43" s="205">
        <v>0</v>
      </c>
      <c r="U43" s="205">
        <v>39.380000000000003</v>
      </c>
      <c r="V43" s="205">
        <v>8.77</v>
      </c>
      <c r="W43" s="205">
        <v>19.64</v>
      </c>
      <c r="X43" s="205">
        <v>62.41</v>
      </c>
      <c r="Y43" s="205">
        <v>0</v>
      </c>
      <c r="Z43" s="205">
        <v>110.95</v>
      </c>
      <c r="AA43" s="205">
        <v>38.159999999999997</v>
      </c>
      <c r="AB43" s="205">
        <v>0</v>
      </c>
      <c r="AC43" s="205">
        <v>11.63</v>
      </c>
      <c r="AD43" s="205">
        <v>0</v>
      </c>
      <c r="AE43" s="205">
        <v>0</v>
      </c>
      <c r="AF43" s="205">
        <v>0</v>
      </c>
      <c r="AG43" s="205">
        <v>-0.14000000000000001</v>
      </c>
      <c r="AH43" s="205">
        <v>0</v>
      </c>
      <c r="AI43" s="205">
        <v>0</v>
      </c>
      <c r="AJ43" s="205">
        <v>0</v>
      </c>
      <c r="AK43" s="205">
        <v>84.02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46.5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213.16</v>
      </c>
      <c r="L44" s="205">
        <v>91.51</v>
      </c>
      <c r="M44" s="205">
        <v>61.43</v>
      </c>
      <c r="N44" s="205">
        <v>49.98</v>
      </c>
      <c r="O44" s="205">
        <v>70.59</v>
      </c>
      <c r="P44" s="205">
        <v>26.52</v>
      </c>
      <c r="Q44" s="205">
        <v>0</v>
      </c>
      <c r="R44" s="205">
        <v>17.93</v>
      </c>
      <c r="S44" s="205">
        <v>11.16</v>
      </c>
      <c r="T44" s="205">
        <v>0</v>
      </c>
      <c r="U44" s="205">
        <v>39.380000000000003</v>
      </c>
      <c r="V44" s="205">
        <v>8.77</v>
      </c>
      <c r="W44" s="205">
        <v>19.64</v>
      </c>
      <c r="X44" s="205">
        <v>62.41</v>
      </c>
      <c r="Y44" s="205">
        <v>0</v>
      </c>
      <c r="Z44" s="205">
        <v>110.95</v>
      </c>
      <c r="AA44" s="205">
        <v>38.159999999999997</v>
      </c>
      <c r="AB44" s="205">
        <v>0</v>
      </c>
      <c r="AC44" s="205">
        <v>11.63</v>
      </c>
      <c r="AD44" s="205">
        <v>0</v>
      </c>
      <c r="AE44" s="205">
        <v>0</v>
      </c>
      <c r="AF44" s="205">
        <v>0</v>
      </c>
      <c r="AG44" s="205">
        <v>-0.14000000000000001</v>
      </c>
      <c r="AH44" s="205">
        <v>0</v>
      </c>
      <c r="AI44" s="205">
        <v>0</v>
      </c>
      <c r="AJ44" s="205">
        <v>0</v>
      </c>
      <c r="AK44" s="205">
        <v>84.02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46.5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213.16</v>
      </c>
      <c r="L45" s="205">
        <v>91.51</v>
      </c>
      <c r="M45" s="205">
        <v>61.43</v>
      </c>
      <c r="N45" s="205">
        <v>49.98</v>
      </c>
      <c r="O45" s="205">
        <v>70.59</v>
      </c>
      <c r="P45" s="205">
        <v>26.52</v>
      </c>
      <c r="Q45" s="205">
        <v>0</v>
      </c>
      <c r="R45" s="205">
        <v>17.93</v>
      </c>
      <c r="S45" s="205">
        <v>11.16</v>
      </c>
      <c r="T45" s="205">
        <v>0</v>
      </c>
      <c r="U45" s="205">
        <v>39.380000000000003</v>
      </c>
      <c r="V45" s="205">
        <v>8.77</v>
      </c>
      <c r="W45" s="205">
        <v>19.64</v>
      </c>
      <c r="X45" s="205">
        <v>62.41</v>
      </c>
      <c r="Y45" s="205">
        <v>0</v>
      </c>
      <c r="Z45" s="205">
        <v>110.95</v>
      </c>
      <c r="AA45" s="205">
        <v>38.159999999999997</v>
      </c>
      <c r="AB45" s="205">
        <v>0</v>
      </c>
      <c r="AC45" s="205">
        <v>11.63</v>
      </c>
      <c r="AD45" s="205">
        <v>0</v>
      </c>
      <c r="AE45" s="205">
        <v>0</v>
      </c>
      <c r="AF45" s="205">
        <v>0</v>
      </c>
      <c r="AG45" s="205">
        <v>-0.14000000000000001</v>
      </c>
      <c r="AH45" s="205">
        <v>0</v>
      </c>
      <c r="AI45" s="205">
        <v>0</v>
      </c>
      <c r="AJ45" s="205">
        <v>0</v>
      </c>
      <c r="AK45" s="205">
        <v>84.02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46.5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213.16</v>
      </c>
      <c r="L46" s="205">
        <v>91.51</v>
      </c>
      <c r="M46" s="205">
        <v>61.43</v>
      </c>
      <c r="N46" s="205">
        <v>49.98</v>
      </c>
      <c r="O46" s="205">
        <v>70.59</v>
      </c>
      <c r="P46" s="205">
        <v>26.52</v>
      </c>
      <c r="Q46" s="205">
        <v>0</v>
      </c>
      <c r="R46" s="205">
        <v>17.93</v>
      </c>
      <c r="S46" s="205">
        <v>11.16</v>
      </c>
      <c r="T46" s="205">
        <v>0</v>
      </c>
      <c r="U46" s="205">
        <v>39.380000000000003</v>
      </c>
      <c r="V46" s="205">
        <v>8.77</v>
      </c>
      <c r="W46" s="205">
        <v>19.64</v>
      </c>
      <c r="X46" s="205">
        <v>62.41</v>
      </c>
      <c r="Y46" s="205">
        <v>0</v>
      </c>
      <c r="Z46" s="205">
        <v>110.95</v>
      </c>
      <c r="AA46" s="205">
        <v>38.159999999999997</v>
      </c>
      <c r="AB46" s="205">
        <v>0</v>
      </c>
      <c r="AC46" s="205">
        <v>11.63</v>
      </c>
      <c r="AD46" s="205">
        <v>0</v>
      </c>
      <c r="AE46" s="205">
        <v>0</v>
      </c>
      <c r="AF46" s="205">
        <v>0</v>
      </c>
      <c r="AG46" s="205">
        <v>-0.14000000000000001</v>
      </c>
      <c r="AH46" s="205">
        <v>0</v>
      </c>
      <c r="AI46" s="205">
        <v>0</v>
      </c>
      <c r="AJ46" s="205">
        <v>0</v>
      </c>
      <c r="AK46" s="205">
        <v>84.02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46.5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213.16</v>
      </c>
      <c r="L47" s="205">
        <v>91.51</v>
      </c>
      <c r="M47" s="205">
        <v>61.43</v>
      </c>
      <c r="N47" s="205">
        <v>49.98</v>
      </c>
      <c r="O47" s="205">
        <v>70.59</v>
      </c>
      <c r="P47" s="205">
        <v>26.52</v>
      </c>
      <c r="Q47" s="205">
        <v>0</v>
      </c>
      <c r="R47" s="205">
        <v>17.93</v>
      </c>
      <c r="S47" s="205">
        <v>11.16</v>
      </c>
      <c r="T47" s="205">
        <v>0</v>
      </c>
      <c r="U47" s="205">
        <v>39.380000000000003</v>
      </c>
      <c r="V47" s="205">
        <v>8.77</v>
      </c>
      <c r="W47" s="205">
        <v>19.64</v>
      </c>
      <c r="X47" s="205">
        <v>62.41</v>
      </c>
      <c r="Y47" s="205">
        <v>0</v>
      </c>
      <c r="Z47" s="205">
        <v>110.95</v>
      </c>
      <c r="AA47" s="205">
        <v>38.159999999999997</v>
      </c>
      <c r="AB47" s="205">
        <v>0</v>
      </c>
      <c r="AC47" s="205">
        <v>11.63</v>
      </c>
      <c r="AD47" s="205">
        <v>0</v>
      </c>
      <c r="AE47" s="205">
        <v>0</v>
      </c>
      <c r="AF47" s="205">
        <v>0</v>
      </c>
      <c r="AG47" s="205">
        <v>-0.14000000000000001</v>
      </c>
      <c r="AH47" s="205">
        <v>0</v>
      </c>
      <c r="AI47" s="205">
        <v>0</v>
      </c>
      <c r="AJ47" s="205">
        <v>0</v>
      </c>
      <c r="AK47" s="205">
        <v>84.02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46.5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213.16</v>
      </c>
      <c r="L48" s="205">
        <v>91.51</v>
      </c>
      <c r="M48" s="205">
        <v>61.43</v>
      </c>
      <c r="N48" s="205">
        <v>49.98</v>
      </c>
      <c r="O48" s="205">
        <v>70.59</v>
      </c>
      <c r="P48" s="205">
        <v>26.52</v>
      </c>
      <c r="Q48" s="205">
        <v>0</v>
      </c>
      <c r="R48" s="205">
        <v>17.93</v>
      </c>
      <c r="S48" s="205">
        <v>11.16</v>
      </c>
      <c r="T48" s="205">
        <v>0</v>
      </c>
      <c r="U48" s="205">
        <v>39.380000000000003</v>
      </c>
      <c r="V48" s="205">
        <v>8.77</v>
      </c>
      <c r="W48" s="205">
        <v>19.64</v>
      </c>
      <c r="X48" s="205">
        <v>62.41</v>
      </c>
      <c r="Y48" s="205">
        <v>0</v>
      </c>
      <c r="Z48" s="205">
        <v>110.95</v>
      </c>
      <c r="AA48" s="205">
        <v>38.159999999999997</v>
      </c>
      <c r="AB48" s="205">
        <v>0</v>
      </c>
      <c r="AC48" s="205">
        <v>11.63</v>
      </c>
      <c r="AD48" s="205">
        <v>0</v>
      </c>
      <c r="AE48" s="205">
        <v>0</v>
      </c>
      <c r="AF48" s="205">
        <v>0</v>
      </c>
      <c r="AG48" s="205">
        <v>-0.14000000000000001</v>
      </c>
      <c r="AH48" s="205">
        <v>0</v>
      </c>
      <c r="AI48" s="205">
        <v>0</v>
      </c>
      <c r="AJ48" s="205">
        <v>0</v>
      </c>
      <c r="AK48" s="205">
        <v>84.02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46.5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213.16</v>
      </c>
      <c r="L49" s="205">
        <v>91.68</v>
      </c>
      <c r="M49" s="205">
        <v>61.43</v>
      </c>
      <c r="N49" s="205">
        <v>49.98</v>
      </c>
      <c r="O49" s="205">
        <v>70.59</v>
      </c>
      <c r="P49" s="205">
        <v>26.52</v>
      </c>
      <c r="Q49" s="205">
        <v>0</v>
      </c>
      <c r="R49" s="205">
        <v>18.010000000000002</v>
      </c>
      <c r="S49" s="205">
        <v>11.19</v>
      </c>
      <c r="T49" s="205">
        <v>0</v>
      </c>
      <c r="U49" s="205">
        <v>39.380000000000003</v>
      </c>
      <c r="V49" s="205">
        <v>8.77</v>
      </c>
      <c r="W49" s="205">
        <v>19.73</v>
      </c>
      <c r="X49" s="205">
        <v>62.41</v>
      </c>
      <c r="Y49" s="205">
        <v>0</v>
      </c>
      <c r="Z49" s="205">
        <v>111.58</v>
      </c>
      <c r="AA49" s="205">
        <v>38.159999999999997</v>
      </c>
      <c r="AB49" s="205">
        <v>0</v>
      </c>
      <c r="AC49" s="205">
        <v>3.59</v>
      </c>
      <c r="AD49" s="205">
        <v>0</v>
      </c>
      <c r="AE49" s="205">
        <v>0</v>
      </c>
      <c r="AF49" s="205">
        <v>0</v>
      </c>
      <c r="AG49" s="205">
        <v>-0.14000000000000001</v>
      </c>
      <c r="AH49" s="205">
        <v>0</v>
      </c>
      <c r="AI49" s="205">
        <v>0</v>
      </c>
      <c r="AJ49" s="205">
        <v>0</v>
      </c>
      <c r="AK49" s="205">
        <v>84.02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46.5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213.16</v>
      </c>
      <c r="L50" s="205">
        <v>91.68</v>
      </c>
      <c r="M50" s="205">
        <v>61.43</v>
      </c>
      <c r="N50" s="205">
        <v>49.98</v>
      </c>
      <c r="O50" s="205">
        <v>70.59</v>
      </c>
      <c r="P50" s="205">
        <v>26.52</v>
      </c>
      <c r="Q50" s="205">
        <v>0</v>
      </c>
      <c r="R50" s="205">
        <v>18.010000000000002</v>
      </c>
      <c r="S50" s="205">
        <v>11.19</v>
      </c>
      <c r="T50" s="205">
        <v>0</v>
      </c>
      <c r="U50" s="205">
        <v>39.380000000000003</v>
      </c>
      <c r="V50" s="205">
        <v>8.77</v>
      </c>
      <c r="W50" s="205">
        <v>19.73</v>
      </c>
      <c r="X50" s="205">
        <v>62.41</v>
      </c>
      <c r="Y50" s="205">
        <v>0</v>
      </c>
      <c r="Z50" s="205">
        <v>111.58</v>
      </c>
      <c r="AA50" s="205">
        <v>38.159999999999997</v>
      </c>
      <c r="AB50" s="205">
        <v>0</v>
      </c>
      <c r="AC50" s="205">
        <v>11.63</v>
      </c>
      <c r="AD50" s="205">
        <v>0</v>
      </c>
      <c r="AE50" s="205">
        <v>0</v>
      </c>
      <c r="AF50" s="205">
        <v>0</v>
      </c>
      <c r="AG50" s="205">
        <v>-0.14000000000000001</v>
      </c>
      <c r="AH50" s="205">
        <v>0</v>
      </c>
      <c r="AI50" s="205">
        <v>0</v>
      </c>
      <c r="AJ50" s="205">
        <v>0</v>
      </c>
      <c r="AK50" s="205">
        <v>84.02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46.5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213.16</v>
      </c>
      <c r="L51" s="205">
        <v>91.51</v>
      </c>
      <c r="M51" s="205">
        <v>61.43</v>
      </c>
      <c r="N51" s="205">
        <v>49.98</v>
      </c>
      <c r="O51" s="205">
        <v>70.59</v>
      </c>
      <c r="P51" s="205">
        <v>26.52</v>
      </c>
      <c r="Q51" s="205">
        <v>0</v>
      </c>
      <c r="R51" s="205">
        <v>17.93</v>
      </c>
      <c r="S51" s="205">
        <v>11.16</v>
      </c>
      <c r="T51" s="205">
        <v>0</v>
      </c>
      <c r="U51" s="205">
        <v>39.380000000000003</v>
      </c>
      <c r="V51" s="205">
        <v>8.77</v>
      </c>
      <c r="W51" s="205">
        <v>19.64</v>
      </c>
      <c r="X51" s="205">
        <v>62.41</v>
      </c>
      <c r="Y51" s="205">
        <v>0</v>
      </c>
      <c r="Z51" s="205">
        <v>110.92</v>
      </c>
      <c r="AA51" s="205">
        <v>38.159999999999997</v>
      </c>
      <c r="AB51" s="205">
        <v>0</v>
      </c>
      <c r="AC51" s="205">
        <v>11.63</v>
      </c>
      <c r="AD51" s="205">
        <v>0</v>
      </c>
      <c r="AE51" s="205">
        <v>0</v>
      </c>
      <c r="AF51" s="205">
        <v>0</v>
      </c>
      <c r="AG51" s="205">
        <v>-0.14000000000000001</v>
      </c>
      <c r="AH51" s="205">
        <v>0</v>
      </c>
      <c r="AI51" s="205">
        <v>0</v>
      </c>
      <c r="AJ51" s="205">
        <v>0</v>
      </c>
      <c r="AK51" s="205">
        <v>84.02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46.5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213.16</v>
      </c>
      <c r="L52" s="205">
        <v>91.51</v>
      </c>
      <c r="M52" s="205">
        <v>61.43</v>
      </c>
      <c r="N52" s="205">
        <v>49.98</v>
      </c>
      <c r="O52" s="205">
        <v>70.59</v>
      </c>
      <c r="P52" s="205">
        <v>26.52</v>
      </c>
      <c r="Q52" s="205">
        <v>0</v>
      </c>
      <c r="R52" s="205">
        <v>17.93</v>
      </c>
      <c r="S52" s="205">
        <v>11.16</v>
      </c>
      <c r="T52" s="205">
        <v>0</v>
      </c>
      <c r="U52" s="205">
        <v>39.380000000000003</v>
      </c>
      <c r="V52" s="205">
        <v>8.77</v>
      </c>
      <c r="W52" s="205">
        <v>19.64</v>
      </c>
      <c r="X52" s="205">
        <v>62.41</v>
      </c>
      <c r="Y52" s="205">
        <v>0</v>
      </c>
      <c r="Z52" s="205">
        <v>110.92</v>
      </c>
      <c r="AA52" s="205">
        <v>38.159999999999997</v>
      </c>
      <c r="AB52" s="205">
        <v>0</v>
      </c>
      <c r="AC52" s="205">
        <v>11.63</v>
      </c>
      <c r="AD52" s="205">
        <v>0</v>
      </c>
      <c r="AE52" s="205">
        <v>0</v>
      </c>
      <c r="AF52" s="205">
        <v>0</v>
      </c>
      <c r="AG52" s="205">
        <v>-0.14000000000000001</v>
      </c>
      <c r="AH52" s="205">
        <v>0</v>
      </c>
      <c r="AI52" s="205">
        <v>0</v>
      </c>
      <c r="AJ52" s="205">
        <v>0</v>
      </c>
      <c r="AK52" s="205">
        <v>84.02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46.5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213.16</v>
      </c>
      <c r="L53" s="205">
        <v>91.51</v>
      </c>
      <c r="M53" s="205">
        <v>61.43</v>
      </c>
      <c r="N53" s="205">
        <v>49.98</v>
      </c>
      <c r="O53" s="205">
        <v>70.59</v>
      </c>
      <c r="P53" s="205">
        <v>26.52</v>
      </c>
      <c r="Q53" s="205">
        <v>0</v>
      </c>
      <c r="R53" s="205">
        <v>17.93</v>
      </c>
      <c r="S53" s="205">
        <v>11.16</v>
      </c>
      <c r="T53" s="205">
        <v>0</v>
      </c>
      <c r="U53" s="205">
        <v>39.380000000000003</v>
      </c>
      <c r="V53" s="205">
        <v>8.77</v>
      </c>
      <c r="W53" s="205">
        <v>19.64</v>
      </c>
      <c r="X53" s="205">
        <v>62.41</v>
      </c>
      <c r="Y53" s="205">
        <v>0</v>
      </c>
      <c r="Z53" s="205">
        <v>110.92</v>
      </c>
      <c r="AA53" s="205">
        <v>38.159999999999997</v>
      </c>
      <c r="AB53" s="205">
        <v>0</v>
      </c>
      <c r="AC53" s="205">
        <v>11.63</v>
      </c>
      <c r="AD53" s="205">
        <v>0</v>
      </c>
      <c r="AE53" s="205">
        <v>0</v>
      </c>
      <c r="AF53" s="205">
        <v>0</v>
      </c>
      <c r="AG53" s="205">
        <v>-0.14000000000000001</v>
      </c>
      <c r="AH53" s="205">
        <v>0</v>
      </c>
      <c r="AI53" s="205">
        <v>0</v>
      </c>
      <c r="AJ53" s="205">
        <v>0</v>
      </c>
      <c r="AK53" s="205">
        <v>84.02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46.5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213.16</v>
      </c>
      <c r="L54" s="205">
        <v>91.51</v>
      </c>
      <c r="M54" s="205">
        <v>61.43</v>
      </c>
      <c r="N54" s="205">
        <v>49.98</v>
      </c>
      <c r="O54" s="205">
        <v>70.59</v>
      </c>
      <c r="P54" s="205">
        <v>26.52</v>
      </c>
      <c r="Q54" s="205">
        <v>0</v>
      </c>
      <c r="R54" s="205">
        <v>17.93</v>
      </c>
      <c r="S54" s="205">
        <v>11.16</v>
      </c>
      <c r="T54" s="205">
        <v>0</v>
      </c>
      <c r="U54" s="205">
        <v>39.380000000000003</v>
      </c>
      <c r="V54" s="205">
        <v>8.77</v>
      </c>
      <c r="W54" s="205">
        <v>19.64</v>
      </c>
      <c r="X54" s="205">
        <v>62.41</v>
      </c>
      <c r="Y54" s="205">
        <v>0</v>
      </c>
      <c r="Z54" s="205">
        <v>110.92</v>
      </c>
      <c r="AA54" s="205">
        <v>38.159999999999997</v>
      </c>
      <c r="AB54" s="205">
        <v>0</v>
      </c>
      <c r="AC54" s="205">
        <v>11.63</v>
      </c>
      <c r="AD54" s="205">
        <v>0</v>
      </c>
      <c r="AE54" s="205">
        <v>0</v>
      </c>
      <c r="AF54" s="205">
        <v>0</v>
      </c>
      <c r="AG54" s="205">
        <v>-0.14000000000000001</v>
      </c>
      <c r="AH54" s="205">
        <v>0</v>
      </c>
      <c r="AI54" s="205">
        <v>0</v>
      </c>
      <c r="AJ54" s="205">
        <v>0</v>
      </c>
      <c r="AK54" s="205">
        <v>84.02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46.5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216.11</v>
      </c>
      <c r="L55" s="205">
        <v>91.51</v>
      </c>
      <c r="M55" s="205">
        <v>61.43</v>
      </c>
      <c r="N55" s="205">
        <v>49.98</v>
      </c>
      <c r="O55" s="205">
        <v>70.59</v>
      </c>
      <c r="P55" s="205">
        <v>26.52</v>
      </c>
      <c r="Q55" s="205">
        <v>0</v>
      </c>
      <c r="R55" s="205">
        <v>17.93</v>
      </c>
      <c r="S55" s="205">
        <v>11.15</v>
      </c>
      <c r="T55" s="205">
        <v>0</v>
      </c>
      <c r="U55" s="205">
        <v>39.89</v>
      </c>
      <c r="V55" s="205">
        <v>8.7799999999999994</v>
      </c>
      <c r="W55" s="205">
        <v>19.63</v>
      </c>
      <c r="X55" s="205">
        <v>62.41</v>
      </c>
      <c r="Y55" s="205">
        <v>0</v>
      </c>
      <c r="Z55" s="205">
        <v>110.9</v>
      </c>
      <c r="AA55" s="205">
        <v>38.159999999999997</v>
      </c>
      <c r="AB55" s="205">
        <v>0</v>
      </c>
      <c r="AC55" s="205">
        <v>12.28</v>
      </c>
      <c r="AD55" s="205">
        <v>0</v>
      </c>
      <c r="AE55" s="205">
        <v>0</v>
      </c>
      <c r="AF55" s="205">
        <v>0</v>
      </c>
      <c r="AG55" s="205">
        <v>-0.14000000000000001</v>
      </c>
      <c r="AH55" s="205">
        <v>0</v>
      </c>
      <c r="AI55" s="205">
        <v>0</v>
      </c>
      <c r="AJ55" s="205">
        <v>0</v>
      </c>
      <c r="AK55" s="205">
        <v>84.02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46.5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216.11</v>
      </c>
      <c r="L56" s="205">
        <v>91.51</v>
      </c>
      <c r="M56" s="205">
        <v>61.43</v>
      </c>
      <c r="N56" s="205">
        <v>49.98</v>
      </c>
      <c r="O56" s="205">
        <v>70.59</v>
      </c>
      <c r="P56" s="205">
        <v>26.52</v>
      </c>
      <c r="Q56" s="205">
        <v>0</v>
      </c>
      <c r="R56" s="205">
        <v>17.93</v>
      </c>
      <c r="S56" s="205">
        <v>11.15</v>
      </c>
      <c r="T56" s="205">
        <v>0</v>
      </c>
      <c r="U56" s="205">
        <v>39.89</v>
      </c>
      <c r="V56" s="205">
        <v>8.7799999999999994</v>
      </c>
      <c r="W56" s="205">
        <v>19.63</v>
      </c>
      <c r="X56" s="205">
        <v>62.41</v>
      </c>
      <c r="Y56" s="205">
        <v>0</v>
      </c>
      <c r="Z56" s="205">
        <v>110.9</v>
      </c>
      <c r="AA56" s="205">
        <v>38.159999999999997</v>
      </c>
      <c r="AB56" s="205">
        <v>0</v>
      </c>
      <c r="AC56" s="205">
        <v>12.28</v>
      </c>
      <c r="AD56" s="205">
        <v>0</v>
      </c>
      <c r="AE56" s="205">
        <v>0</v>
      </c>
      <c r="AF56" s="205">
        <v>0</v>
      </c>
      <c r="AG56" s="205">
        <v>-0.14000000000000001</v>
      </c>
      <c r="AH56" s="205">
        <v>0</v>
      </c>
      <c r="AI56" s="205">
        <v>0</v>
      </c>
      <c r="AJ56" s="205">
        <v>0</v>
      </c>
      <c r="AK56" s="205">
        <v>84.02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46.5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216.11</v>
      </c>
      <c r="L57" s="205">
        <v>91.51</v>
      </c>
      <c r="M57" s="205">
        <v>61.43</v>
      </c>
      <c r="N57" s="205">
        <v>49.98</v>
      </c>
      <c r="O57" s="205">
        <v>70.59</v>
      </c>
      <c r="P57" s="205">
        <v>26.52</v>
      </c>
      <c r="Q57" s="205">
        <v>0</v>
      </c>
      <c r="R57" s="205">
        <v>17.93</v>
      </c>
      <c r="S57" s="205">
        <v>11.15</v>
      </c>
      <c r="T57" s="205">
        <v>0</v>
      </c>
      <c r="U57" s="205">
        <v>39.89</v>
      </c>
      <c r="V57" s="205">
        <v>8.7799999999999994</v>
      </c>
      <c r="W57" s="205">
        <v>19.63</v>
      </c>
      <c r="X57" s="205">
        <v>62.41</v>
      </c>
      <c r="Y57" s="205">
        <v>0</v>
      </c>
      <c r="Z57" s="205">
        <v>110.9</v>
      </c>
      <c r="AA57" s="205">
        <v>38.159999999999997</v>
      </c>
      <c r="AB57" s="205">
        <v>0</v>
      </c>
      <c r="AC57" s="205">
        <v>12.28</v>
      </c>
      <c r="AD57" s="205">
        <v>0</v>
      </c>
      <c r="AE57" s="205">
        <v>0</v>
      </c>
      <c r="AF57" s="205">
        <v>0</v>
      </c>
      <c r="AG57" s="205">
        <v>-0.14000000000000001</v>
      </c>
      <c r="AH57" s="205">
        <v>0</v>
      </c>
      <c r="AI57" s="205">
        <v>0</v>
      </c>
      <c r="AJ57" s="205">
        <v>0</v>
      </c>
      <c r="AK57" s="205">
        <v>84.02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46.5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213.16</v>
      </c>
      <c r="L58" s="205">
        <v>91.51</v>
      </c>
      <c r="M58" s="205">
        <v>61.43</v>
      </c>
      <c r="N58" s="205">
        <v>49.98</v>
      </c>
      <c r="O58" s="205">
        <v>70.59</v>
      </c>
      <c r="P58" s="205">
        <v>26.52</v>
      </c>
      <c r="Q58" s="205">
        <v>0</v>
      </c>
      <c r="R58" s="205">
        <v>17.93</v>
      </c>
      <c r="S58" s="205">
        <v>11.16</v>
      </c>
      <c r="T58" s="205">
        <v>0</v>
      </c>
      <c r="U58" s="205">
        <v>39.89</v>
      </c>
      <c r="V58" s="205">
        <v>8.77</v>
      </c>
      <c r="W58" s="205">
        <v>19.64</v>
      </c>
      <c r="X58" s="205">
        <v>62.41</v>
      </c>
      <c r="Y58" s="205">
        <v>0</v>
      </c>
      <c r="Z58" s="205">
        <v>110.9</v>
      </c>
      <c r="AA58" s="205">
        <v>38.159999999999997</v>
      </c>
      <c r="AB58" s="205">
        <v>0</v>
      </c>
      <c r="AC58" s="205">
        <v>12.28</v>
      </c>
      <c r="AD58" s="205">
        <v>0</v>
      </c>
      <c r="AE58" s="205">
        <v>0</v>
      </c>
      <c r="AF58" s="205">
        <v>0</v>
      </c>
      <c r="AG58" s="205">
        <v>-0.14000000000000001</v>
      </c>
      <c r="AH58" s="205">
        <v>0</v>
      </c>
      <c r="AI58" s="205">
        <v>0</v>
      </c>
      <c r="AJ58" s="205">
        <v>0</v>
      </c>
      <c r="AK58" s="205">
        <v>84.02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46.5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213.16</v>
      </c>
      <c r="L59" s="205">
        <v>91.51</v>
      </c>
      <c r="M59" s="205">
        <v>61.43</v>
      </c>
      <c r="N59" s="205">
        <v>49.98</v>
      </c>
      <c r="O59" s="205">
        <v>70.59</v>
      </c>
      <c r="P59" s="205">
        <v>26.52</v>
      </c>
      <c r="Q59" s="205">
        <v>0</v>
      </c>
      <c r="R59" s="205">
        <v>17.93</v>
      </c>
      <c r="S59" s="205">
        <v>11.16</v>
      </c>
      <c r="T59" s="205">
        <v>0</v>
      </c>
      <c r="U59" s="205">
        <v>39.89</v>
      </c>
      <c r="V59" s="205">
        <v>8.77</v>
      </c>
      <c r="W59" s="205">
        <v>19.64</v>
      </c>
      <c r="X59" s="205">
        <v>62.41</v>
      </c>
      <c r="Y59" s="205">
        <v>0</v>
      </c>
      <c r="Z59" s="205">
        <v>110.9</v>
      </c>
      <c r="AA59" s="205">
        <v>38.159999999999997</v>
      </c>
      <c r="AB59" s="205">
        <v>0</v>
      </c>
      <c r="AC59" s="205">
        <v>12.28</v>
      </c>
      <c r="AD59" s="205">
        <v>0</v>
      </c>
      <c r="AE59" s="205">
        <v>0</v>
      </c>
      <c r="AF59" s="205">
        <v>0</v>
      </c>
      <c r="AG59" s="205">
        <v>-0.14000000000000001</v>
      </c>
      <c r="AH59" s="205">
        <v>0</v>
      </c>
      <c r="AI59" s="205">
        <v>0</v>
      </c>
      <c r="AJ59" s="205">
        <v>0</v>
      </c>
      <c r="AK59" s="205">
        <v>84.02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46.5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213.16</v>
      </c>
      <c r="L60" s="205">
        <v>91.51</v>
      </c>
      <c r="M60" s="205">
        <v>61.43</v>
      </c>
      <c r="N60" s="205">
        <v>49.98</v>
      </c>
      <c r="O60" s="205">
        <v>70.59</v>
      </c>
      <c r="P60" s="205">
        <v>26.52</v>
      </c>
      <c r="Q60" s="205">
        <v>0</v>
      </c>
      <c r="R60" s="205">
        <v>17.93</v>
      </c>
      <c r="S60" s="205">
        <v>11.16</v>
      </c>
      <c r="T60" s="205">
        <v>0</v>
      </c>
      <c r="U60" s="205">
        <v>39.89</v>
      </c>
      <c r="V60" s="205">
        <v>8.77</v>
      </c>
      <c r="W60" s="205">
        <v>19.64</v>
      </c>
      <c r="X60" s="205">
        <v>62.41</v>
      </c>
      <c r="Y60" s="205">
        <v>0</v>
      </c>
      <c r="Z60" s="205">
        <v>110.95</v>
      </c>
      <c r="AA60" s="205">
        <v>38.159999999999997</v>
      </c>
      <c r="AB60" s="205">
        <v>0</v>
      </c>
      <c r="AC60" s="205">
        <v>12.28</v>
      </c>
      <c r="AD60" s="205">
        <v>0</v>
      </c>
      <c r="AE60" s="205">
        <v>0</v>
      </c>
      <c r="AF60" s="205">
        <v>0</v>
      </c>
      <c r="AG60" s="205">
        <v>-0.14000000000000001</v>
      </c>
      <c r="AH60" s="205">
        <v>0</v>
      </c>
      <c r="AI60" s="205">
        <v>0</v>
      </c>
      <c r="AJ60" s="205">
        <v>0</v>
      </c>
      <c r="AK60" s="205">
        <v>84.02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46.5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213.16</v>
      </c>
      <c r="L61" s="205">
        <v>91.51</v>
      </c>
      <c r="M61" s="205">
        <v>61.43</v>
      </c>
      <c r="N61" s="205">
        <v>49.98</v>
      </c>
      <c r="O61" s="205">
        <v>70.59</v>
      </c>
      <c r="P61" s="205">
        <v>26.52</v>
      </c>
      <c r="Q61" s="205">
        <v>0</v>
      </c>
      <c r="R61" s="205">
        <v>17.93</v>
      </c>
      <c r="S61" s="205">
        <v>11.16</v>
      </c>
      <c r="T61" s="205">
        <v>0</v>
      </c>
      <c r="U61" s="205">
        <v>39.89</v>
      </c>
      <c r="V61" s="205">
        <v>8.77</v>
      </c>
      <c r="W61" s="205">
        <v>19.64</v>
      </c>
      <c r="X61" s="205">
        <v>62.41</v>
      </c>
      <c r="Y61" s="205">
        <v>0</v>
      </c>
      <c r="Z61" s="205">
        <v>110.95</v>
      </c>
      <c r="AA61" s="205">
        <v>38.159999999999997</v>
      </c>
      <c r="AB61" s="205">
        <v>0</v>
      </c>
      <c r="AC61" s="205">
        <v>12.28</v>
      </c>
      <c r="AD61" s="205">
        <v>0</v>
      </c>
      <c r="AE61" s="205">
        <v>0</v>
      </c>
      <c r="AF61" s="205">
        <v>0</v>
      </c>
      <c r="AG61" s="205">
        <v>-0.14000000000000001</v>
      </c>
      <c r="AH61" s="205">
        <v>0</v>
      </c>
      <c r="AI61" s="205">
        <v>0</v>
      </c>
      <c r="AJ61" s="205">
        <v>0</v>
      </c>
      <c r="AK61" s="205">
        <v>84.02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46.5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213.16</v>
      </c>
      <c r="L62" s="205">
        <v>91.51</v>
      </c>
      <c r="M62" s="205">
        <v>61.43</v>
      </c>
      <c r="N62" s="205">
        <v>49.98</v>
      </c>
      <c r="O62" s="205">
        <v>70.59</v>
      </c>
      <c r="P62" s="205">
        <v>26.52</v>
      </c>
      <c r="Q62" s="205">
        <v>0</v>
      </c>
      <c r="R62" s="205">
        <v>17.93</v>
      </c>
      <c r="S62" s="205">
        <v>11.16</v>
      </c>
      <c r="T62" s="205">
        <v>0</v>
      </c>
      <c r="U62" s="205">
        <v>39.89</v>
      </c>
      <c r="V62" s="205">
        <v>8.77</v>
      </c>
      <c r="W62" s="205">
        <v>19.64</v>
      </c>
      <c r="X62" s="205">
        <v>62.41</v>
      </c>
      <c r="Y62" s="205">
        <v>0</v>
      </c>
      <c r="Z62" s="205">
        <v>110.95</v>
      </c>
      <c r="AA62" s="205">
        <v>38.159999999999997</v>
      </c>
      <c r="AB62" s="205">
        <v>0</v>
      </c>
      <c r="AC62" s="205">
        <v>12.28</v>
      </c>
      <c r="AD62" s="205">
        <v>0</v>
      </c>
      <c r="AE62" s="205">
        <v>0</v>
      </c>
      <c r="AF62" s="205">
        <v>0</v>
      </c>
      <c r="AG62" s="205">
        <v>-0.14000000000000001</v>
      </c>
      <c r="AH62" s="205">
        <v>0</v>
      </c>
      <c r="AI62" s="205">
        <v>0</v>
      </c>
      <c r="AJ62" s="205">
        <v>0</v>
      </c>
      <c r="AK62" s="205">
        <v>84.02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46.5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213.16</v>
      </c>
      <c r="L63" s="205">
        <v>91.51</v>
      </c>
      <c r="M63" s="205">
        <v>61.43</v>
      </c>
      <c r="N63" s="205">
        <v>49.98</v>
      </c>
      <c r="O63" s="205">
        <v>70.59</v>
      </c>
      <c r="P63" s="205">
        <v>26.52</v>
      </c>
      <c r="Q63" s="205">
        <v>0</v>
      </c>
      <c r="R63" s="205">
        <v>17.93</v>
      </c>
      <c r="S63" s="205">
        <v>11.16</v>
      </c>
      <c r="T63" s="205">
        <v>0</v>
      </c>
      <c r="U63" s="205">
        <v>39.89</v>
      </c>
      <c r="V63" s="205">
        <v>8.77</v>
      </c>
      <c r="W63" s="205">
        <v>19.64</v>
      </c>
      <c r="X63" s="205">
        <v>62.41</v>
      </c>
      <c r="Y63" s="205">
        <v>0</v>
      </c>
      <c r="Z63" s="205">
        <v>110.95</v>
      </c>
      <c r="AA63" s="205">
        <v>38.159999999999997</v>
      </c>
      <c r="AB63" s="205">
        <v>0</v>
      </c>
      <c r="AC63" s="205">
        <v>12.28</v>
      </c>
      <c r="AD63" s="205">
        <v>0</v>
      </c>
      <c r="AE63" s="205">
        <v>0</v>
      </c>
      <c r="AF63" s="205">
        <v>0</v>
      </c>
      <c r="AG63" s="205">
        <v>-0.14000000000000001</v>
      </c>
      <c r="AH63" s="205">
        <v>0</v>
      </c>
      <c r="AI63" s="205">
        <v>0</v>
      </c>
      <c r="AJ63" s="205">
        <v>0</v>
      </c>
      <c r="AK63" s="205">
        <v>84.02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46.5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213.16</v>
      </c>
      <c r="L64" s="205">
        <v>91.51</v>
      </c>
      <c r="M64" s="205">
        <v>61.43</v>
      </c>
      <c r="N64" s="205">
        <v>49.98</v>
      </c>
      <c r="O64" s="205">
        <v>70.59</v>
      </c>
      <c r="P64" s="205">
        <v>26.52</v>
      </c>
      <c r="Q64" s="205">
        <v>0</v>
      </c>
      <c r="R64" s="205">
        <v>17.93</v>
      </c>
      <c r="S64" s="205">
        <v>11.16</v>
      </c>
      <c r="T64" s="205">
        <v>0</v>
      </c>
      <c r="U64" s="205">
        <v>39.89</v>
      </c>
      <c r="V64" s="205">
        <v>8.77</v>
      </c>
      <c r="W64" s="205">
        <v>19.64</v>
      </c>
      <c r="X64" s="205">
        <v>62.41</v>
      </c>
      <c r="Y64" s="205">
        <v>0</v>
      </c>
      <c r="Z64" s="205">
        <v>110.95</v>
      </c>
      <c r="AA64" s="205">
        <v>38.159999999999997</v>
      </c>
      <c r="AB64" s="205">
        <v>0</v>
      </c>
      <c r="AC64" s="205">
        <v>12.28</v>
      </c>
      <c r="AD64" s="205">
        <v>0</v>
      </c>
      <c r="AE64" s="205">
        <v>0</v>
      </c>
      <c r="AF64" s="205">
        <v>0</v>
      </c>
      <c r="AG64" s="205">
        <v>-0.14000000000000001</v>
      </c>
      <c r="AH64" s="205">
        <v>0</v>
      </c>
      <c r="AI64" s="205">
        <v>0</v>
      </c>
      <c r="AJ64" s="205">
        <v>0</v>
      </c>
      <c r="AK64" s="205">
        <v>84.02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46.5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194.16</v>
      </c>
      <c r="L65" s="205">
        <v>91.51</v>
      </c>
      <c r="M65" s="205">
        <v>61.43</v>
      </c>
      <c r="N65" s="205">
        <v>49.98</v>
      </c>
      <c r="O65" s="205">
        <v>70.59</v>
      </c>
      <c r="P65" s="205">
        <v>26.52</v>
      </c>
      <c r="Q65" s="205">
        <v>0</v>
      </c>
      <c r="R65" s="205">
        <v>17.940000000000001</v>
      </c>
      <c r="S65" s="205">
        <v>11.15</v>
      </c>
      <c r="T65" s="205">
        <v>0</v>
      </c>
      <c r="U65" s="205">
        <v>39.89</v>
      </c>
      <c r="V65" s="205">
        <v>8.77</v>
      </c>
      <c r="W65" s="205">
        <v>19.64</v>
      </c>
      <c r="X65" s="205">
        <v>62.41</v>
      </c>
      <c r="Y65" s="205">
        <v>0</v>
      </c>
      <c r="Z65" s="205">
        <v>110.95</v>
      </c>
      <c r="AA65" s="205">
        <v>38.159999999999997</v>
      </c>
      <c r="AB65" s="205">
        <v>0</v>
      </c>
      <c r="AC65" s="205">
        <v>12.28</v>
      </c>
      <c r="AD65" s="205">
        <v>0</v>
      </c>
      <c r="AE65" s="205">
        <v>0</v>
      </c>
      <c r="AF65" s="205">
        <v>0</v>
      </c>
      <c r="AG65" s="205">
        <v>-0.14000000000000001</v>
      </c>
      <c r="AH65" s="205">
        <v>0</v>
      </c>
      <c r="AI65" s="205">
        <v>0</v>
      </c>
      <c r="AJ65" s="205">
        <v>0</v>
      </c>
      <c r="AK65" s="205">
        <v>99.62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46.5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194.16</v>
      </c>
      <c r="L66" s="205">
        <v>91.51</v>
      </c>
      <c r="M66" s="205">
        <v>61.43</v>
      </c>
      <c r="N66" s="205">
        <v>49.98</v>
      </c>
      <c r="O66" s="205">
        <v>70.59</v>
      </c>
      <c r="P66" s="205">
        <v>26.52</v>
      </c>
      <c r="Q66" s="205">
        <v>0</v>
      </c>
      <c r="R66" s="205">
        <v>17.940000000000001</v>
      </c>
      <c r="S66" s="205">
        <v>11.15</v>
      </c>
      <c r="T66" s="205">
        <v>0</v>
      </c>
      <c r="U66" s="205">
        <v>39.89</v>
      </c>
      <c r="V66" s="205">
        <v>8.77</v>
      </c>
      <c r="W66" s="205">
        <v>19.64</v>
      </c>
      <c r="X66" s="205">
        <v>62.41</v>
      </c>
      <c r="Y66" s="205">
        <v>0</v>
      </c>
      <c r="Z66" s="205">
        <v>110.95</v>
      </c>
      <c r="AA66" s="205">
        <v>38.159999999999997</v>
      </c>
      <c r="AB66" s="205">
        <v>0</v>
      </c>
      <c r="AC66" s="205">
        <v>12.28</v>
      </c>
      <c r="AD66" s="205">
        <v>0</v>
      </c>
      <c r="AE66" s="205">
        <v>0</v>
      </c>
      <c r="AF66" s="205">
        <v>0</v>
      </c>
      <c r="AG66" s="205">
        <v>-0.14000000000000001</v>
      </c>
      <c r="AH66" s="205">
        <v>0</v>
      </c>
      <c r="AI66" s="205">
        <v>0</v>
      </c>
      <c r="AJ66" s="205">
        <v>0</v>
      </c>
      <c r="AK66" s="205">
        <v>99.62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46.5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194.16</v>
      </c>
      <c r="L67" s="205">
        <v>91.51</v>
      </c>
      <c r="M67" s="205">
        <v>61.43</v>
      </c>
      <c r="N67" s="205">
        <v>49.98</v>
      </c>
      <c r="O67" s="205">
        <v>70.59</v>
      </c>
      <c r="P67" s="205">
        <v>26.52</v>
      </c>
      <c r="Q67" s="205">
        <v>0</v>
      </c>
      <c r="R67" s="205">
        <v>17.940000000000001</v>
      </c>
      <c r="S67" s="205">
        <v>11.15</v>
      </c>
      <c r="T67" s="205">
        <v>0</v>
      </c>
      <c r="U67" s="205">
        <v>39.89</v>
      </c>
      <c r="V67" s="205">
        <v>8.77</v>
      </c>
      <c r="W67" s="205">
        <v>19.64</v>
      </c>
      <c r="X67" s="205">
        <v>62.41</v>
      </c>
      <c r="Y67" s="205">
        <v>0</v>
      </c>
      <c r="Z67" s="205">
        <v>110.95</v>
      </c>
      <c r="AA67" s="205">
        <v>38.159999999999997</v>
      </c>
      <c r="AB67" s="205">
        <v>0</v>
      </c>
      <c r="AC67" s="205">
        <v>12.28</v>
      </c>
      <c r="AD67" s="205">
        <v>0</v>
      </c>
      <c r="AE67" s="205">
        <v>0</v>
      </c>
      <c r="AF67" s="205">
        <v>0</v>
      </c>
      <c r="AG67" s="205">
        <v>-0.14000000000000001</v>
      </c>
      <c r="AH67" s="205">
        <v>0</v>
      </c>
      <c r="AI67" s="205">
        <v>0</v>
      </c>
      <c r="AJ67" s="205">
        <v>0</v>
      </c>
      <c r="AK67" s="205">
        <v>99.62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46.5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194.16</v>
      </c>
      <c r="L68" s="205">
        <v>91.51</v>
      </c>
      <c r="M68" s="205">
        <v>61.43</v>
      </c>
      <c r="N68" s="205">
        <v>49.98</v>
      </c>
      <c r="O68" s="205">
        <v>70.59</v>
      </c>
      <c r="P68" s="205">
        <v>26.52</v>
      </c>
      <c r="Q68" s="205">
        <v>0</v>
      </c>
      <c r="R68" s="205">
        <v>17.940000000000001</v>
      </c>
      <c r="S68" s="205">
        <v>11.15</v>
      </c>
      <c r="T68" s="205">
        <v>0</v>
      </c>
      <c r="U68" s="205">
        <v>39.89</v>
      </c>
      <c r="V68" s="205">
        <v>8.77</v>
      </c>
      <c r="W68" s="205">
        <v>19.64</v>
      </c>
      <c r="X68" s="205">
        <v>62.41</v>
      </c>
      <c r="Y68" s="205">
        <v>0</v>
      </c>
      <c r="Z68" s="205">
        <v>110.95</v>
      </c>
      <c r="AA68" s="205">
        <v>38.159999999999997</v>
      </c>
      <c r="AB68" s="205">
        <v>0</v>
      </c>
      <c r="AC68" s="205">
        <v>12.28</v>
      </c>
      <c r="AD68" s="205">
        <v>0</v>
      </c>
      <c r="AE68" s="205">
        <v>0</v>
      </c>
      <c r="AF68" s="205">
        <v>0</v>
      </c>
      <c r="AG68" s="205">
        <v>-0.14000000000000001</v>
      </c>
      <c r="AH68" s="205">
        <v>0</v>
      </c>
      <c r="AI68" s="205">
        <v>0</v>
      </c>
      <c r="AJ68" s="205">
        <v>0</v>
      </c>
      <c r="AK68" s="205">
        <v>99.62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46.5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192.84</v>
      </c>
      <c r="L69" s="205">
        <v>91.51</v>
      </c>
      <c r="M69" s="205">
        <v>61.43</v>
      </c>
      <c r="N69" s="205">
        <v>49.98</v>
      </c>
      <c r="O69" s="205">
        <v>70.59</v>
      </c>
      <c r="P69" s="205">
        <v>26.52</v>
      </c>
      <c r="Q69" s="205">
        <v>0</v>
      </c>
      <c r="R69" s="205">
        <v>17.940000000000001</v>
      </c>
      <c r="S69" s="205">
        <v>11.15</v>
      </c>
      <c r="T69" s="205">
        <v>0</v>
      </c>
      <c r="U69" s="205">
        <v>39.89</v>
      </c>
      <c r="V69" s="205">
        <v>8.77</v>
      </c>
      <c r="W69" s="205">
        <v>19.63</v>
      </c>
      <c r="X69" s="205">
        <v>62.41</v>
      </c>
      <c r="Y69" s="205">
        <v>0</v>
      </c>
      <c r="Z69" s="205">
        <v>110.95</v>
      </c>
      <c r="AA69" s="205">
        <v>38.17</v>
      </c>
      <c r="AB69" s="205">
        <v>0</v>
      </c>
      <c r="AC69" s="205">
        <v>12.28</v>
      </c>
      <c r="AD69" s="205">
        <v>0</v>
      </c>
      <c r="AE69" s="205">
        <v>0</v>
      </c>
      <c r="AF69" s="205">
        <v>0</v>
      </c>
      <c r="AG69" s="205">
        <v>-0.14000000000000001</v>
      </c>
      <c r="AH69" s="205">
        <v>0</v>
      </c>
      <c r="AI69" s="205">
        <v>0</v>
      </c>
      <c r="AJ69" s="205">
        <v>0</v>
      </c>
      <c r="AK69" s="205">
        <v>99.62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46.5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192.84</v>
      </c>
      <c r="L70" s="205">
        <v>91.51</v>
      </c>
      <c r="M70" s="205">
        <v>61.43</v>
      </c>
      <c r="N70" s="205">
        <v>49.98</v>
      </c>
      <c r="O70" s="205">
        <v>70.59</v>
      </c>
      <c r="P70" s="205">
        <v>26.52</v>
      </c>
      <c r="Q70" s="205">
        <v>0</v>
      </c>
      <c r="R70" s="205">
        <v>17.940000000000001</v>
      </c>
      <c r="S70" s="205">
        <v>11.15</v>
      </c>
      <c r="T70" s="205">
        <v>0</v>
      </c>
      <c r="U70" s="205">
        <v>39.89</v>
      </c>
      <c r="V70" s="205">
        <v>8.7799999999999994</v>
      </c>
      <c r="W70" s="205">
        <v>19.63</v>
      </c>
      <c r="X70" s="205">
        <v>62.41</v>
      </c>
      <c r="Y70" s="205">
        <v>0</v>
      </c>
      <c r="Z70" s="205">
        <v>110.95</v>
      </c>
      <c r="AA70" s="205">
        <v>38.17</v>
      </c>
      <c r="AB70" s="205">
        <v>0</v>
      </c>
      <c r="AC70" s="205">
        <v>12.28</v>
      </c>
      <c r="AD70" s="205">
        <v>0</v>
      </c>
      <c r="AE70" s="205">
        <v>0</v>
      </c>
      <c r="AF70" s="205">
        <v>0</v>
      </c>
      <c r="AG70" s="205">
        <v>-0.14000000000000001</v>
      </c>
      <c r="AH70" s="205">
        <v>0</v>
      </c>
      <c r="AI70" s="205">
        <v>0</v>
      </c>
      <c r="AJ70" s="205">
        <v>0</v>
      </c>
      <c r="AK70" s="205">
        <v>99.62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46.5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270.83999999999997</v>
      </c>
      <c r="L71" s="205">
        <v>91.51</v>
      </c>
      <c r="M71" s="205">
        <v>61.43</v>
      </c>
      <c r="N71" s="205">
        <v>49.98</v>
      </c>
      <c r="O71" s="205">
        <v>70.59</v>
      </c>
      <c r="P71" s="205">
        <v>26.52</v>
      </c>
      <c r="Q71" s="205">
        <v>0</v>
      </c>
      <c r="R71" s="205">
        <v>17.940000000000001</v>
      </c>
      <c r="S71" s="205">
        <v>11.15</v>
      </c>
      <c r="T71" s="205">
        <v>0</v>
      </c>
      <c r="U71" s="205">
        <v>39.89</v>
      </c>
      <c r="V71" s="205">
        <v>8.7799999999999994</v>
      </c>
      <c r="W71" s="205">
        <v>15.04</v>
      </c>
      <c r="X71" s="205">
        <v>62.41</v>
      </c>
      <c r="Y71" s="205">
        <v>0</v>
      </c>
      <c r="Z71" s="205">
        <v>110.95</v>
      </c>
      <c r="AA71" s="205">
        <v>38.17</v>
      </c>
      <c r="AB71" s="205">
        <v>0</v>
      </c>
      <c r="AC71" s="205">
        <v>12.28</v>
      </c>
      <c r="AD71" s="205">
        <v>0</v>
      </c>
      <c r="AE71" s="205">
        <v>0</v>
      </c>
      <c r="AF71" s="205">
        <v>0</v>
      </c>
      <c r="AG71" s="205">
        <v>-0.14000000000000001</v>
      </c>
      <c r="AH71" s="205">
        <v>0</v>
      </c>
      <c r="AI71" s="205">
        <v>0</v>
      </c>
      <c r="AJ71" s="205">
        <v>0</v>
      </c>
      <c r="AK71" s="205">
        <v>99.62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33.71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347.84</v>
      </c>
      <c r="L72" s="205">
        <v>91.51</v>
      </c>
      <c r="M72" s="205">
        <v>61.43</v>
      </c>
      <c r="N72" s="205">
        <v>49.98</v>
      </c>
      <c r="O72" s="205">
        <v>70.59</v>
      </c>
      <c r="P72" s="205">
        <v>26.52</v>
      </c>
      <c r="Q72" s="205">
        <v>0</v>
      </c>
      <c r="R72" s="205">
        <v>17.940000000000001</v>
      </c>
      <c r="S72" s="205">
        <v>11.15</v>
      </c>
      <c r="T72" s="205">
        <v>0</v>
      </c>
      <c r="U72" s="205">
        <v>39.89</v>
      </c>
      <c r="V72" s="205">
        <v>8.7799999999999994</v>
      </c>
      <c r="W72" s="205">
        <v>15.04</v>
      </c>
      <c r="X72" s="205">
        <v>62.41</v>
      </c>
      <c r="Y72" s="205">
        <v>0</v>
      </c>
      <c r="Z72" s="205">
        <v>110.95</v>
      </c>
      <c r="AA72" s="205">
        <v>38.17</v>
      </c>
      <c r="AB72" s="205">
        <v>0</v>
      </c>
      <c r="AC72" s="205">
        <v>11.63</v>
      </c>
      <c r="AD72" s="205">
        <v>0</v>
      </c>
      <c r="AE72" s="205">
        <v>0</v>
      </c>
      <c r="AF72" s="205">
        <v>0</v>
      </c>
      <c r="AG72" s="205">
        <v>-0.14000000000000001</v>
      </c>
      <c r="AH72" s="205">
        <v>0</v>
      </c>
      <c r="AI72" s="205">
        <v>0</v>
      </c>
      <c r="AJ72" s="205">
        <v>0</v>
      </c>
      <c r="AK72" s="205">
        <v>99.62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25.07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303.25</v>
      </c>
      <c r="L73" s="205">
        <v>91.51</v>
      </c>
      <c r="M73" s="205">
        <v>61.43</v>
      </c>
      <c r="N73" s="205">
        <v>49.98</v>
      </c>
      <c r="O73" s="205">
        <v>70.59</v>
      </c>
      <c r="P73" s="205">
        <v>26.52</v>
      </c>
      <c r="Q73" s="205">
        <v>0</v>
      </c>
      <c r="R73" s="205">
        <v>17.809999999999999</v>
      </c>
      <c r="S73" s="205">
        <v>11.06</v>
      </c>
      <c r="T73" s="205">
        <v>0</v>
      </c>
      <c r="U73" s="205">
        <v>39.89</v>
      </c>
      <c r="V73" s="205">
        <v>8.77</v>
      </c>
      <c r="W73" s="205">
        <v>14.78</v>
      </c>
      <c r="X73" s="205">
        <v>62.41</v>
      </c>
      <c r="Y73" s="205">
        <v>0</v>
      </c>
      <c r="Z73" s="205">
        <v>110.95</v>
      </c>
      <c r="AA73" s="205">
        <v>38.17</v>
      </c>
      <c r="AB73" s="205">
        <v>0</v>
      </c>
      <c r="AC73" s="205">
        <v>11.63</v>
      </c>
      <c r="AD73" s="205">
        <v>0</v>
      </c>
      <c r="AE73" s="205">
        <v>0</v>
      </c>
      <c r="AF73" s="205">
        <v>0</v>
      </c>
      <c r="AG73" s="205">
        <v>-0.14000000000000001</v>
      </c>
      <c r="AH73" s="205">
        <v>0</v>
      </c>
      <c r="AI73" s="205">
        <v>0</v>
      </c>
      <c r="AJ73" s="205">
        <v>0</v>
      </c>
      <c r="AK73" s="205">
        <v>99.62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15.72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303.05</v>
      </c>
      <c r="L74" s="205">
        <v>91.51</v>
      </c>
      <c r="M74" s="205">
        <v>61.43</v>
      </c>
      <c r="N74" s="205">
        <v>49.98</v>
      </c>
      <c r="O74" s="205">
        <v>70.59</v>
      </c>
      <c r="P74" s="205">
        <v>26.52</v>
      </c>
      <c r="Q74" s="205">
        <v>0</v>
      </c>
      <c r="R74" s="205">
        <v>17.940000000000001</v>
      </c>
      <c r="S74" s="205">
        <v>11.15</v>
      </c>
      <c r="T74" s="205">
        <v>0</v>
      </c>
      <c r="U74" s="205">
        <v>39.89</v>
      </c>
      <c r="V74" s="205">
        <v>8.77</v>
      </c>
      <c r="W74" s="205">
        <v>14.78</v>
      </c>
      <c r="X74" s="205">
        <v>62.41</v>
      </c>
      <c r="Y74" s="205">
        <v>0</v>
      </c>
      <c r="Z74" s="205">
        <v>110.95</v>
      </c>
      <c r="AA74" s="205">
        <v>38.17</v>
      </c>
      <c r="AB74" s="205">
        <v>0</v>
      </c>
      <c r="AC74" s="205">
        <v>11.63</v>
      </c>
      <c r="AD74" s="205">
        <v>0</v>
      </c>
      <c r="AE74" s="205">
        <v>0</v>
      </c>
      <c r="AF74" s="205">
        <v>0</v>
      </c>
      <c r="AG74" s="205">
        <v>-0.14000000000000001</v>
      </c>
      <c r="AH74" s="205">
        <v>0</v>
      </c>
      <c r="AI74" s="205">
        <v>0</v>
      </c>
      <c r="AJ74" s="205">
        <v>0</v>
      </c>
      <c r="AK74" s="205">
        <v>99.62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10.17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300.07</v>
      </c>
      <c r="L75" s="205">
        <v>91.51</v>
      </c>
      <c r="M75" s="205">
        <v>61.43</v>
      </c>
      <c r="N75" s="205">
        <v>49.98</v>
      </c>
      <c r="O75" s="205">
        <v>70.59</v>
      </c>
      <c r="P75" s="205">
        <v>26.52</v>
      </c>
      <c r="Q75" s="205">
        <v>0</v>
      </c>
      <c r="R75" s="205">
        <v>17.940000000000001</v>
      </c>
      <c r="S75" s="205">
        <v>11.15</v>
      </c>
      <c r="T75" s="205">
        <v>0</v>
      </c>
      <c r="U75" s="205">
        <v>39.89</v>
      </c>
      <c r="V75" s="205">
        <v>8.7799999999999994</v>
      </c>
      <c r="W75" s="205">
        <v>19.63</v>
      </c>
      <c r="X75" s="205">
        <v>62.41</v>
      </c>
      <c r="Y75" s="205">
        <v>0</v>
      </c>
      <c r="Z75" s="205">
        <v>110.95</v>
      </c>
      <c r="AA75" s="205">
        <v>38.17</v>
      </c>
      <c r="AB75" s="205">
        <v>0</v>
      </c>
      <c r="AC75" s="205">
        <v>11.63</v>
      </c>
      <c r="AD75" s="205">
        <v>0</v>
      </c>
      <c r="AE75" s="205">
        <v>0</v>
      </c>
      <c r="AF75" s="205">
        <v>0</v>
      </c>
      <c r="AG75" s="205">
        <v>-0.14000000000000001</v>
      </c>
      <c r="AH75" s="205">
        <v>0</v>
      </c>
      <c r="AI75" s="205">
        <v>0</v>
      </c>
      <c r="AJ75" s="205">
        <v>0</v>
      </c>
      <c r="AK75" s="205">
        <v>99.62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299.87</v>
      </c>
      <c r="L76" s="205">
        <v>91.51</v>
      </c>
      <c r="M76" s="205">
        <v>61.43</v>
      </c>
      <c r="N76" s="205">
        <v>49.98</v>
      </c>
      <c r="O76" s="205">
        <v>70.59</v>
      </c>
      <c r="P76" s="205">
        <v>26.52</v>
      </c>
      <c r="Q76" s="205">
        <v>0</v>
      </c>
      <c r="R76" s="205">
        <v>17.940000000000001</v>
      </c>
      <c r="S76" s="205">
        <v>11.15</v>
      </c>
      <c r="T76" s="205">
        <v>0</v>
      </c>
      <c r="U76" s="205">
        <v>39.89</v>
      </c>
      <c r="V76" s="205">
        <v>8.7799999999999994</v>
      </c>
      <c r="W76" s="205">
        <v>19.63</v>
      </c>
      <c r="X76" s="205">
        <v>62.41</v>
      </c>
      <c r="Y76" s="205">
        <v>0</v>
      </c>
      <c r="Z76" s="205">
        <v>110.95</v>
      </c>
      <c r="AA76" s="205">
        <v>38.17</v>
      </c>
      <c r="AB76" s="205">
        <v>0</v>
      </c>
      <c r="AC76" s="205">
        <v>11.63</v>
      </c>
      <c r="AD76" s="205">
        <v>0</v>
      </c>
      <c r="AE76" s="205">
        <v>0</v>
      </c>
      <c r="AF76" s="205">
        <v>0</v>
      </c>
      <c r="AG76" s="205">
        <v>-0.14000000000000001</v>
      </c>
      <c r="AH76" s="205">
        <v>0</v>
      </c>
      <c r="AI76" s="205">
        <v>0</v>
      </c>
      <c r="AJ76" s="205">
        <v>0</v>
      </c>
      <c r="AK76" s="205">
        <v>99.62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300.07</v>
      </c>
      <c r="L77" s="205">
        <v>91.51</v>
      </c>
      <c r="M77" s="205">
        <v>61.43</v>
      </c>
      <c r="N77" s="205">
        <v>49.98</v>
      </c>
      <c r="O77" s="205">
        <v>70.59</v>
      </c>
      <c r="P77" s="205">
        <v>26.52</v>
      </c>
      <c r="Q77" s="205">
        <v>0</v>
      </c>
      <c r="R77" s="205">
        <v>17.940000000000001</v>
      </c>
      <c r="S77" s="205">
        <v>11.15</v>
      </c>
      <c r="T77" s="205">
        <v>0</v>
      </c>
      <c r="U77" s="205">
        <v>39.89</v>
      </c>
      <c r="V77" s="205">
        <v>8.7799999999999994</v>
      </c>
      <c r="W77" s="205">
        <v>19.63</v>
      </c>
      <c r="X77" s="205">
        <v>62.41</v>
      </c>
      <c r="Y77" s="205">
        <v>0</v>
      </c>
      <c r="Z77" s="205">
        <v>110.95</v>
      </c>
      <c r="AA77" s="205">
        <v>38.17</v>
      </c>
      <c r="AB77" s="205">
        <v>0</v>
      </c>
      <c r="AC77" s="205">
        <v>11.63</v>
      </c>
      <c r="AD77" s="205">
        <v>0</v>
      </c>
      <c r="AE77" s="205">
        <v>0</v>
      </c>
      <c r="AF77" s="205">
        <v>0</v>
      </c>
      <c r="AG77" s="205">
        <v>-0.14000000000000001</v>
      </c>
      <c r="AH77" s="205">
        <v>0</v>
      </c>
      <c r="AI77" s="205">
        <v>0</v>
      </c>
      <c r="AJ77" s="205">
        <v>0</v>
      </c>
      <c r="AK77" s="205">
        <v>99.62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301.99</v>
      </c>
      <c r="L78" s="205">
        <v>91.51</v>
      </c>
      <c r="M78" s="205">
        <v>61.43</v>
      </c>
      <c r="N78" s="205">
        <v>49.98</v>
      </c>
      <c r="O78" s="205">
        <v>70.59</v>
      </c>
      <c r="P78" s="205">
        <v>26.52</v>
      </c>
      <c r="Q78" s="205">
        <v>0</v>
      </c>
      <c r="R78" s="205">
        <v>17.940000000000001</v>
      </c>
      <c r="S78" s="205">
        <v>11.15</v>
      </c>
      <c r="T78" s="205">
        <v>0</v>
      </c>
      <c r="U78" s="205">
        <v>39.89</v>
      </c>
      <c r="V78" s="205">
        <v>8.7799999999999994</v>
      </c>
      <c r="W78" s="205">
        <v>19.63</v>
      </c>
      <c r="X78" s="205">
        <v>62.41</v>
      </c>
      <c r="Y78" s="205">
        <v>0</v>
      </c>
      <c r="Z78" s="205">
        <v>110.95</v>
      </c>
      <c r="AA78" s="205">
        <v>38.17</v>
      </c>
      <c r="AB78" s="205">
        <v>0</v>
      </c>
      <c r="AC78" s="205">
        <v>11.63</v>
      </c>
      <c r="AD78" s="205">
        <v>0</v>
      </c>
      <c r="AE78" s="205">
        <v>0</v>
      </c>
      <c r="AF78" s="205">
        <v>0</v>
      </c>
      <c r="AG78" s="205">
        <v>-0.14000000000000001</v>
      </c>
      <c r="AH78" s="205">
        <v>0</v>
      </c>
      <c r="AI78" s="205">
        <v>0</v>
      </c>
      <c r="AJ78" s="205">
        <v>0</v>
      </c>
      <c r="AK78" s="205">
        <v>99.62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302.19</v>
      </c>
      <c r="L79" s="205">
        <v>91.51</v>
      </c>
      <c r="M79" s="205">
        <v>61.43</v>
      </c>
      <c r="N79" s="205">
        <v>49.98</v>
      </c>
      <c r="O79" s="205">
        <v>70.59</v>
      </c>
      <c r="P79" s="205">
        <v>26.52</v>
      </c>
      <c r="Q79" s="205">
        <v>0</v>
      </c>
      <c r="R79" s="205">
        <v>17.940000000000001</v>
      </c>
      <c r="S79" s="205">
        <v>11.15</v>
      </c>
      <c r="T79" s="205">
        <v>0</v>
      </c>
      <c r="U79" s="205">
        <v>39.89</v>
      </c>
      <c r="V79" s="205">
        <v>8.7799999999999994</v>
      </c>
      <c r="W79" s="205">
        <v>19.63</v>
      </c>
      <c r="X79" s="205">
        <v>62.41</v>
      </c>
      <c r="Y79" s="205">
        <v>0</v>
      </c>
      <c r="Z79" s="205">
        <v>110.95</v>
      </c>
      <c r="AA79" s="205">
        <v>38.17</v>
      </c>
      <c r="AB79" s="205">
        <v>0</v>
      </c>
      <c r="AC79" s="205">
        <v>11.63</v>
      </c>
      <c r="AD79" s="205">
        <v>0</v>
      </c>
      <c r="AE79" s="205">
        <v>0</v>
      </c>
      <c r="AF79" s="205">
        <v>0</v>
      </c>
      <c r="AG79" s="205">
        <v>-0.14000000000000001</v>
      </c>
      <c r="AH79" s="205">
        <v>0</v>
      </c>
      <c r="AI79" s="205">
        <v>0</v>
      </c>
      <c r="AJ79" s="205">
        <v>0</v>
      </c>
      <c r="AK79" s="205">
        <v>99.62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301.99</v>
      </c>
      <c r="L80" s="205">
        <v>91.51</v>
      </c>
      <c r="M80" s="205">
        <v>61.43</v>
      </c>
      <c r="N80" s="205">
        <v>49.98</v>
      </c>
      <c r="O80" s="205">
        <v>70.59</v>
      </c>
      <c r="P80" s="205">
        <v>26.52</v>
      </c>
      <c r="Q80" s="205">
        <v>0</v>
      </c>
      <c r="R80" s="205">
        <v>17.940000000000001</v>
      </c>
      <c r="S80" s="205">
        <v>11.15</v>
      </c>
      <c r="T80" s="205">
        <v>0</v>
      </c>
      <c r="U80" s="205">
        <v>39.89</v>
      </c>
      <c r="V80" s="205">
        <v>8.7799999999999994</v>
      </c>
      <c r="W80" s="205">
        <v>19.63</v>
      </c>
      <c r="X80" s="205">
        <v>62.41</v>
      </c>
      <c r="Y80" s="205">
        <v>0</v>
      </c>
      <c r="Z80" s="205">
        <v>110.95</v>
      </c>
      <c r="AA80" s="205">
        <v>38.17</v>
      </c>
      <c r="AB80" s="205">
        <v>0</v>
      </c>
      <c r="AC80" s="205">
        <v>11.63</v>
      </c>
      <c r="AD80" s="205">
        <v>0</v>
      </c>
      <c r="AE80" s="205">
        <v>0</v>
      </c>
      <c r="AF80" s="205">
        <v>0</v>
      </c>
      <c r="AG80" s="205">
        <v>-0.14000000000000001</v>
      </c>
      <c r="AH80" s="205">
        <v>0</v>
      </c>
      <c r="AI80" s="205">
        <v>0</v>
      </c>
      <c r="AJ80" s="205">
        <v>0</v>
      </c>
      <c r="AK80" s="205">
        <v>99.62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321.51</v>
      </c>
      <c r="L81" s="205">
        <v>91.51</v>
      </c>
      <c r="M81" s="205">
        <v>61.43</v>
      </c>
      <c r="N81" s="205">
        <v>49.98</v>
      </c>
      <c r="O81" s="205">
        <v>70.59</v>
      </c>
      <c r="P81" s="205">
        <v>26.52</v>
      </c>
      <c r="Q81" s="205">
        <v>0</v>
      </c>
      <c r="R81" s="205">
        <v>17.93</v>
      </c>
      <c r="S81" s="205">
        <v>11.15</v>
      </c>
      <c r="T81" s="205">
        <v>0</v>
      </c>
      <c r="U81" s="205">
        <v>39.89</v>
      </c>
      <c r="V81" s="205">
        <v>8.7799999999999994</v>
      </c>
      <c r="W81" s="205">
        <v>19.63</v>
      </c>
      <c r="X81" s="205">
        <v>62.41</v>
      </c>
      <c r="Y81" s="205">
        <v>0</v>
      </c>
      <c r="Z81" s="205">
        <v>110.95</v>
      </c>
      <c r="AA81" s="205">
        <v>38.17</v>
      </c>
      <c r="AB81" s="205">
        <v>0</v>
      </c>
      <c r="AC81" s="205">
        <v>12.28</v>
      </c>
      <c r="AD81" s="205">
        <v>0</v>
      </c>
      <c r="AE81" s="205">
        <v>0</v>
      </c>
      <c r="AF81" s="205">
        <v>0</v>
      </c>
      <c r="AG81" s="205">
        <v>-0.14000000000000001</v>
      </c>
      <c r="AH81" s="205">
        <v>0</v>
      </c>
      <c r="AI81" s="205">
        <v>0</v>
      </c>
      <c r="AJ81" s="205">
        <v>0</v>
      </c>
      <c r="AK81" s="205">
        <v>99.62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321.31</v>
      </c>
      <c r="L82" s="205">
        <v>91.51</v>
      </c>
      <c r="M82" s="205">
        <v>61.43</v>
      </c>
      <c r="N82" s="205">
        <v>49.98</v>
      </c>
      <c r="O82" s="205">
        <v>70.59</v>
      </c>
      <c r="P82" s="205">
        <v>26.52</v>
      </c>
      <c r="Q82" s="205">
        <v>0</v>
      </c>
      <c r="R82" s="205">
        <v>17.93</v>
      </c>
      <c r="S82" s="205">
        <v>11.15</v>
      </c>
      <c r="T82" s="205">
        <v>0</v>
      </c>
      <c r="U82" s="205">
        <v>39.89</v>
      </c>
      <c r="V82" s="205">
        <v>8.7799999999999994</v>
      </c>
      <c r="W82" s="205">
        <v>19.63</v>
      </c>
      <c r="X82" s="205">
        <v>62.41</v>
      </c>
      <c r="Y82" s="205">
        <v>0</v>
      </c>
      <c r="Z82" s="205">
        <v>110.95</v>
      </c>
      <c r="AA82" s="205">
        <v>38.17</v>
      </c>
      <c r="AB82" s="205">
        <v>0</v>
      </c>
      <c r="AC82" s="205">
        <v>12.28</v>
      </c>
      <c r="AD82" s="205">
        <v>0</v>
      </c>
      <c r="AE82" s="205">
        <v>0</v>
      </c>
      <c r="AF82" s="205">
        <v>0</v>
      </c>
      <c r="AG82" s="205">
        <v>-0.14000000000000001</v>
      </c>
      <c r="AH82" s="205">
        <v>0</v>
      </c>
      <c r="AI82" s="205">
        <v>0</v>
      </c>
      <c r="AJ82" s="205">
        <v>0</v>
      </c>
      <c r="AK82" s="205">
        <v>99.62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263.48</v>
      </c>
      <c r="L83" s="205">
        <v>38.53</v>
      </c>
      <c r="M83" s="205">
        <v>61.43</v>
      </c>
      <c r="N83" s="205">
        <v>49.98</v>
      </c>
      <c r="O83" s="205">
        <v>70.59</v>
      </c>
      <c r="P83" s="205">
        <v>26.52</v>
      </c>
      <c r="Q83" s="205">
        <v>0</v>
      </c>
      <c r="R83" s="205">
        <v>5.24</v>
      </c>
      <c r="S83" s="205">
        <v>1.56</v>
      </c>
      <c r="T83" s="205">
        <v>0</v>
      </c>
      <c r="U83" s="205">
        <v>39.89</v>
      </c>
      <c r="V83" s="205">
        <v>0</v>
      </c>
      <c r="W83" s="205">
        <v>19.63</v>
      </c>
      <c r="X83" s="205">
        <v>62.41</v>
      </c>
      <c r="Y83" s="205">
        <v>0</v>
      </c>
      <c r="Z83" s="205">
        <v>110.95</v>
      </c>
      <c r="AA83" s="205">
        <v>38.17</v>
      </c>
      <c r="AB83" s="205">
        <v>0</v>
      </c>
      <c r="AC83" s="205">
        <v>12.28</v>
      </c>
      <c r="AD83" s="205">
        <v>0</v>
      </c>
      <c r="AE83" s="205">
        <v>0</v>
      </c>
      <c r="AF83" s="205">
        <v>0</v>
      </c>
      <c r="AG83" s="205">
        <v>-0.14000000000000001</v>
      </c>
      <c r="AH83" s="205">
        <v>0</v>
      </c>
      <c r="AI83" s="205">
        <v>0</v>
      </c>
      <c r="AJ83" s="205">
        <v>0</v>
      </c>
      <c r="AK83" s="205">
        <v>84.02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212.16</v>
      </c>
      <c r="L84" s="205">
        <v>38.53</v>
      </c>
      <c r="M84" s="205">
        <v>61.43</v>
      </c>
      <c r="N84" s="205">
        <v>49.98</v>
      </c>
      <c r="O84" s="205">
        <v>70.59</v>
      </c>
      <c r="P84" s="205">
        <v>26.52</v>
      </c>
      <c r="Q84" s="205">
        <v>0</v>
      </c>
      <c r="R84" s="205">
        <v>5.24</v>
      </c>
      <c r="S84" s="205">
        <v>1.56</v>
      </c>
      <c r="T84" s="205">
        <v>0</v>
      </c>
      <c r="U84" s="205">
        <v>39.89</v>
      </c>
      <c r="V84" s="205">
        <v>0</v>
      </c>
      <c r="W84" s="205">
        <v>19.63</v>
      </c>
      <c r="X84" s="205">
        <v>62.41</v>
      </c>
      <c r="Y84" s="205">
        <v>0</v>
      </c>
      <c r="Z84" s="205">
        <v>110.95</v>
      </c>
      <c r="AA84" s="205">
        <v>38.17</v>
      </c>
      <c r="AB84" s="205">
        <v>0</v>
      </c>
      <c r="AC84" s="205">
        <v>12.28</v>
      </c>
      <c r="AD84" s="205">
        <v>0</v>
      </c>
      <c r="AE84" s="205">
        <v>0</v>
      </c>
      <c r="AF84" s="205">
        <v>0</v>
      </c>
      <c r="AG84" s="205">
        <v>-0.14000000000000001</v>
      </c>
      <c r="AH84" s="205">
        <v>0</v>
      </c>
      <c r="AI84" s="205">
        <v>0</v>
      </c>
      <c r="AJ84" s="205">
        <v>0</v>
      </c>
      <c r="AK84" s="205">
        <v>84.02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212.16</v>
      </c>
      <c r="L85" s="205">
        <v>38.53</v>
      </c>
      <c r="M85" s="205">
        <v>61.43</v>
      </c>
      <c r="N85" s="205">
        <v>49.98</v>
      </c>
      <c r="O85" s="205">
        <v>70.59</v>
      </c>
      <c r="P85" s="205">
        <v>26.52</v>
      </c>
      <c r="Q85" s="205">
        <v>0</v>
      </c>
      <c r="R85" s="205">
        <v>9</v>
      </c>
      <c r="S85" s="205">
        <v>3.37</v>
      </c>
      <c r="T85" s="205">
        <v>0</v>
      </c>
      <c r="U85" s="205">
        <v>39.89</v>
      </c>
      <c r="V85" s="205">
        <v>0</v>
      </c>
      <c r="W85" s="205">
        <v>19.63</v>
      </c>
      <c r="X85" s="205">
        <v>62.41</v>
      </c>
      <c r="Y85" s="205">
        <v>0</v>
      </c>
      <c r="Z85" s="205">
        <v>110.95</v>
      </c>
      <c r="AA85" s="205">
        <v>38.17</v>
      </c>
      <c r="AB85" s="205">
        <v>0</v>
      </c>
      <c r="AC85" s="205">
        <v>12.28</v>
      </c>
      <c r="AD85" s="205">
        <v>0</v>
      </c>
      <c r="AE85" s="205">
        <v>0</v>
      </c>
      <c r="AF85" s="205">
        <v>0</v>
      </c>
      <c r="AG85" s="205">
        <v>-0.14000000000000001</v>
      </c>
      <c r="AH85" s="205">
        <v>0</v>
      </c>
      <c r="AI85" s="205">
        <v>0</v>
      </c>
      <c r="AJ85" s="205">
        <v>0</v>
      </c>
      <c r="AK85" s="205">
        <v>84.02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212.16</v>
      </c>
      <c r="L86" s="205">
        <v>38.53</v>
      </c>
      <c r="M86" s="205">
        <v>61.43</v>
      </c>
      <c r="N86" s="205">
        <v>49.98</v>
      </c>
      <c r="O86" s="205">
        <v>70.59</v>
      </c>
      <c r="P86" s="205">
        <v>26.52</v>
      </c>
      <c r="Q86" s="205">
        <v>0</v>
      </c>
      <c r="R86" s="205">
        <v>9</v>
      </c>
      <c r="S86" s="205">
        <v>3.37</v>
      </c>
      <c r="T86" s="205">
        <v>0</v>
      </c>
      <c r="U86" s="205">
        <v>39.89</v>
      </c>
      <c r="V86" s="205">
        <v>0</v>
      </c>
      <c r="W86" s="205">
        <v>19.63</v>
      </c>
      <c r="X86" s="205">
        <v>62.41</v>
      </c>
      <c r="Y86" s="205">
        <v>0</v>
      </c>
      <c r="Z86" s="205">
        <v>110.95</v>
      </c>
      <c r="AA86" s="205">
        <v>38.17</v>
      </c>
      <c r="AB86" s="205">
        <v>0</v>
      </c>
      <c r="AC86" s="205">
        <v>12.28</v>
      </c>
      <c r="AD86" s="205">
        <v>0</v>
      </c>
      <c r="AE86" s="205">
        <v>0</v>
      </c>
      <c r="AF86" s="205">
        <v>0</v>
      </c>
      <c r="AG86" s="205">
        <v>-0.14000000000000001</v>
      </c>
      <c r="AH86" s="205">
        <v>0</v>
      </c>
      <c r="AI86" s="205">
        <v>0</v>
      </c>
      <c r="AJ86" s="205">
        <v>0</v>
      </c>
      <c r="AK86" s="205">
        <v>84.02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215.11</v>
      </c>
      <c r="L87" s="205">
        <v>38.96</v>
      </c>
      <c r="M87" s="205">
        <v>61.43</v>
      </c>
      <c r="N87" s="205">
        <v>49.98</v>
      </c>
      <c r="O87" s="205">
        <v>70.59</v>
      </c>
      <c r="P87" s="205">
        <v>26.52</v>
      </c>
      <c r="Q87" s="205">
        <v>0</v>
      </c>
      <c r="R87" s="205">
        <v>9</v>
      </c>
      <c r="S87" s="205">
        <v>5.52</v>
      </c>
      <c r="T87" s="205">
        <v>0</v>
      </c>
      <c r="U87" s="205">
        <v>39.89</v>
      </c>
      <c r="V87" s="205">
        <v>0.96</v>
      </c>
      <c r="W87" s="205">
        <v>19.63</v>
      </c>
      <c r="X87" s="205">
        <v>62.41</v>
      </c>
      <c r="Y87" s="205">
        <v>0</v>
      </c>
      <c r="Z87" s="205">
        <v>102.69</v>
      </c>
      <c r="AA87" s="205">
        <v>38.17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-0.14000000000000001</v>
      </c>
      <c r="AH87" s="205">
        <v>0</v>
      </c>
      <c r="AI87" s="205">
        <v>0</v>
      </c>
      <c r="AJ87" s="205">
        <v>0</v>
      </c>
      <c r="AK87" s="205">
        <v>84.02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215.11</v>
      </c>
      <c r="L88" s="205">
        <v>38.96</v>
      </c>
      <c r="M88" s="205">
        <v>61.43</v>
      </c>
      <c r="N88" s="205">
        <v>49.98</v>
      </c>
      <c r="O88" s="205">
        <v>70.59</v>
      </c>
      <c r="P88" s="205">
        <v>26.52</v>
      </c>
      <c r="Q88" s="205">
        <v>0</v>
      </c>
      <c r="R88" s="205">
        <v>9</v>
      </c>
      <c r="S88" s="205">
        <v>5.52</v>
      </c>
      <c r="T88" s="205">
        <v>0</v>
      </c>
      <c r="U88" s="205">
        <v>39.89</v>
      </c>
      <c r="V88" s="205">
        <v>0</v>
      </c>
      <c r="W88" s="205">
        <v>19.63</v>
      </c>
      <c r="X88" s="205">
        <v>62.41</v>
      </c>
      <c r="Y88" s="205">
        <v>0</v>
      </c>
      <c r="Z88" s="205">
        <v>102.69</v>
      </c>
      <c r="AA88" s="205">
        <v>38.17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-0.14000000000000001</v>
      </c>
      <c r="AH88" s="205">
        <v>0</v>
      </c>
      <c r="AI88" s="205">
        <v>0</v>
      </c>
      <c r="AJ88" s="205">
        <v>0</v>
      </c>
      <c r="AK88" s="205">
        <v>84.02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215.11</v>
      </c>
      <c r="L89" s="205">
        <v>38.96</v>
      </c>
      <c r="M89" s="205">
        <v>61.43</v>
      </c>
      <c r="N89" s="205">
        <v>49.98</v>
      </c>
      <c r="O89" s="205">
        <v>70.59</v>
      </c>
      <c r="P89" s="205">
        <v>26.52</v>
      </c>
      <c r="Q89" s="205">
        <v>0</v>
      </c>
      <c r="R89" s="205">
        <v>9.2799999999999994</v>
      </c>
      <c r="S89" s="205">
        <v>5.82</v>
      </c>
      <c r="T89" s="205">
        <v>0</v>
      </c>
      <c r="U89" s="205">
        <v>39.89</v>
      </c>
      <c r="V89" s="205">
        <v>0</v>
      </c>
      <c r="W89" s="205">
        <v>19.63</v>
      </c>
      <c r="X89" s="205">
        <v>62.41</v>
      </c>
      <c r="Y89" s="205">
        <v>0</v>
      </c>
      <c r="Z89" s="205">
        <v>105.61</v>
      </c>
      <c r="AA89" s="205">
        <v>38.17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-0.14000000000000001</v>
      </c>
      <c r="AH89" s="205">
        <v>0</v>
      </c>
      <c r="AI89" s="205">
        <v>0</v>
      </c>
      <c r="AJ89" s="205">
        <v>0</v>
      </c>
      <c r="AK89" s="205">
        <v>84.02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215.11</v>
      </c>
      <c r="L90" s="205">
        <v>38.96</v>
      </c>
      <c r="M90" s="205">
        <v>61.43</v>
      </c>
      <c r="N90" s="205">
        <v>49.98</v>
      </c>
      <c r="O90" s="205">
        <v>70.59</v>
      </c>
      <c r="P90" s="205">
        <v>26.52</v>
      </c>
      <c r="Q90" s="205">
        <v>0</v>
      </c>
      <c r="R90" s="205">
        <v>9.2799999999999994</v>
      </c>
      <c r="S90" s="205">
        <v>5.82</v>
      </c>
      <c r="T90" s="205">
        <v>0</v>
      </c>
      <c r="U90" s="205">
        <v>39.89</v>
      </c>
      <c r="V90" s="205">
        <v>0</v>
      </c>
      <c r="W90" s="205">
        <v>19.63</v>
      </c>
      <c r="X90" s="205">
        <v>62.41</v>
      </c>
      <c r="Y90" s="205">
        <v>0</v>
      </c>
      <c r="Z90" s="205">
        <v>105.61</v>
      </c>
      <c r="AA90" s="205">
        <v>38.17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-0.14000000000000001</v>
      </c>
      <c r="AH90" s="205">
        <v>0</v>
      </c>
      <c r="AI90" s="205">
        <v>0</v>
      </c>
      <c r="AJ90" s="205">
        <v>0</v>
      </c>
      <c r="AK90" s="205">
        <v>84.02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215.11</v>
      </c>
      <c r="L91" s="205">
        <v>38.96</v>
      </c>
      <c r="M91" s="205">
        <v>61.43</v>
      </c>
      <c r="N91" s="205">
        <v>49.98</v>
      </c>
      <c r="O91" s="205">
        <v>70.59</v>
      </c>
      <c r="P91" s="205">
        <v>26.52</v>
      </c>
      <c r="Q91" s="205">
        <v>0</v>
      </c>
      <c r="R91" s="205">
        <v>9.2799999999999994</v>
      </c>
      <c r="S91" s="205">
        <v>5.82</v>
      </c>
      <c r="T91" s="205">
        <v>0</v>
      </c>
      <c r="U91" s="205">
        <v>39.89</v>
      </c>
      <c r="V91" s="205">
        <v>0</v>
      </c>
      <c r="W91" s="205">
        <v>19.63</v>
      </c>
      <c r="X91" s="205">
        <v>62.41</v>
      </c>
      <c r="Y91" s="205">
        <v>0</v>
      </c>
      <c r="Z91" s="205">
        <v>110.95</v>
      </c>
      <c r="AA91" s="205">
        <v>38.17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-0.14000000000000001</v>
      </c>
      <c r="AH91" s="205">
        <v>0</v>
      </c>
      <c r="AI91" s="205">
        <v>0</v>
      </c>
      <c r="AJ91" s="205">
        <v>0</v>
      </c>
      <c r="AK91" s="205">
        <v>84.02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215.11</v>
      </c>
      <c r="L92" s="205">
        <v>38.96</v>
      </c>
      <c r="M92" s="205">
        <v>61.43</v>
      </c>
      <c r="N92" s="205">
        <v>49.98</v>
      </c>
      <c r="O92" s="205">
        <v>70.59</v>
      </c>
      <c r="P92" s="205">
        <v>26.52</v>
      </c>
      <c r="Q92" s="205">
        <v>0</v>
      </c>
      <c r="R92" s="205">
        <v>9.2799999999999994</v>
      </c>
      <c r="S92" s="205">
        <v>5.82</v>
      </c>
      <c r="T92" s="205">
        <v>0</v>
      </c>
      <c r="U92" s="205">
        <v>39.89</v>
      </c>
      <c r="V92" s="205">
        <v>0</v>
      </c>
      <c r="W92" s="205">
        <v>19.63</v>
      </c>
      <c r="X92" s="205">
        <v>62.41</v>
      </c>
      <c r="Y92" s="205">
        <v>0</v>
      </c>
      <c r="Z92" s="205">
        <v>110.95</v>
      </c>
      <c r="AA92" s="205">
        <v>38.17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-0.14000000000000001</v>
      </c>
      <c r="AH92" s="205">
        <v>0</v>
      </c>
      <c r="AI92" s="205">
        <v>0</v>
      </c>
      <c r="AJ92" s="205">
        <v>0</v>
      </c>
      <c r="AK92" s="205">
        <v>84.02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215.11</v>
      </c>
      <c r="L93" s="205">
        <v>39.76</v>
      </c>
      <c r="M93" s="205">
        <v>61.43</v>
      </c>
      <c r="N93" s="205">
        <v>49.98</v>
      </c>
      <c r="O93" s="205">
        <v>70.59</v>
      </c>
      <c r="P93" s="205">
        <v>26.52</v>
      </c>
      <c r="Q93" s="205">
        <v>0</v>
      </c>
      <c r="R93" s="205">
        <v>9.2799999999999994</v>
      </c>
      <c r="S93" s="205">
        <v>5.82</v>
      </c>
      <c r="T93" s="205">
        <v>0</v>
      </c>
      <c r="U93" s="205">
        <v>39.89</v>
      </c>
      <c r="V93" s="205">
        <v>0</v>
      </c>
      <c r="W93" s="205">
        <v>19.63</v>
      </c>
      <c r="X93" s="205">
        <v>62.41</v>
      </c>
      <c r="Y93" s="205">
        <v>0</v>
      </c>
      <c r="Z93" s="205">
        <v>110.95</v>
      </c>
      <c r="AA93" s="205">
        <v>38.17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-0.14000000000000001</v>
      </c>
      <c r="AH93" s="205">
        <v>0</v>
      </c>
      <c r="AI93" s="205">
        <v>0</v>
      </c>
      <c r="AJ93" s="205">
        <v>0</v>
      </c>
      <c r="AK93" s="205">
        <v>84.02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215.11</v>
      </c>
      <c r="L94" s="205">
        <v>39.76</v>
      </c>
      <c r="M94" s="205">
        <v>61.43</v>
      </c>
      <c r="N94" s="205">
        <v>49.98</v>
      </c>
      <c r="O94" s="205">
        <v>70.59</v>
      </c>
      <c r="P94" s="205">
        <v>26.52</v>
      </c>
      <c r="Q94" s="205">
        <v>0</v>
      </c>
      <c r="R94" s="205">
        <v>9.2799999999999994</v>
      </c>
      <c r="S94" s="205">
        <v>5.82</v>
      </c>
      <c r="T94" s="205">
        <v>0</v>
      </c>
      <c r="U94" s="205">
        <v>39.89</v>
      </c>
      <c r="V94" s="205">
        <v>0</v>
      </c>
      <c r="W94" s="205">
        <v>19.63</v>
      </c>
      <c r="X94" s="205">
        <v>62.41</v>
      </c>
      <c r="Y94" s="205">
        <v>0</v>
      </c>
      <c r="Z94" s="205">
        <v>110.95</v>
      </c>
      <c r="AA94" s="205">
        <v>38.17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-0.14000000000000001</v>
      </c>
      <c r="AH94" s="205">
        <v>0</v>
      </c>
      <c r="AI94" s="205">
        <v>0</v>
      </c>
      <c r="AJ94" s="205">
        <v>0</v>
      </c>
      <c r="AK94" s="205">
        <v>84.02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215.11</v>
      </c>
      <c r="L95" s="205">
        <v>38.53</v>
      </c>
      <c r="M95" s="205">
        <v>61.43</v>
      </c>
      <c r="N95" s="205">
        <v>49.98</v>
      </c>
      <c r="O95" s="205">
        <v>70.59</v>
      </c>
      <c r="P95" s="205">
        <v>26.52</v>
      </c>
      <c r="Q95" s="205">
        <v>0</v>
      </c>
      <c r="R95" s="205">
        <v>9.2799999999999994</v>
      </c>
      <c r="S95" s="205">
        <v>5.82</v>
      </c>
      <c r="T95" s="205">
        <v>0</v>
      </c>
      <c r="U95" s="205">
        <v>39.89</v>
      </c>
      <c r="V95" s="205">
        <v>0</v>
      </c>
      <c r="W95" s="205">
        <v>19.63</v>
      </c>
      <c r="X95" s="205">
        <v>62.41</v>
      </c>
      <c r="Y95" s="205">
        <v>0</v>
      </c>
      <c r="Z95" s="205">
        <v>110.95</v>
      </c>
      <c r="AA95" s="205">
        <v>38.17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-0.14000000000000001</v>
      </c>
      <c r="AH95" s="205">
        <v>0</v>
      </c>
      <c r="AI95" s="205">
        <v>0</v>
      </c>
      <c r="AJ95" s="205">
        <v>0</v>
      </c>
      <c r="AK95" s="205">
        <v>84.02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215.11</v>
      </c>
      <c r="L96" s="205">
        <v>38.53</v>
      </c>
      <c r="M96" s="205">
        <v>61.43</v>
      </c>
      <c r="N96" s="205">
        <v>49.98</v>
      </c>
      <c r="O96" s="205">
        <v>70.59</v>
      </c>
      <c r="P96" s="205">
        <v>26.52</v>
      </c>
      <c r="Q96" s="205">
        <v>0</v>
      </c>
      <c r="R96" s="205">
        <v>9.2799999999999994</v>
      </c>
      <c r="S96" s="205">
        <v>5.82</v>
      </c>
      <c r="T96" s="205">
        <v>0</v>
      </c>
      <c r="U96" s="205">
        <v>39.89</v>
      </c>
      <c r="V96" s="205">
        <v>0</v>
      </c>
      <c r="W96" s="205">
        <v>19.63</v>
      </c>
      <c r="X96" s="205">
        <v>62.41</v>
      </c>
      <c r="Y96" s="205">
        <v>0</v>
      </c>
      <c r="Z96" s="205">
        <v>110.95</v>
      </c>
      <c r="AA96" s="205">
        <v>38.17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-0.14000000000000001</v>
      </c>
      <c r="AH96" s="205">
        <v>0</v>
      </c>
      <c r="AI96" s="205">
        <v>0</v>
      </c>
      <c r="AJ96" s="205">
        <v>0</v>
      </c>
      <c r="AK96" s="205">
        <v>84.02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215.11</v>
      </c>
      <c r="L97" s="205">
        <v>38.53</v>
      </c>
      <c r="M97" s="205">
        <v>61.43</v>
      </c>
      <c r="N97" s="205">
        <v>49.98</v>
      </c>
      <c r="O97" s="205">
        <v>70.59</v>
      </c>
      <c r="P97" s="205">
        <v>26.52</v>
      </c>
      <c r="Q97" s="205">
        <v>0</v>
      </c>
      <c r="R97" s="205">
        <v>9.2799999999999994</v>
      </c>
      <c r="S97" s="205">
        <v>5.82</v>
      </c>
      <c r="T97" s="205">
        <v>0</v>
      </c>
      <c r="U97" s="205">
        <v>39.89</v>
      </c>
      <c r="V97" s="205">
        <v>0</v>
      </c>
      <c r="W97" s="205">
        <v>19.63</v>
      </c>
      <c r="X97" s="205">
        <v>62.41</v>
      </c>
      <c r="Y97" s="205">
        <v>0</v>
      </c>
      <c r="Z97" s="205">
        <v>110.95</v>
      </c>
      <c r="AA97" s="205">
        <v>38.17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-0.14000000000000001</v>
      </c>
      <c r="AH97" s="205">
        <v>0</v>
      </c>
      <c r="AI97" s="205">
        <v>0</v>
      </c>
      <c r="AJ97" s="205">
        <v>0</v>
      </c>
      <c r="AK97" s="205">
        <v>84.02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215.11</v>
      </c>
      <c r="L98" s="205">
        <v>38.53</v>
      </c>
      <c r="M98" s="205">
        <v>61.43</v>
      </c>
      <c r="N98" s="205">
        <v>49.98</v>
      </c>
      <c r="O98" s="205">
        <v>70.59</v>
      </c>
      <c r="P98" s="205">
        <v>26.52</v>
      </c>
      <c r="Q98" s="205">
        <v>0</v>
      </c>
      <c r="R98" s="205">
        <v>9.2799999999999994</v>
      </c>
      <c r="S98" s="205">
        <v>5.82</v>
      </c>
      <c r="T98" s="205">
        <v>0</v>
      </c>
      <c r="U98" s="205">
        <v>39.89</v>
      </c>
      <c r="V98" s="205">
        <v>0</v>
      </c>
      <c r="W98" s="205">
        <v>19.63</v>
      </c>
      <c r="X98" s="205">
        <v>62.41</v>
      </c>
      <c r="Y98" s="205">
        <v>0</v>
      </c>
      <c r="Z98" s="205">
        <v>110.95</v>
      </c>
      <c r="AA98" s="205">
        <v>38.17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-0.14000000000000001</v>
      </c>
      <c r="AH98" s="205">
        <v>0</v>
      </c>
      <c r="AI98" s="205">
        <v>0</v>
      </c>
      <c r="AJ98" s="205">
        <v>0</v>
      </c>
      <c r="AK98" s="205">
        <v>84.02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5.4967400000000008</v>
      </c>
      <c r="L99">
        <f t="shared" si="0"/>
        <v>1.767917500000002</v>
      </c>
      <c r="M99">
        <f t="shared" si="0"/>
        <v>1.474320000000001</v>
      </c>
      <c r="N99">
        <f t="shared" si="0"/>
        <v>1.1995199999999986</v>
      </c>
      <c r="O99">
        <f t="shared" si="0"/>
        <v>1.6941600000000021</v>
      </c>
      <c r="P99">
        <f t="shared" si="0"/>
        <v>0.63647999999999971</v>
      </c>
      <c r="Q99">
        <f t="shared" si="0"/>
        <v>0</v>
      </c>
      <c r="R99">
        <f t="shared" si="0"/>
        <v>0.35482749999999985</v>
      </c>
      <c r="S99">
        <f t="shared" si="0"/>
        <v>0.20867500000000005</v>
      </c>
      <c r="T99">
        <f t="shared" si="0"/>
        <v>0</v>
      </c>
      <c r="U99">
        <f t="shared" si="0"/>
        <v>0.85949249999999933</v>
      </c>
      <c r="V99">
        <f t="shared" si="0"/>
        <v>0.17578249999999976</v>
      </c>
      <c r="W99">
        <f t="shared" si="0"/>
        <v>0.46524250000000089</v>
      </c>
      <c r="X99">
        <f t="shared" si="0"/>
        <v>1.4978399999999978</v>
      </c>
      <c r="Y99">
        <f t="shared" si="0"/>
        <v>0</v>
      </c>
      <c r="Z99">
        <f t="shared" si="0"/>
        <v>2.6572925000000023</v>
      </c>
      <c r="AA99">
        <f t="shared" si="0"/>
        <v>0.91596000000000044</v>
      </c>
      <c r="AB99">
        <f t="shared" si="0"/>
        <v>0</v>
      </c>
      <c r="AC99">
        <f t="shared" si="0"/>
        <v>0.28932499999999994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-3.360000000000004E-3</v>
      </c>
      <c r="AH99">
        <f t="shared" si="0"/>
        <v>0</v>
      </c>
      <c r="AI99">
        <f t="shared" si="0"/>
        <v>-1.4000000000000001E-4</v>
      </c>
      <c r="AJ99">
        <f t="shared" si="0"/>
        <v>0</v>
      </c>
      <c r="AK99">
        <f t="shared" si="0"/>
        <v>2.0773850000000027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0.51165250000000007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14</v>
      </c>
      <c r="L3" s="205">
        <v>19.27</v>
      </c>
      <c r="M3" s="205">
        <v>0</v>
      </c>
      <c r="N3" s="205">
        <v>28.9</v>
      </c>
      <c r="O3" s="205">
        <v>48.53</v>
      </c>
      <c r="P3" s="205">
        <v>66.510000000000005</v>
      </c>
      <c r="Q3" s="205">
        <v>0</v>
      </c>
      <c r="R3" s="205">
        <v>2.89</v>
      </c>
      <c r="S3" s="205">
        <v>1.93</v>
      </c>
      <c r="T3" s="205">
        <v>0</v>
      </c>
      <c r="U3" s="205">
        <v>136.21</v>
      </c>
      <c r="V3" s="205">
        <v>0.76</v>
      </c>
      <c r="W3" s="205">
        <v>11.36</v>
      </c>
      <c r="X3" s="205">
        <v>36.090000000000003</v>
      </c>
      <c r="Y3" s="205">
        <v>0</v>
      </c>
      <c r="Z3" s="205">
        <v>64.17</v>
      </c>
      <c r="AA3" s="205">
        <v>22.07</v>
      </c>
      <c r="AB3" s="205">
        <v>0</v>
      </c>
      <c r="AC3" s="205">
        <v>6.37</v>
      </c>
      <c r="AD3" s="205">
        <v>0</v>
      </c>
      <c r="AE3" s="205">
        <v>0</v>
      </c>
      <c r="AF3" s="205">
        <v>0</v>
      </c>
      <c r="AG3" s="205">
        <v>-0.08</v>
      </c>
      <c r="AH3" s="205">
        <v>0</v>
      </c>
      <c r="AI3" s="205">
        <v>-0.08</v>
      </c>
      <c r="AJ3" s="205">
        <v>0</v>
      </c>
      <c r="AK3" s="205">
        <v>48.58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14</v>
      </c>
      <c r="L4" s="205">
        <v>19.27</v>
      </c>
      <c r="M4" s="205">
        <v>0</v>
      </c>
      <c r="N4" s="205">
        <v>28.9</v>
      </c>
      <c r="O4" s="205">
        <v>48.53</v>
      </c>
      <c r="P4" s="205">
        <v>66.510000000000005</v>
      </c>
      <c r="Q4" s="205">
        <v>0</v>
      </c>
      <c r="R4" s="205">
        <v>2.89</v>
      </c>
      <c r="S4" s="205">
        <v>1.93</v>
      </c>
      <c r="T4" s="205">
        <v>0</v>
      </c>
      <c r="U4" s="205">
        <v>136.21</v>
      </c>
      <c r="V4" s="205">
        <v>0</v>
      </c>
      <c r="W4" s="205">
        <v>11.36</v>
      </c>
      <c r="X4" s="205">
        <v>36.090000000000003</v>
      </c>
      <c r="Y4" s="205">
        <v>0</v>
      </c>
      <c r="Z4" s="205">
        <v>64.17</v>
      </c>
      <c r="AA4" s="205">
        <v>22.07</v>
      </c>
      <c r="AB4" s="205">
        <v>0</v>
      </c>
      <c r="AC4" s="205">
        <v>7.08</v>
      </c>
      <c r="AD4" s="205">
        <v>0</v>
      </c>
      <c r="AE4" s="205">
        <v>0</v>
      </c>
      <c r="AF4" s="205">
        <v>0</v>
      </c>
      <c r="AG4" s="205">
        <v>-0.08</v>
      </c>
      <c r="AH4" s="205">
        <v>0</v>
      </c>
      <c r="AI4" s="205">
        <v>-0.08</v>
      </c>
      <c r="AJ4" s="205">
        <v>0</v>
      </c>
      <c r="AK4" s="205">
        <v>48.58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14</v>
      </c>
      <c r="L5" s="205">
        <v>19.27</v>
      </c>
      <c r="M5" s="205">
        <v>0</v>
      </c>
      <c r="N5" s="205">
        <v>28.9</v>
      </c>
      <c r="O5" s="205">
        <v>48.53</v>
      </c>
      <c r="P5" s="205">
        <v>66.510000000000005</v>
      </c>
      <c r="Q5" s="205">
        <v>0</v>
      </c>
      <c r="R5" s="205">
        <v>2.89</v>
      </c>
      <c r="S5" s="205">
        <v>1.93</v>
      </c>
      <c r="T5" s="205">
        <v>0</v>
      </c>
      <c r="U5" s="205">
        <v>136.21</v>
      </c>
      <c r="V5" s="205">
        <v>0</v>
      </c>
      <c r="W5" s="205">
        <v>11.36</v>
      </c>
      <c r="X5" s="205">
        <v>36.090000000000003</v>
      </c>
      <c r="Y5" s="205">
        <v>0</v>
      </c>
      <c r="Z5" s="205">
        <v>64.17</v>
      </c>
      <c r="AA5" s="205">
        <v>9.6300000000000008</v>
      </c>
      <c r="AB5" s="205">
        <v>0</v>
      </c>
      <c r="AC5" s="205">
        <v>7.08</v>
      </c>
      <c r="AD5" s="205">
        <v>0</v>
      </c>
      <c r="AE5" s="205">
        <v>0</v>
      </c>
      <c r="AF5" s="205">
        <v>0</v>
      </c>
      <c r="AG5" s="205">
        <v>-0.08</v>
      </c>
      <c r="AH5" s="205">
        <v>0</v>
      </c>
      <c r="AI5" s="205">
        <v>-0.08</v>
      </c>
      <c r="AJ5" s="205">
        <v>0</v>
      </c>
      <c r="AK5" s="205">
        <v>48.58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14</v>
      </c>
      <c r="L6" s="205">
        <v>19.27</v>
      </c>
      <c r="M6" s="205">
        <v>0</v>
      </c>
      <c r="N6" s="205">
        <v>28.9</v>
      </c>
      <c r="O6" s="205">
        <v>48.53</v>
      </c>
      <c r="P6" s="205">
        <v>66.510000000000005</v>
      </c>
      <c r="Q6" s="205">
        <v>0</v>
      </c>
      <c r="R6" s="205">
        <v>2.89</v>
      </c>
      <c r="S6" s="205">
        <v>1.93</v>
      </c>
      <c r="T6" s="205">
        <v>0</v>
      </c>
      <c r="U6" s="205">
        <v>136.21</v>
      </c>
      <c r="V6" s="205">
        <v>0</v>
      </c>
      <c r="W6" s="205">
        <v>11.36</v>
      </c>
      <c r="X6" s="205">
        <v>36.090000000000003</v>
      </c>
      <c r="Y6" s="205">
        <v>0</v>
      </c>
      <c r="Z6" s="205">
        <v>64.17</v>
      </c>
      <c r="AA6" s="205">
        <v>9.6300000000000008</v>
      </c>
      <c r="AB6" s="205">
        <v>0</v>
      </c>
      <c r="AC6" s="205">
        <v>7.08</v>
      </c>
      <c r="AD6" s="205">
        <v>0</v>
      </c>
      <c r="AE6" s="205">
        <v>0</v>
      </c>
      <c r="AF6" s="205">
        <v>0</v>
      </c>
      <c r="AG6" s="205">
        <v>-0.08</v>
      </c>
      <c r="AH6" s="205">
        <v>0</v>
      </c>
      <c r="AI6" s="205">
        <v>-0.08</v>
      </c>
      <c r="AJ6" s="205">
        <v>0</v>
      </c>
      <c r="AK6" s="205">
        <v>48.58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14</v>
      </c>
      <c r="L7" s="205">
        <v>19.27</v>
      </c>
      <c r="M7" s="205">
        <v>0</v>
      </c>
      <c r="N7" s="205">
        <v>28.9</v>
      </c>
      <c r="O7" s="205">
        <v>48.53</v>
      </c>
      <c r="P7" s="205">
        <v>66.510000000000005</v>
      </c>
      <c r="Q7" s="205">
        <v>0</v>
      </c>
      <c r="R7" s="205">
        <v>5.4</v>
      </c>
      <c r="S7" s="205">
        <v>2.08</v>
      </c>
      <c r="T7" s="205">
        <v>0</v>
      </c>
      <c r="U7" s="205">
        <v>136.21</v>
      </c>
      <c r="V7" s="205">
        <v>0</v>
      </c>
      <c r="W7" s="205">
        <v>11.36</v>
      </c>
      <c r="X7" s="205">
        <v>36.090000000000003</v>
      </c>
      <c r="Y7" s="205">
        <v>0</v>
      </c>
      <c r="Z7" s="205">
        <v>64.17</v>
      </c>
      <c r="AA7" s="205">
        <v>9.6300000000000008</v>
      </c>
      <c r="AB7" s="205">
        <v>0</v>
      </c>
      <c r="AC7" s="205">
        <v>20.11</v>
      </c>
      <c r="AD7" s="205">
        <v>0</v>
      </c>
      <c r="AE7" s="205">
        <v>0</v>
      </c>
      <c r="AF7" s="205">
        <v>0</v>
      </c>
      <c r="AG7" s="205">
        <v>-0.08</v>
      </c>
      <c r="AH7" s="205">
        <v>0</v>
      </c>
      <c r="AI7" s="205">
        <v>0</v>
      </c>
      <c r="AJ7" s="205">
        <v>0</v>
      </c>
      <c r="AK7" s="205">
        <v>48.58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14</v>
      </c>
      <c r="L8" s="205">
        <v>19.27</v>
      </c>
      <c r="M8" s="205">
        <v>0</v>
      </c>
      <c r="N8" s="205">
        <v>28.9</v>
      </c>
      <c r="O8" s="205">
        <v>48.53</v>
      </c>
      <c r="P8" s="205">
        <v>66.510000000000005</v>
      </c>
      <c r="Q8" s="205">
        <v>0</v>
      </c>
      <c r="R8" s="205">
        <v>5.4</v>
      </c>
      <c r="S8" s="205">
        <v>2.08</v>
      </c>
      <c r="T8" s="205">
        <v>0</v>
      </c>
      <c r="U8" s="205">
        <v>136.21</v>
      </c>
      <c r="V8" s="205">
        <v>0</v>
      </c>
      <c r="W8" s="205">
        <v>11.36</v>
      </c>
      <c r="X8" s="205">
        <v>36.090000000000003</v>
      </c>
      <c r="Y8" s="205">
        <v>0</v>
      </c>
      <c r="Z8" s="205">
        <v>64.17</v>
      </c>
      <c r="AA8" s="205">
        <v>9.6300000000000008</v>
      </c>
      <c r="AB8" s="205">
        <v>0</v>
      </c>
      <c r="AC8" s="205">
        <v>20.11</v>
      </c>
      <c r="AD8" s="205">
        <v>0</v>
      </c>
      <c r="AE8" s="205">
        <v>0</v>
      </c>
      <c r="AF8" s="205">
        <v>0</v>
      </c>
      <c r="AG8" s="205">
        <v>-0.08</v>
      </c>
      <c r="AH8" s="205">
        <v>0</v>
      </c>
      <c r="AI8" s="205">
        <v>0</v>
      </c>
      <c r="AJ8" s="205">
        <v>0</v>
      </c>
      <c r="AK8" s="205">
        <v>48.58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14</v>
      </c>
      <c r="L9" s="205">
        <v>19.27</v>
      </c>
      <c r="M9" s="205">
        <v>0</v>
      </c>
      <c r="N9" s="205">
        <v>28.9</v>
      </c>
      <c r="O9" s="205">
        <v>48.53</v>
      </c>
      <c r="P9" s="205">
        <v>66.510000000000005</v>
      </c>
      <c r="Q9" s="205">
        <v>0</v>
      </c>
      <c r="R9" s="205">
        <v>5.4</v>
      </c>
      <c r="S9" s="205">
        <v>2.08</v>
      </c>
      <c r="T9" s="205">
        <v>0</v>
      </c>
      <c r="U9" s="205">
        <v>136.21</v>
      </c>
      <c r="V9" s="205">
        <v>0</v>
      </c>
      <c r="W9" s="205">
        <v>11.36</v>
      </c>
      <c r="X9" s="205">
        <v>36.090000000000003</v>
      </c>
      <c r="Y9" s="205">
        <v>0</v>
      </c>
      <c r="Z9" s="205">
        <v>64.17</v>
      </c>
      <c r="AA9" s="205">
        <v>9.6300000000000008</v>
      </c>
      <c r="AB9" s="205">
        <v>0</v>
      </c>
      <c r="AC9" s="205">
        <v>7.08</v>
      </c>
      <c r="AD9" s="205">
        <v>0</v>
      </c>
      <c r="AE9" s="205">
        <v>0</v>
      </c>
      <c r="AF9" s="205">
        <v>0</v>
      </c>
      <c r="AG9" s="205">
        <v>-0.08</v>
      </c>
      <c r="AH9" s="205">
        <v>0</v>
      </c>
      <c r="AI9" s="205">
        <v>0</v>
      </c>
      <c r="AJ9" s="205">
        <v>0</v>
      </c>
      <c r="AK9" s="205">
        <v>48.58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14</v>
      </c>
      <c r="L10" s="205">
        <v>19.27</v>
      </c>
      <c r="M10" s="205">
        <v>0</v>
      </c>
      <c r="N10" s="205">
        <v>28.9</v>
      </c>
      <c r="O10" s="205">
        <v>48.53</v>
      </c>
      <c r="P10" s="205">
        <v>66.510000000000005</v>
      </c>
      <c r="Q10" s="205">
        <v>0</v>
      </c>
      <c r="R10" s="205">
        <v>5.4</v>
      </c>
      <c r="S10" s="205">
        <v>2.08</v>
      </c>
      <c r="T10" s="205">
        <v>0</v>
      </c>
      <c r="U10" s="205">
        <v>136.21</v>
      </c>
      <c r="V10" s="205">
        <v>0</v>
      </c>
      <c r="W10" s="205">
        <v>11.36</v>
      </c>
      <c r="X10" s="205">
        <v>36.090000000000003</v>
      </c>
      <c r="Y10" s="205">
        <v>0</v>
      </c>
      <c r="Z10" s="205">
        <v>64.17</v>
      </c>
      <c r="AA10" s="205">
        <v>9.6300000000000008</v>
      </c>
      <c r="AB10" s="205">
        <v>0</v>
      </c>
      <c r="AC10" s="205">
        <v>7.08</v>
      </c>
      <c r="AD10" s="205">
        <v>0</v>
      </c>
      <c r="AE10" s="205">
        <v>0</v>
      </c>
      <c r="AF10" s="205">
        <v>0</v>
      </c>
      <c r="AG10" s="205">
        <v>-0.08</v>
      </c>
      <c r="AH10" s="205">
        <v>0</v>
      </c>
      <c r="AI10" s="205">
        <v>0</v>
      </c>
      <c r="AJ10" s="205">
        <v>0</v>
      </c>
      <c r="AK10" s="205">
        <v>48.58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14</v>
      </c>
      <c r="L11" s="205">
        <v>19.27</v>
      </c>
      <c r="M11" s="205">
        <v>0</v>
      </c>
      <c r="N11" s="205">
        <v>28.9</v>
      </c>
      <c r="O11" s="205">
        <v>48.53</v>
      </c>
      <c r="P11" s="205">
        <v>66.510000000000005</v>
      </c>
      <c r="Q11" s="205">
        <v>0</v>
      </c>
      <c r="R11" s="205">
        <v>5.4</v>
      </c>
      <c r="S11" s="205">
        <v>2.08</v>
      </c>
      <c r="T11" s="205">
        <v>0</v>
      </c>
      <c r="U11" s="205">
        <v>136.21</v>
      </c>
      <c r="V11" s="205">
        <v>0</v>
      </c>
      <c r="W11" s="205">
        <v>11.36</v>
      </c>
      <c r="X11" s="205">
        <v>36.090000000000003</v>
      </c>
      <c r="Y11" s="205">
        <v>0</v>
      </c>
      <c r="Z11" s="205">
        <v>64.17</v>
      </c>
      <c r="AA11" s="205">
        <v>9.6300000000000008</v>
      </c>
      <c r="AB11" s="205">
        <v>0</v>
      </c>
      <c r="AC11" s="205">
        <v>7.08</v>
      </c>
      <c r="AD11" s="205">
        <v>0</v>
      </c>
      <c r="AE11" s="205">
        <v>0</v>
      </c>
      <c r="AF11" s="205">
        <v>0</v>
      </c>
      <c r="AG11" s="205">
        <v>-0.08</v>
      </c>
      <c r="AH11" s="205">
        <v>0</v>
      </c>
      <c r="AI11" s="205">
        <v>0</v>
      </c>
      <c r="AJ11" s="205">
        <v>0</v>
      </c>
      <c r="AK11" s="205">
        <v>48.58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14</v>
      </c>
      <c r="L12" s="205">
        <v>19.27</v>
      </c>
      <c r="M12" s="205">
        <v>0</v>
      </c>
      <c r="N12" s="205">
        <v>28.9</v>
      </c>
      <c r="O12" s="205">
        <v>48.53</v>
      </c>
      <c r="P12" s="205">
        <v>66.510000000000005</v>
      </c>
      <c r="Q12" s="205">
        <v>0</v>
      </c>
      <c r="R12" s="205">
        <v>5.4</v>
      </c>
      <c r="S12" s="205">
        <v>2.08</v>
      </c>
      <c r="T12" s="205">
        <v>0</v>
      </c>
      <c r="U12" s="205">
        <v>136.21</v>
      </c>
      <c r="V12" s="205">
        <v>0</v>
      </c>
      <c r="W12" s="205">
        <v>11.36</v>
      </c>
      <c r="X12" s="205">
        <v>36.090000000000003</v>
      </c>
      <c r="Y12" s="205">
        <v>0</v>
      </c>
      <c r="Z12" s="205">
        <v>64.17</v>
      </c>
      <c r="AA12" s="205">
        <v>9.6300000000000008</v>
      </c>
      <c r="AB12" s="205">
        <v>0</v>
      </c>
      <c r="AC12" s="205">
        <v>7.08</v>
      </c>
      <c r="AD12" s="205">
        <v>0</v>
      </c>
      <c r="AE12" s="205">
        <v>0</v>
      </c>
      <c r="AF12" s="205">
        <v>0</v>
      </c>
      <c r="AG12" s="205">
        <v>-0.08</v>
      </c>
      <c r="AH12" s="205">
        <v>0</v>
      </c>
      <c r="AI12" s="205">
        <v>0</v>
      </c>
      <c r="AJ12" s="205">
        <v>0</v>
      </c>
      <c r="AK12" s="205">
        <v>48.58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14</v>
      </c>
      <c r="L13" s="205">
        <v>19.27</v>
      </c>
      <c r="M13" s="205">
        <v>0</v>
      </c>
      <c r="N13" s="205">
        <v>28.9</v>
      </c>
      <c r="O13" s="205">
        <v>48.53</v>
      </c>
      <c r="P13" s="205">
        <v>66.510000000000005</v>
      </c>
      <c r="Q13" s="205">
        <v>0</v>
      </c>
      <c r="R13" s="205">
        <v>5.4</v>
      </c>
      <c r="S13" s="205">
        <v>2.08</v>
      </c>
      <c r="T13" s="205">
        <v>0</v>
      </c>
      <c r="U13" s="205">
        <v>136.21</v>
      </c>
      <c r="V13" s="205">
        <v>0</v>
      </c>
      <c r="W13" s="205">
        <v>11.36</v>
      </c>
      <c r="X13" s="205">
        <v>36.090000000000003</v>
      </c>
      <c r="Y13" s="205">
        <v>0</v>
      </c>
      <c r="Z13" s="205">
        <v>64.17</v>
      </c>
      <c r="AA13" s="205">
        <v>9.6300000000000008</v>
      </c>
      <c r="AB13" s="205">
        <v>0</v>
      </c>
      <c r="AC13" s="205">
        <v>7.08</v>
      </c>
      <c r="AD13" s="205">
        <v>0</v>
      </c>
      <c r="AE13" s="205">
        <v>0</v>
      </c>
      <c r="AF13" s="205">
        <v>0</v>
      </c>
      <c r="AG13" s="205">
        <v>-0.08</v>
      </c>
      <c r="AH13" s="205">
        <v>0</v>
      </c>
      <c r="AI13" s="205">
        <v>0</v>
      </c>
      <c r="AJ13" s="205">
        <v>0</v>
      </c>
      <c r="AK13" s="205">
        <v>48.58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14</v>
      </c>
      <c r="L14" s="205">
        <v>19.27</v>
      </c>
      <c r="M14" s="205">
        <v>0</v>
      </c>
      <c r="N14" s="205">
        <v>28.9</v>
      </c>
      <c r="O14" s="205">
        <v>48.53</v>
      </c>
      <c r="P14" s="205">
        <v>66.510000000000005</v>
      </c>
      <c r="Q14" s="205">
        <v>0</v>
      </c>
      <c r="R14" s="205">
        <v>5.4</v>
      </c>
      <c r="S14" s="205">
        <v>2.08</v>
      </c>
      <c r="T14" s="205">
        <v>0</v>
      </c>
      <c r="U14" s="205">
        <v>136.21</v>
      </c>
      <c r="V14" s="205">
        <v>0</v>
      </c>
      <c r="W14" s="205">
        <v>11.36</v>
      </c>
      <c r="X14" s="205">
        <v>36.090000000000003</v>
      </c>
      <c r="Y14" s="205">
        <v>0</v>
      </c>
      <c r="Z14" s="205">
        <v>64.17</v>
      </c>
      <c r="AA14" s="205">
        <v>9.6300000000000008</v>
      </c>
      <c r="AB14" s="205">
        <v>0</v>
      </c>
      <c r="AC14" s="205">
        <v>7.08</v>
      </c>
      <c r="AD14" s="205">
        <v>0</v>
      </c>
      <c r="AE14" s="205">
        <v>0</v>
      </c>
      <c r="AF14" s="205">
        <v>0</v>
      </c>
      <c r="AG14" s="205">
        <v>-0.08</v>
      </c>
      <c r="AH14" s="205">
        <v>0</v>
      </c>
      <c r="AI14" s="205">
        <v>0</v>
      </c>
      <c r="AJ14" s="205">
        <v>0</v>
      </c>
      <c r="AK14" s="205">
        <v>48.58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14</v>
      </c>
      <c r="L15" s="205">
        <v>19.27</v>
      </c>
      <c r="M15" s="205">
        <v>0</v>
      </c>
      <c r="N15" s="205">
        <v>28.9</v>
      </c>
      <c r="O15" s="205">
        <v>48.53</v>
      </c>
      <c r="P15" s="205">
        <v>66.510000000000005</v>
      </c>
      <c r="Q15" s="205">
        <v>0</v>
      </c>
      <c r="R15" s="205">
        <v>5.4</v>
      </c>
      <c r="S15" s="205">
        <v>2.08</v>
      </c>
      <c r="T15" s="205">
        <v>0</v>
      </c>
      <c r="U15" s="205">
        <v>136.21</v>
      </c>
      <c r="V15" s="205">
        <v>0</v>
      </c>
      <c r="W15" s="205">
        <v>11.36</v>
      </c>
      <c r="X15" s="205">
        <v>36.090000000000003</v>
      </c>
      <c r="Y15" s="205">
        <v>0</v>
      </c>
      <c r="Z15" s="205">
        <v>64.17</v>
      </c>
      <c r="AA15" s="205">
        <v>9.6300000000000008</v>
      </c>
      <c r="AB15" s="205">
        <v>0</v>
      </c>
      <c r="AC15" s="205">
        <v>7.08</v>
      </c>
      <c r="AD15" s="205">
        <v>0</v>
      </c>
      <c r="AE15" s="205">
        <v>0</v>
      </c>
      <c r="AF15" s="205">
        <v>0</v>
      </c>
      <c r="AG15" s="205">
        <v>-0.08</v>
      </c>
      <c r="AH15" s="205">
        <v>0</v>
      </c>
      <c r="AI15" s="205">
        <v>0</v>
      </c>
      <c r="AJ15" s="205">
        <v>0</v>
      </c>
      <c r="AK15" s="205">
        <v>48.58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14</v>
      </c>
      <c r="L16" s="205">
        <v>19.27</v>
      </c>
      <c r="M16" s="205">
        <v>0</v>
      </c>
      <c r="N16" s="205">
        <v>28.9</v>
      </c>
      <c r="O16" s="205">
        <v>48.53</v>
      </c>
      <c r="P16" s="205">
        <v>66.510000000000005</v>
      </c>
      <c r="Q16" s="205">
        <v>0</v>
      </c>
      <c r="R16" s="205">
        <v>5.4</v>
      </c>
      <c r="S16" s="205">
        <v>2.08</v>
      </c>
      <c r="T16" s="205">
        <v>0</v>
      </c>
      <c r="U16" s="205">
        <v>136.21</v>
      </c>
      <c r="V16" s="205">
        <v>0</v>
      </c>
      <c r="W16" s="205">
        <v>11.36</v>
      </c>
      <c r="X16" s="205">
        <v>36.090000000000003</v>
      </c>
      <c r="Y16" s="205">
        <v>0</v>
      </c>
      <c r="Z16" s="205">
        <v>64.17</v>
      </c>
      <c r="AA16" s="205">
        <v>9.6300000000000008</v>
      </c>
      <c r="AB16" s="205">
        <v>0</v>
      </c>
      <c r="AC16" s="205">
        <v>7.08</v>
      </c>
      <c r="AD16" s="205">
        <v>0</v>
      </c>
      <c r="AE16" s="205">
        <v>0</v>
      </c>
      <c r="AF16" s="205">
        <v>0</v>
      </c>
      <c r="AG16" s="205">
        <v>-0.08</v>
      </c>
      <c r="AH16" s="205">
        <v>0</v>
      </c>
      <c r="AI16" s="205">
        <v>0</v>
      </c>
      <c r="AJ16" s="205">
        <v>0</v>
      </c>
      <c r="AK16" s="205">
        <v>48.58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14</v>
      </c>
      <c r="L17" s="205">
        <v>19.27</v>
      </c>
      <c r="M17" s="205">
        <v>0</v>
      </c>
      <c r="N17" s="205">
        <v>28.9</v>
      </c>
      <c r="O17" s="205">
        <v>48.53</v>
      </c>
      <c r="P17" s="205">
        <v>66.510000000000005</v>
      </c>
      <c r="Q17" s="205">
        <v>0</v>
      </c>
      <c r="R17" s="205">
        <v>5.4</v>
      </c>
      <c r="S17" s="205">
        <v>2.08</v>
      </c>
      <c r="T17" s="205">
        <v>0</v>
      </c>
      <c r="U17" s="205">
        <v>136.21</v>
      </c>
      <c r="V17" s="205">
        <v>0</v>
      </c>
      <c r="W17" s="205">
        <v>11.36</v>
      </c>
      <c r="X17" s="205">
        <v>36.090000000000003</v>
      </c>
      <c r="Y17" s="205">
        <v>0</v>
      </c>
      <c r="Z17" s="205">
        <v>64.17</v>
      </c>
      <c r="AA17" s="205">
        <v>9.6300000000000008</v>
      </c>
      <c r="AB17" s="205">
        <v>0</v>
      </c>
      <c r="AC17" s="205">
        <v>7.08</v>
      </c>
      <c r="AD17" s="205">
        <v>0</v>
      </c>
      <c r="AE17" s="205">
        <v>0</v>
      </c>
      <c r="AF17" s="205">
        <v>0</v>
      </c>
      <c r="AG17" s="205">
        <v>-0.08</v>
      </c>
      <c r="AH17" s="205">
        <v>0</v>
      </c>
      <c r="AI17" s="205">
        <v>0</v>
      </c>
      <c r="AJ17" s="205">
        <v>0</v>
      </c>
      <c r="AK17" s="205">
        <v>48.58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14</v>
      </c>
      <c r="L18" s="205">
        <v>19.27</v>
      </c>
      <c r="M18" s="205">
        <v>0</v>
      </c>
      <c r="N18" s="205">
        <v>28.9</v>
      </c>
      <c r="O18" s="205">
        <v>48.53</v>
      </c>
      <c r="P18" s="205">
        <v>66.510000000000005</v>
      </c>
      <c r="Q18" s="205">
        <v>0</v>
      </c>
      <c r="R18" s="205">
        <v>5.4</v>
      </c>
      <c r="S18" s="205">
        <v>2.08</v>
      </c>
      <c r="T18" s="205">
        <v>0</v>
      </c>
      <c r="U18" s="205">
        <v>136.21</v>
      </c>
      <c r="V18" s="205">
        <v>0</v>
      </c>
      <c r="W18" s="205">
        <v>11.36</v>
      </c>
      <c r="X18" s="205">
        <v>36.090000000000003</v>
      </c>
      <c r="Y18" s="205">
        <v>0</v>
      </c>
      <c r="Z18" s="205">
        <v>64.17</v>
      </c>
      <c r="AA18" s="205">
        <v>9.6300000000000008</v>
      </c>
      <c r="AB18" s="205">
        <v>0</v>
      </c>
      <c r="AC18" s="205">
        <v>7.08</v>
      </c>
      <c r="AD18" s="205">
        <v>0</v>
      </c>
      <c r="AE18" s="205">
        <v>0</v>
      </c>
      <c r="AF18" s="205">
        <v>0</v>
      </c>
      <c r="AG18" s="205">
        <v>-0.08</v>
      </c>
      <c r="AH18" s="205">
        <v>0</v>
      </c>
      <c r="AI18" s="205">
        <v>0</v>
      </c>
      <c r="AJ18" s="205">
        <v>0</v>
      </c>
      <c r="AK18" s="205">
        <v>48.58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14</v>
      </c>
      <c r="L19" s="205">
        <v>19.27</v>
      </c>
      <c r="M19" s="205">
        <v>0</v>
      </c>
      <c r="N19" s="205">
        <v>28.9</v>
      </c>
      <c r="O19" s="205">
        <v>48.53</v>
      </c>
      <c r="P19" s="205">
        <v>66.510000000000005</v>
      </c>
      <c r="Q19" s="205">
        <v>0</v>
      </c>
      <c r="R19" s="205">
        <v>5.4</v>
      </c>
      <c r="S19" s="205">
        <v>2.08</v>
      </c>
      <c r="T19" s="205">
        <v>0</v>
      </c>
      <c r="U19" s="205">
        <v>136.21</v>
      </c>
      <c r="V19" s="205">
        <v>0</v>
      </c>
      <c r="W19" s="205">
        <v>11.36</v>
      </c>
      <c r="X19" s="205">
        <v>36.090000000000003</v>
      </c>
      <c r="Y19" s="205">
        <v>0</v>
      </c>
      <c r="Z19" s="205">
        <v>64.17</v>
      </c>
      <c r="AA19" s="205">
        <v>9.6300000000000008</v>
      </c>
      <c r="AB19" s="205">
        <v>0</v>
      </c>
      <c r="AC19" s="205">
        <v>7.08</v>
      </c>
      <c r="AD19" s="205">
        <v>0</v>
      </c>
      <c r="AE19" s="205">
        <v>0</v>
      </c>
      <c r="AF19" s="205">
        <v>0</v>
      </c>
      <c r="AG19" s="205">
        <v>-0.08</v>
      </c>
      <c r="AH19" s="205">
        <v>0</v>
      </c>
      <c r="AI19" s="205">
        <v>0</v>
      </c>
      <c r="AJ19" s="205">
        <v>0</v>
      </c>
      <c r="AK19" s="205">
        <v>48.58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14</v>
      </c>
      <c r="L20" s="205">
        <v>19.27</v>
      </c>
      <c r="M20" s="205">
        <v>0</v>
      </c>
      <c r="N20" s="205">
        <v>28.9</v>
      </c>
      <c r="O20" s="205">
        <v>48.53</v>
      </c>
      <c r="P20" s="205">
        <v>66.510000000000005</v>
      </c>
      <c r="Q20" s="205">
        <v>0</v>
      </c>
      <c r="R20" s="205">
        <v>5.4</v>
      </c>
      <c r="S20" s="205">
        <v>2.08</v>
      </c>
      <c r="T20" s="205">
        <v>0</v>
      </c>
      <c r="U20" s="205">
        <v>136.21</v>
      </c>
      <c r="V20" s="205">
        <v>0</v>
      </c>
      <c r="W20" s="205">
        <v>11.36</v>
      </c>
      <c r="X20" s="205">
        <v>36.090000000000003</v>
      </c>
      <c r="Y20" s="205">
        <v>0</v>
      </c>
      <c r="Z20" s="205">
        <v>64.17</v>
      </c>
      <c r="AA20" s="205">
        <v>9.6300000000000008</v>
      </c>
      <c r="AB20" s="205">
        <v>0</v>
      </c>
      <c r="AC20" s="205">
        <v>7.08</v>
      </c>
      <c r="AD20" s="205">
        <v>0</v>
      </c>
      <c r="AE20" s="205">
        <v>0</v>
      </c>
      <c r="AF20" s="205">
        <v>0</v>
      </c>
      <c r="AG20" s="205">
        <v>-0.08</v>
      </c>
      <c r="AH20" s="205">
        <v>0</v>
      </c>
      <c r="AI20" s="205">
        <v>0</v>
      </c>
      <c r="AJ20" s="205">
        <v>0</v>
      </c>
      <c r="AK20" s="205">
        <v>48.58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14</v>
      </c>
      <c r="L21" s="205">
        <v>19.27</v>
      </c>
      <c r="M21" s="205">
        <v>0</v>
      </c>
      <c r="N21" s="205">
        <v>28.9</v>
      </c>
      <c r="O21" s="205">
        <v>48.53</v>
      </c>
      <c r="P21" s="205">
        <v>66.510000000000005</v>
      </c>
      <c r="Q21" s="205">
        <v>0</v>
      </c>
      <c r="R21" s="205">
        <v>5.4</v>
      </c>
      <c r="S21" s="205">
        <v>2.08</v>
      </c>
      <c r="T21" s="205">
        <v>0</v>
      </c>
      <c r="U21" s="205">
        <v>136.21</v>
      </c>
      <c r="V21" s="205">
        <v>0</v>
      </c>
      <c r="W21" s="205">
        <v>11.36</v>
      </c>
      <c r="X21" s="205">
        <v>36.090000000000003</v>
      </c>
      <c r="Y21" s="205">
        <v>0</v>
      </c>
      <c r="Z21" s="205">
        <v>64.17</v>
      </c>
      <c r="AA21" s="205">
        <v>9.6300000000000008</v>
      </c>
      <c r="AB21" s="205">
        <v>0</v>
      </c>
      <c r="AC21" s="205">
        <v>6.72</v>
      </c>
      <c r="AD21" s="205">
        <v>0</v>
      </c>
      <c r="AE21" s="205">
        <v>0</v>
      </c>
      <c r="AF21" s="205">
        <v>0</v>
      </c>
      <c r="AG21" s="205">
        <v>-0.08</v>
      </c>
      <c r="AH21" s="205">
        <v>0</v>
      </c>
      <c r="AI21" s="205">
        <v>0</v>
      </c>
      <c r="AJ21" s="205">
        <v>0</v>
      </c>
      <c r="AK21" s="205">
        <v>48.58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14</v>
      </c>
      <c r="L22" s="205">
        <v>19.27</v>
      </c>
      <c r="M22" s="205">
        <v>0</v>
      </c>
      <c r="N22" s="205">
        <v>28.9</v>
      </c>
      <c r="O22" s="205">
        <v>48.53</v>
      </c>
      <c r="P22" s="205">
        <v>66.510000000000005</v>
      </c>
      <c r="Q22" s="205">
        <v>0</v>
      </c>
      <c r="R22" s="205">
        <v>5.4</v>
      </c>
      <c r="S22" s="205">
        <v>2.08</v>
      </c>
      <c r="T22" s="205">
        <v>0</v>
      </c>
      <c r="U22" s="205">
        <v>136.21</v>
      </c>
      <c r="V22" s="205">
        <v>0</v>
      </c>
      <c r="W22" s="205">
        <v>11.36</v>
      </c>
      <c r="X22" s="205">
        <v>36.090000000000003</v>
      </c>
      <c r="Y22" s="205">
        <v>0</v>
      </c>
      <c r="Z22" s="205">
        <v>64.17</v>
      </c>
      <c r="AA22" s="205">
        <v>9.6300000000000008</v>
      </c>
      <c r="AB22" s="205">
        <v>0</v>
      </c>
      <c r="AC22" s="205">
        <v>6.72</v>
      </c>
      <c r="AD22" s="205">
        <v>0</v>
      </c>
      <c r="AE22" s="205">
        <v>0</v>
      </c>
      <c r="AF22" s="205">
        <v>0</v>
      </c>
      <c r="AG22" s="205">
        <v>-0.08</v>
      </c>
      <c r="AH22" s="205">
        <v>0</v>
      </c>
      <c r="AI22" s="205">
        <v>0</v>
      </c>
      <c r="AJ22" s="205">
        <v>0</v>
      </c>
      <c r="AK22" s="205">
        <v>48.58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14</v>
      </c>
      <c r="L23" s="205">
        <v>19.27</v>
      </c>
      <c r="M23" s="205">
        <v>0</v>
      </c>
      <c r="N23" s="205">
        <v>28.9</v>
      </c>
      <c r="O23" s="205">
        <v>48.53</v>
      </c>
      <c r="P23" s="205">
        <v>66.510000000000005</v>
      </c>
      <c r="Q23" s="205">
        <v>0</v>
      </c>
      <c r="R23" s="205">
        <v>5.4</v>
      </c>
      <c r="S23" s="205">
        <v>2.08</v>
      </c>
      <c r="T23" s="205">
        <v>0</v>
      </c>
      <c r="U23" s="205">
        <v>136.21</v>
      </c>
      <c r="V23" s="205">
        <v>0</v>
      </c>
      <c r="W23" s="205">
        <v>11.36</v>
      </c>
      <c r="X23" s="205">
        <v>36.090000000000003</v>
      </c>
      <c r="Y23" s="205">
        <v>0</v>
      </c>
      <c r="Z23" s="205">
        <v>64.17</v>
      </c>
      <c r="AA23" s="205">
        <v>9.6300000000000008</v>
      </c>
      <c r="AB23" s="205">
        <v>0</v>
      </c>
      <c r="AC23" s="205">
        <v>6.72</v>
      </c>
      <c r="AD23" s="205">
        <v>0</v>
      </c>
      <c r="AE23" s="205">
        <v>0</v>
      </c>
      <c r="AF23" s="205">
        <v>0</v>
      </c>
      <c r="AG23" s="205">
        <v>-0.08</v>
      </c>
      <c r="AH23" s="205">
        <v>0</v>
      </c>
      <c r="AI23" s="205">
        <v>0</v>
      </c>
      <c r="AJ23" s="205">
        <v>0</v>
      </c>
      <c r="AK23" s="205">
        <v>48.58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14</v>
      </c>
      <c r="L24" s="205">
        <v>19.27</v>
      </c>
      <c r="M24" s="205">
        <v>0</v>
      </c>
      <c r="N24" s="205">
        <v>28.9</v>
      </c>
      <c r="O24" s="205">
        <v>48.53</v>
      </c>
      <c r="P24" s="205">
        <v>66.510000000000005</v>
      </c>
      <c r="Q24" s="205">
        <v>0</v>
      </c>
      <c r="R24" s="205">
        <v>5.4</v>
      </c>
      <c r="S24" s="205">
        <v>2.08</v>
      </c>
      <c r="T24" s="205">
        <v>0</v>
      </c>
      <c r="U24" s="205">
        <v>136.21</v>
      </c>
      <c r="V24" s="205">
        <v>0</v>
      </c>
      <c r="W24" s="205">
        <v>11.36</v>
      </c>
      <c r="X24" s="205">
        <v>36.090000000000003</v>
      </c>
      <c r="Y24" s="205">
        <v>0</v>
      </c>
      <c r="Z24" s="205">
        <v>64.17</v>
      </c>
      <c r="AA24" s="205">
        <v>9.6300000000000008</v>
      </c>
      <c r="AB24" s="205">
        <v>0</v>
      </c>
      <c r="AC24" s="205">
        <v>6.72</v>
      </c>
      <c r="AD24" s="205">
        <v>0</v>
      </c>
      <c r="AE24" s="205">
        <v>0</v>
      </c>
      <c r="AF24" s="205">
        <v>0</v>
      </c>
      <c r="AG24" s="205">
        <v>-0.08</v>
      </c>
      <c r="AH24" s="205">
        <v>0</v>
      </c>
      <c r="AI24" s="205">
        <v>0</v>
      </c>
      <c r="AJ24" s="205">
        <v>0</v>
      </c>
      <c r="AK24" s="205">
        <v>48.58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14</v>
      </c>
      <c r="L25" s="205">
        <v>19.27</v>
      </c>
      <c r="M25" s="205">
        <v>0</v>
      </c>
      <c r="N25" s="205">
        <v>28.9</v>
      </c>
      <c r="O25" s="205">
        <v>48.53</v>
      </c>
      <c r="P25" s="205">
        <v>66.510000000000005</v>
      </c>
      <c r="Q25" s="205">
        <v>0</v>
      </c>
      <c r="R25" s="205">
        <v>2.89</v>
      </c>
      <c r="S25" s="205">
        <v>1.83</v>
      </c>
      <c r="T25" s="205">
        <v>0</v>
      </c>
      <c r="U25" s="205">
        <v>136.21</v>
      </c>
      <c r="V25" s="205">
        <v>0</v>
      </c>
      <c r="W25" s="205">
        <v>11.36</v>
      </c>
      <c r="X25" s="205">
        <v>36.090000000000003</v>
      </c>
      <c r="Y25" s="205">
        <v>0</v>
      </c>
      <c r="Z25" s="205">
        <v>64.17</v>
      </c>
      <c r="AA25" s="205">
        <v>9.6300000000000008</v>
      </c>
      <c r="AB25" s="205">
        <v>0</v>
      </c>
      <c r="AC25" s="205">
        <v>6.72</v>
      </c>
      <c r="AD25" s="205">
        <v>0</v>
      </c>
      <c r="AE25" s="205">
        <v>0</v>
      </c>
      <c r="AF25" s="205">
        <v>0</v>
      </c>
      <c r="AG25" s="205">
        <v>-0.08</v>
      </c>
      <c r="AH25" s="205">
        <v>0</v>
      </c>
      <c r="AI25" s="205">
        <v>0</v>
      </c>
      <c r="AJ25" s="205">
        <v>0</v>
      </c>
      <c r="AK25" s="205">
        <v>48.58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14</v>
      </c>
      <c r="L26" s="205">
        <v>19.27</v>
      </c>
      <c r="M26" s="205">
        <v>0</v>
      </c>
      <c r="N26" s="205">
        <v>28.9</v>
      </c>
      <c r="O26" s="205">
        <v>48.53</v>
      </c>
      <c r="P26" s="205">
        <v>66.510000000000005</v>
      </c>
      <c r="Q26" s="205">
        <v>0</v>
      </c>
      <c r="R26" s="205">
        <v>2.89</v>
      </c>
      <c r="S26" s="205">
        <v>1.93</v>
      </c>
      <c r="T26" s="205">
        <v>0</v>
      </c>
      <c r="U26" s="205">
        <v>136.21</v>
      </c>
      <c r="V26" s="205">
        <v>5.08</v>
      </c>
      <c r="W26" s="205">
        <v>11.36</v>
      </c>
      <c r="X26" s="205">
        <v>36.090000000000003</v>
      </c>
      <c r="Y26" s="205">
        <v>0</v>
      </c>
      <c r="Z26" s="205">
        <v>64.17</v>
      </c>
      <c r="AA26" s="205">
        <v>9.6300000000000008</v>
      </c>
      <c r="AB26" s="205">
        <v>0</v>
      </c>
      <c r="AC26" s="205">
        <v>7.08</v>
      </c>
      <c r="AD26" s="205">
        <v>0</v>
      </c>
      <c r="AE26" s="205">
        <v>0</v>
      </c>
      <c r="AF26" s="205">
        <v>0</v>
      </c>
      <c r="AG26" s="205">
        <v>-0.08</v>
      </c>
      <c r="AH26" s="205">
        <v>0</v>
      </c>
      <c r="AI26" s="205">
        <v>0</v>
      </c>
      <c r="AJ26" s="205">
        <v>0</v>
      </c>
      <c r="AK26" s="205">
        <v>48.58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33</v>
      </c>
      <c r="L27" s="205">
        <v>18.3</v>
      </c>
      <c r="M27" s="205">
        <v>0</v>
      </c>
      <c r="N27" s="205">
        <v>28.9</v>
      </c>
      <c r="O27" s="205">
        <v>48.53</v>
      </c>
      <c r="P27" s="205">
        <v>66.510000000000005</v>
      </c>
      <c r="Q27" s="205">
        <v>0</v>
      </c>
      <c r="R27" s="205">
        <v>2.89</v>
      </c>
      <c r="S27" s="205">
        <v>1.93</v>
      </c>
      <c r="T27" s="205">
        <v>0</v>
      </c>
      <c r="U27" s="205">
        <v>136.21</v>
      </c>
      <c r="V27" s="205">
        <v>5.08</v>
      </c>
      <c r="W27" s="205">
        <v>11.36</v>
      </c>
      <c r="X27" s="205">
        <v>36.090000000000003</v>
      </c>
      <c r="Y27" s="205">
        <v>0</v>
      </c>
      <c r="Z27" s="205">
        <v>64.17</v>
      </c>
      <c r="AA27" s="205">
        <v>22.07</v>
      </c>
      <c r="AB27" s="205">
        <v>0</v>
      </c>
      <c r="AC27" s="205">
        <v>7.08</v>
      </c>
      <c r="AD27" s="205">
        <v>0</v>
      </c>
      <c r="AE27" s="205">
        <v>0</v>
      </c>
      <c r="AF27" s="205">
        <v>0</v>
      </c>
      <c r="AG27" s="205">
        <v>-0.08</v>
      </c>
      <c r="AH27" s="205">
        <v>0</v>
      </c>
      <c r="AI27" s="205">
        <v>0</v>
      </c>
      <c r="AJ27" s="205">
        <v>0</v>
      </c>
      <c r="AK27" s="205">
        <v>47.56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5.08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33</v>
      </c>
      <c r="L28" s="205">
        <v>17.48</v>
      </c>
      <c r="M28" s="205">
        <v>0</v>
      </c>
      <c r="N28" s="205">
        <v>28.9</v>
      </c>
      <c r="O28" s="205">
        <v>48.53</v>
      </c>
      <c r="P28" s="205">
        <v>66.510000000000005</v>
      </c>
      <c r="Q28" s="205">
        <v>0</v>
      </c>
      <c r="R28" s="205">
        <v>2.89</v>
      </c>
      <c r="S28" s="205">
        <v>1.93</v>
      </c>
      <c r="T28" s="205">
        <v>0</v>
      </c>
      <c r="U28" s="205">
        <v>136.21</v>
      </c>
      <c r="V28" s="205">
        <v>5.08</v>
      </c>
      <c r="W28" s="205">
        <v>11.36</v>
      </c>
      <c r="X28" s="205">
        <v>36.090000000000003</v>
      </c>
      <c r="Y28" s="205">
        <v>0</v>
      </c>
      <c r="Z28" s="205">
        <v>64.17</v>
      </c>
      <c r="AA28" s="205">
        <v>22.07</v>
      </c>
      <c r="AB28" s="205">
        <v>0</v>
      </c>
      <c r="AC28" s="205">
        <v>7.08</v>
      </c>
      <c r="AD28" s="205">
        <v>0</v>
      </c>
      <c r="AE28" s="205">
        <v>0</v>
      </c>
      <c r="AF28" s="205">
        <v>0</v>
      </c>
      <c r="AG28" s="205">
        <v>-0.08</v>
      </c>
      <c r="AH28" s="205">
        <v>0</v>
      </c>
      <c r="AI28" s="205">
        <v>0</v>
      </c>
      <c r="AJ28" s="205">
        <v>0</v>
      </c>
      <c r="AK28" s="205">
        <v>55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9.61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33</v>
      </c>
      <c r="L29" s="205">
        <v>18.3</v>
      </c>
      <c r="M29" s="205">
        <v>0</v>
      </c>
      <c r="N29" s="205">
        <v>28.9</v>
      </c>
      <c r="O29" s="205">
        <v>48.53</v>
      </c>
      <c r="P29" s="205">
        <v>66.510000000000005</v>
      </c>
      <c r="Q29" s="205">
        <v>0</v>
      </c>
      <c r="R29" s="205">
        <v>2.89</v>
      </c>
      <c r="S29" s="205">
        <v>1.93</v>
      </c>
      <c r="T29" s="205">
        <v>0</v>
      </c>
      <c r="U29" s="205">
        <v>136.21</v>
      </c>
      <c r="V29" s="205">
        <v>5.08</v>
      </c>
      <c r="W29" s="205">
        <v>10.87</v>
      </c>
      <c r="X29" s="205">
        <v>36.090000000000003</v>
      </c>
      <c r="Y29" s="205">
        <v>0</v>
      </c>
      <c r="Z29" s="205">
        <v>64.17</v>
      </c>
      <c r="AA29" s="205">
        <v>22.07</v>
      </c>
      <c r="AB29" s="205">
        <v>0</v>
      </c>
      <c r="AC29" s="205">
        <v>7.08</v>
      </c>
      <c r="AD29" s="205">
        <v>0</v>
      </c>
      <c r="AE29" s="205">
        <v>0</v>
      </c>
      <c r="AF29" s="205">
        <v>0</v>
      </c>
      <c r="AG29" s="205">
        <v>-0.08</v>
      </c>
      <c r="AH29" s="205">
        <v>0</v>
      </c>
      <c r="AI29" s="205">
        <v>0</v>
      </c>
      <c r="AJ29" s="205">
        <v>0</v>
      </c>
      <c r="AK29" s="205">
        <v>55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17.39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33</v>
      </c>
      <c r="L30" s="205">
        <v>18.3</v>
      </c>
      <c r="M30" s="205">
        <v>0</v>
      </c>
      <c r="N30" s="205">
        <v>28.9</v>
      </c>
      <c r="O30" s="205">
        <v>48.53</v>
      </c>
      <c r="P30" s="205">
        <v>66.510000000000005</v>
      </c>
      <c r="Q30" s="205">
        <v>0</v>
      </c>
      <c r="R30" s="205">
        <v>2.89</v>
      </c>
      <c r="S30" s="205">
        <v>1.93</v>
      </c>
      <c r="T30" s="205">
        <v>0</v>
      </c>
      <c r="U30" s="205">
        <v>136.21</v>
      </c>
      <c r="V30" s="205">
        <v>5.08</v>
      </c>
      <c r="W30" s="205">
        <v>10.87</v>
      </c>
      <c r="X30" s="205">
        <v>36.090000000000003</v>
      </c>
      <c r="Y30" s="205">
        <v>0</v>
      </c>
      <c r="Z30" s="205">
        <v>64.17</v>
      </c>
      <c r="AA30" s="205">
        <v>22.07</v>
      </c>
      <c r="AB30" s="205">
        <v>0</v>
      </c>
      <c r="AC30" s="205">
        <v>7.08</v>
      </c>
      <c r="AD30" s="205">
        <v>0</v>
      </c>
      <c r="AE30" s="205">
        <v>0</v>
      </c>
      <c r="AF30" s="205">
        <v>0</v>
      </c>
      <c r="AG30" s="205">
        <v>-0.08</v>
      </c>
      <c r="AH30" s="205">
        <v>0</v>
      </c>
      <c r="AI30" s="205">
        <v>0</v>
      </c>
      <c r="AJ30" s="205">
        <v>0</v>
      </c>
      <c r="AK30" s="205">
        <v>55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25.9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33</v>
      </c>
      <c r="L31" s="205">
        <v>18.3</v>
      </c>
      <c r="M31" s="205">
        <v>0</v>
      </c>
      <c r="N31" s="205">
        <v>28.9</v>
      </c>
      <c r="O31" s="205">
        <v>48.53</v>
      </c>
      <c r="P31" s="205">
        <v>66.510000000000005</v>
      </c>
      <c r="Q31" s="205">
        <v>0</v>
      </c>
      <c r="R31" s="205">
        <v>2.89</v>
      </c>
      <c r="S31" s="205">
        <v>1.93</v>
      </c>
      <c r="T31" s="205">
        <v>0</v>
      </c>
      <c r="U31" s="205">
        <v>136.21</v>
      </c>
      <c r="V31" s="205">
        <v>5.08</v>
      </c>
      <c r="W31" s="205">
        <v>10.87</v>
      </c>
      <c r="X31" s="205">
        <v>36.090000000000003</v>
      </c>
      <c r="Y31" s="205">
        <v>0</v>
      </c>
      <c r="Z31" s="205">
        <v>64.17</v>
      </c>
      <c r="AA31" s="205">
        <v>22.07</v>
      </c>
      <c r="AB31" s="205">
        <v>0</v>
      </c>
      <c r="AC31" s="205">
        <v>6.72</v>
      </c>
      <c r="AD31" s="205">
        <v>0</v>
      </c>
      <c r="AE31" s="205">
        <v>0</v>
      </c>
      <c r="AF31" s="205">
        <v>0</v>
      </c>
      <c r="AG31" s="205">
        <v>-0.08</v>
      </c>
      <c r="AH31" s="205">
        <v>0</v>
      </c>
      <c r="AI31" s="205">
        <v>0</v>
      </c>
      <c r="AJ31" s="205">
        <v>0</v>
      </c>
      <c r="AK31" s="205">
        <v>55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25.9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33</v>
      </c>
      <c r="L32" s="205">
        <v>18.3</v>
      </c>
      <c r="M32" s="205">
        <v>0</v>
      </c>
      <c r="N32" s="205">
        <v>28.9</v>
      </c>
      <c r="O32" s="205">
        <v>48.53</v>
      </c>
      <c r="P32" s="205">
        <v>66.510000000000005</v>
      </c>
      <c r="Q32" s="205">
        <v>0</v>
      </c>
      <c r="R32" s="205">
        <v>2.89</v>
      </c>
      <c r="S32" s="205">
        <v>1.93</v>
      </c>
      <c r="T32" s="205">
        <v>0</v>
      </c>
      <c r="U32" s="205">
        <v>136.21</v>
      </c>
      <c r="V32" s="205">
        <v>5.08</v>
      </c>
      <c r="W32" s="205">
        <v>10.87</v>
      </c>
      <c r="X32" s="205">
        <v>36.090000000000003</v>
      </c>
      <c r="Y32" s="205">
        <v>0</v>
      </c>
      <c r="Z32" s="205">
        <v>64.17</v>
      </c>
      <c r="AA32" s="205">
        <v>22.07</v>
      </c>
      <c r="AB32" s="205">
        <v>0</v>
      </c>
      <c r="AC32" s="205">
        <v>6.72</v>
      </c>
      <c r="AD32" s="205">
        <v>0</v>
      </c>
      <c r="AE32" s="205">
        <v>0</v>
      </c>
      <c r="AF32" s="205">
        <v>0</v>
      </c>
      <c r="AG32" s="205">
        <v>-0.08</v>
      </c>
      <c r="AH32" s="205">
        <v>0</v>
      </c>
      <c r="AI32" s="205">
        <v>0</v>
      </c>
      <c r="AJ32" s="205">
        <v>0</v>
      </c>
      <c r="AK32" s="205">
        <v>55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25.9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33</v>
      </c>
      <c r="L33" s="205">
        <v>18.3</v>
      </c>
      <c r="M33" s="205">
        <v>0</v>
      </c>
      <c r="N33" s="205">
        <v>28.9</v>
      </c>
      <c r="O33" s="205">
        <v>48.53</v>
      </c>
      <c r="P33" s="205">
        <v>66.510000000000005</v>
      </c>
      <c r="Q33" s="205">
        <v>0</v>
      </c>
      <c r="R33" s="205">
        <v>2.89</v>
      </c>
      <c r="S33" s="205">
        <v>1.93</v>
      </c>
      <c r="T33" s="205">
        <v>0</v>
      </c>
      <c r="U33" s="205">
        <v>136.21</v>
      </c>
      <c r="V33" s="205">
        <v>5.08</v>
      </c>
      <c r="W33" s="205">
        <v>10.87</v>
      </c>
      <c r="X33" s="205">
        <v>36.090000000000003</v>
      </c>
      <c r="Y33" s="205">
        <v>0</v>
      </c>
      <c r="Z33" s="205">
        <v>64.17</v>
      </c>
      <c r="AA33" s="205">
        <v>22.07</v>
      </c>
      <c r="AB33" s="205">
        <v>0</v>
      </c>
      <c r="AC33" s="205">
        <v>6.72</v>
      </c>
      <c r="AD33" s="205">
        <v>0</v>
      </c>
      <c r="AE33" s="205">
        <v>0</v>
      </c>
      <c r="AF33" s="205">
        <v>0</v>
      </c>
      <c r="AG33" s="205">
        <v>-0.08</v>
      </c>
      <c r="AH33" s="205">
        <v>0</v>
      </c>
      <c r="AI33" s="205">
        <v>0</v>
      </c>
      <c r="AJ33" s="205">
        <v>0</v>
      </c>
      <c r="AK33" s="205">
        <v>55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25.9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33</v>
      </c>
      <c r="L34" s="205">
        <v>18.3</v>
      </c>
      <c r="M34" s="205">
        <v>0</v>
      </c>
      <c r="N34" s="205">
        <v>28.9</v>
      </c>
      <c r="O34" s="205">
        <v>48.53</v>
      </c>
      <c r="P34" s="205">
        <v>66.510000000000005</v>
      </c>
      <c r="Q34" s="205">
        <v>0</v>
      </c>
      <c r="R34" s="205">
        <v>2.89</v>
      </c>
      <c r="S34" s="205">
        <v>1.93</v>
      </c>
      <c r="T34" s="205">
        <v>0</v>
      </c>
      <c r="U34" s="205">
        <v>136.21</v>
      </c>
      <c r="V34" s="205">
        <v>5.08</v>
      </c>
      <c r="W34" s="205">
        <v>10.87</v>
      </c>
      <c r="X34" s="205">
        <v>36.090000000000003</v>
      </c>
      <c r="Y34" s="205">
        <v>0</v>
      </c>
      <c r="Z34" s="205">
        <v>64.17</v>
      </c>
      <c r="AA34" s="205">
        <v>22.07</v>
      </c>
      <c r="AB34" s="205">
        <v>0</v>
      </c>
      <c r="AC34" s="205">
        <v>6.72</v>
      </c>
      <c r="AD34" s="205">
        <v>0</v>
      </c>
      <c r="AE34" s="205">
        <v>0</v>
      </c>
      <c r="AF34" s="205">
        <v>0</v>
      </c>
      <c r="AG34" s="205">
        <v>-0.08</v>
      </c>
      <c r="AH34" s="205">
        <v>0</v>
      </c>
      <c r="AI34" s="205">
        <v>0</v>
      </c>
      <c r="AJ34" s="205">
        <v>0</v>
      </c>
      <c r="AK34" s="205">
        <v>55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25.9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14</v>
      </c>
      <c r="L35" s="205">
        <v>18.559999999999999</v>
      </c>
      <c r="M35" s="205">
        <v>0</v>
      </c>
      <c r="N35" s="205">
        <v>28.9</v>
      </c>
      <c r="O35" s="205">
        <v>48.53</v>
      </c>
      <c r="P35" s="205">
        <v>66.510000000000005</v>
      </c>
      <c r="Q35" s="205">
        <v>0</v>
      </c>
      <c r="R35" s="205">
        <v>2.83</v>
      </c>
      <c r="S35" s="205">
        <v>1.87</v>
      </c>
      <c r="T35" s="205">
        <v>0</v>
      </c>
      <c r="U35" s="205">
        <v>151.34</v>
      </c>
      <c r="V35" s="205">
        <v>0</v>
      </c>
      <c r="W35" s="205">
        <v>11.36</v>
      </c>
      <c r="X35" s="205">
        <v>36.090000000000003</v>
      </c>
      <c r="Y35" s="205">
        <v>0</v>
      </c>
      <c r="Z35" s="205">
        <v>64.17</v>
      </c>
      <c r="AA35" s="205">
        <v>22.07</v>
      </c>
      <c r="AB35" s="205">
        <v>0</v>
      </c>
      <c r="AC35" s="205">
        <v>6.72</v>
      </c>
      <c r="AD35" s="205">
        <v>0</v>
      </c>
      <c r="AE35" s="205">
        <v>0</v>
      </c>
      <c r="AF35" s="205">
        <v>0</v>
      </c>
      <c r="AG35" s="205">
        <v>-0.08</v>
      </c>
      <c r="AH35" s="205">
        <v>0</v>
      </c>
      <c r="AI35" s="205">
        <v>0</v>
      </c>
      <c r="AJ35" s="205">
        <v>0</v>
      </c>
      <c r="AK35" s="205">
        <v>48.58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25.9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14</v>
      </c>
      <c r="L36" s="205">
        <v>18.559999999999999</v>
      </c>
      <c r="M36" s="205">
        <v>0</v>
      </c>
      <c r="N36" s="205">
        <v>28.9</v>
      </c>
      <c r="O36" s="205">
        <v>48.53</v>
      </c>
      <c r="P36" s="205">
        <v>66.510000000000005</v>
      </c>
      <c r="Q36" s="205">
        <v>0</v>
      </c>
      <c r="R36" s="205">
        <v>2.78</v>
      </c>
      <c r="S36" s="205">
        <v>1.86</v>
      </c>
      <c r="T36" s="205">
        <v>0</v>
      </c>
      <c r="U36" s="205">
        <v>155.13</v>
      </c>
      <c r="V36" s="205">
        <v>0</v>
      </c>
      <c r="W36" s="205">
        <v>11.36</v>
      </c>
      <c r="X36" s="205">
        <v>36.090000000000003</v>
      </c>
      <c r="Y36" s="205">
        <v>0</v>
      </c>
      <c r="Z36" s="205">
        <v>64.17</v>
      </c>
      <c r="AA36" s="205">
        <v>22.07</v>
      </c>
      <c r="AB36" s="205">
        <v>0</v>
      </c>
      <c r="AC36" s="205">
        <v>6.72</v>
      </c>
      <c r="AD36" s="205">
        <v>0</v>
      </c>
      <c r="AE36" s="205">
        <v>0</v>
      </c>
      <c r="AF36" s="205">
        <v>0</v>
      </c>
      <c r="AG36" s="205">
        <v>-0.08</v>
      </c>
      <c r="AH36" s="205">
        <v>0</v>
      </c>
      <c r="AI36" s="205">
        <v>0</v>
      </c>
      <c r="AJ36" s="205">
        <v>0</v>
      </c>
      <c r="AK36" s="205">
        <v>48.58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25.9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14</v>
      </c>
      <c r="L37" s="205">
        <v>18.559999999999999</v>
      </c>
      <c r="M37" s="205">
        <v>0</v>
      </c>
      <c r="N37" s="205">
        <v>28.9</v>
      </c>
      <c r="O37" s="205">
        <v>48.53</v>
      </c>
      <c r="P37" s="205">
        <v>66.510000000000005</v>
      </c>
      <c r="Q37" s="205">
        <v>0</v>
      </c>
      <c r="R37" s="205">
        <v>2.78</v>
      </c>
      <c r="S37" s="205">
        <v>1.86</v>
      </c>
      <c r="T37" s="205">
        <v>0</v>
      </c>
      <c r="U37" s="205">
        <v>155.13</v>
      </c>
      <c r="V37" s="205">
        <v>0</v>
      </c>
      <c r="W37" s="205">
        <v>11.36</v>
      </c>
      <c r="X37" s="205">
        <v>36.090000000000003</v>
      </c>
      <c r="Y37" s="205">
        <v>0</v>
      </c>
      <c r="Z37" s="205">
        <v>64.17</v>
      </c>
      <c r="AA37" s="205">
        <v>22.07</v>
      </c>
      <c r="AB37" s="205">
        <v>0</v>
      </c>
      <c r="AC37" s="205">
        <v>6.72</v>
      </c>
      <c r="AD37" s="205">
        <v>0</v>
      </c>
      <c r="AE37" s="205">
        <v>0</v>
      </c>
      <c r="AF37" s="205">
        <v>0</v>
      </c>
      <c r="AG37" s="205">
        <v>-0.08</v>
      </c>
      <c r="AH37" s="205">
        <v>0</v>
      </c>
      <c r="AI37" s="205">
        <v>0</v>
      </c>
      <c r="AJ37" s="205">
        <v>0</v>
      </c>
      <c r="AK37" s="205">
        <v>48.58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25.9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14</v>
      </c>
      <c r="L38" s="205">
        <v>18.559999999999999</v>
      </c>
      <c r="M38" s="205">
        <v>0</v>
      </c>
      <c r="N38" s="205">
        <v>28.9</v>
      </c>
      <c r="O38" s="205">
        <v>48.53</v>
      </c>
      <c r="P38" s="205">
        <v>66.510000000000005</v>
      </c>
      <c r="Q38" s="205">
        <v>0</v>
      </c>
      <c r="R38" s="205">
        <v>2.78</v>
      </c>
      <c r="S38" s="205">
        <v>1.86</v>
      </c>
      <c r="T38" s="205">
        <v>0</v>
      </c>
      <c r="U38" s="205">
        <v>162.69999999999999</v>
      </c>
      <c r="V38" s="205">
        <v>0</v>
      </c>
      <c r="W38" s="205">
        <v>11.36</v>
      </c>
      <c r="X38" s="205">
        <v>36.090000000000003</v>
      </c>
      <c r="Y38" s="205">
        <v>0</v>
      </c>
      <c r="Z38" s="205">
        <v>64.17</v>
      </c>
      <c r="AA38" s="205">
        <v>22.07</v>
      </c>
      <c r="AB38" s="205">
        <v>0</v>
      </c>
      <c r="AC38" s="205">
        <v>6.72</v>
      </c>
      <c r="AD38" s="205">
        <v>0</v>
      </c>
      <c r="AE38" s="205">
        <v>0</v>
      </c>
      <c r="AF38" s="205">
        <v>0</v>
      </c>
      <c r="AG38" s="205">
        <v>-0.08</v>
      </c>
      <c r="AH38" s="205">
        <v>0</v>
      </c>
      <c r="AI38" s="205">
        <v>0</v>
      </c>
      <c r="AJ38" s="205">
        <v>0</v>
      </c>
      <c r="AK38" s="205">
        <v>48.58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25.9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14</v>
      </c>
      <c r="L39" s="205">
        <v>18.559999999999999</v>
      </c>
      <c r="M39" s="205">
        <v>0</v>
      </c>
      <c r="N39" s="205">
        <v>28.9</v>
      </c>
      <c r="O39" s="205">
        <v>48.53</v>
      </c>
      <c r="P39" s="205">
        <v>66.510000000000005</v>
      </c>
      <c r="Q39" s="205">
        <v>0</v>
      </c>
      <c r="R39" s="205">
        <v>2.78</v>
      </c>
      <c r="S39" s="205">
        <v>1.86</v>
      </c>
      <c r="T39" s="205">
        <v>0</v>
      </c>
      <c r="U39" s="205">
        <v>170.27</v>
      </c>
      <c r="V39" s="205">
        <v>0</v>
      </c>
      <c r="W39" s="205">
        <v>11.36</v>
      </c>
      <c r="X39" s="205">
        <v>36.090000000000003</v>
      </c>
      <c r="Y39" s="205">
        <v>0</v>
      </c>
      <c r="Z39" s="205">
        <v>62.41</v>
      </c>
      <c r="AA39" s="205">
        <v>22.07</v>
      </c>
      <c r="AB39" s="205">
        <v>0</v>
      </c>
      <c r="AC39" s="205">
        <v>6.37</v>
      </c>
      <c r="AD39" s="205">
        <v>0</v>
      </c>
      <c r="AE39" s="205">
        <v>0</v>
      </c>
      <c r="AF39" s="205">
        <v>0</v>
      </c>
      <c r="AG39" s="205">
        <v>-0.08</v>
      </c>
      <c r="AH39" s="205">
        <v>0</v>
      </c>
      <c r="AI39" s="205">
        <v>0</v>
      </c>
      <c r="AJ39" s="205">
        <v>0</v>
      </c>
      <c r="AK39" s="205">
        <v>48.58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25.9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14</v>
      </c>
      <c r="L40" s="205">
        <v>18.559999999999999</v>
      </c>
      <c r="M40" s="205">
        <v>0</v>
      </c>
      <c r="N40" s="205">
        <v>28.9</v>
      </c>
      <c r="O40" s="205">
        <v>48.53</v>
      </c>
      <c r="P40" s="205">
        <v>66.510000000000005</v>
      </c>
      <c r="Q40" s="205">
        <v>0</v>
      </c>
      <c r="R40" s="205">
        <v>2.78</v>
      </c>
      <c r="S40" s="205">
        <v>1.86</v>
      </c>
      <c r="T40" s="205">
        <v>0</v>
      </c>
      <c r="U40" s="205">
        <v>177.83</v>
      </c>
      <c r="V40" s="205">
        <v>0</v>
      </c>
      <c r="W40" s="205">
        <v>11.36</v>
      </c>
      <c r="X40" s="205">
        <v>36.090000000000003</v>
      </c>
      <c r="Y40" s="205">
        <v>0</v>
      </c>
      <c r="Z40" s="205">
        <v>62.41</v>
      </c>
      <c r="AA40" s="205">
        <v>22.07</v>
      </c>
      <c r="AB40" s="205">
        <v>0</v>
      </c>
      <c r="AC40" s="205">
        <v>6.37</v>
      </c>
      <c r="AD40" s="205">
        <v>0</v>
      </c>
      <c r="AE40" s="205">
        <v>0</v>
      </c>
      <c r="AF40" s="205">
        <v>0</v>
      </c>
      <c r="AG40" s="205">
        <v>-0.08</v>
      </c>
      <c r="AH40" s="205">
        <v>0</v>
      </c>
      <c r="AI40" s="205">
        <v>0</v>
      </c>
      <c r="AJ40" s="205">
        <v>0</v>
      </c>
      <c r="AK40" s="205">
        <v>48.58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25.9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14</v>
      </c>
      <c r="L41" s="205">
        <v>18.559999999999999</v>
      </c>
      <c r="M41" s="205">
        <v>0</v>
      </c>
      <c r="N41" s="205">
        <v>28.9</v>
      </c>
      <c r="O41" s="205">
        <v>48.53</v>
      </c>
      <c r="P41" s="205">
        <v>66.510000000000005</v>
      </c>
      <c r="Q41" s="205">
        <v>0</v>
      </c>
      <c r="R41" s="205">
        <v>2.78</v>
      </c>
      <c r="S41" s="205">
        <v>1.86</v>
      </c>
      <c r="T41" s="205">
        <v>0</v>
      </c>
      <c r="U41" s="205">
        <v>181.62</v>
      </c>
      <c r="V41" s="205">
        <v>0</v>
      </c>
      <c r="W41" s="205">
        <v>11.36</v>
      </c>
      <c r="X41" s="205">
        <v>36.090000000000003</v>
      </c>
      <c r="Y41" s="205">
        <v>0</v>
      </c>
      <c r="Z41" s="205">
        <v>62.41</v>
      </c>
      <c r="AA41" s="205">
        <v>22.07</v>
      </c>
      <c r="AB41" s="205">
        <v>0</v>
      </c>
      <c r="AC41" s="205">
        <v>6.37</v>
      </c>
      <c r="AD41" s="205">
        <v>0</v>
      </c>
      <c r="AE41" s="205">
        <v>0</v>
      </c>
      <c r="AF41" s="205">
        <v>0</v>
      </c>
      <c r="AG41" s="205">
        <v>-0.08</v>
      </c>
      <c r="AH41" s="205">
        <v>0</v>
      </c>
      <c r="AI41" s="205">
        <v>0</v>
      </c>
      <c r="AJ41" s="205">
        <v>0</v>
      </c>
      <c r="AK41" s="205">
        <v>48.58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25.9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14</v>
      </c>
      <c r="L42" s="205">
        <v>18.559999999999999</v>
      </c>
      <c r="M42" s="205">
        <v>0</v>
      </c>
      <c r="N42" s="205">
        <v>28.9</v>
      </c>
      <c r="O42" s="205">
        <v>48.53</v>
      </c>
      <c r="P42" s="205">
        <v>66.510000000000005</v>
      </c>
      <c r="Q42" s="205">
        <v>0</v>
      </c>
      <c r="R42" s="205">
        <v>2.78</v>
      </c>
      <c r="S42" s="205">
        <v>1.86</v>
      </c>
      <c r="T42" s="205">
        <v>0</v>
      </c>
      <c r="U42" s="205">
        <v>185.4</v>
      </c>
      <c r="V42" s="205">
        <v>0</v>
      </c>
      <c r="W42" s="205">
        <v>11.36</v>
      </c>
      <c r="X42" s="205">
        <v>36.090000000000003</v>
      </c>
      <c r="Y42" s="205">
        <v>0</v>
      </c>
      <c r="Z42" s="205">
        <v>62.41</v>
      </c>
      <c r="AA42" s="205">
        <v>22.07</v>
      </c>
      <c r="AB42" s="205">
        <v>0</v>
      </c>
      <c r="AC42" s="205">
        <v>6.37</v>
      </c>
      <c r="AD42" s="205">
        <v>0</v>
      </c>
      <c r="AE42" s="205">
        <v>0</v>
      </c>
      <c r="AF42" s="205">
        <v>0</v>
      </c>
      <c r="AG42" s="205">
        <v>-0.08</v>
      </c>
      <c r="AH42" s="205">
        <v>0</v>
      </c>
      <c r="AI42" s="205">
        <v>0</v>
      </c>
      <c r="AJ42" s="205">
        <v>0</v>
      </c>
      <c r="AK42" s="205">
        <v>48.58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25.9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14</v>
      </c>
      <c r="L43" s="205">
        <v>18.559999999999999</v>
      </c>
      <c r="M43" s="205">
        <v>0</v>
      </c>
      <c r="N43" s="205">
        <v>28.9</v>
      </c>
      <c r="O43" s="205">
        <v>48.53</v>
      </c>
      <c r="P43" s="205">
        <v>66.510000000000005</v>
      </c>
      <c r="Q43" s="205">
        <v>0</v>
      </c>
      <c r="R43" s="205">
        <v>2.78</v>
      </c>
      <c r="S43" s="205">
        <v>1.86</v>
      </c>
      <c r="T43" s="205">
        <v>0</v>
      </c>
      <c r="U43" s="205">
        <v>185.4</v>
      </c>
      <c r="V43" s="205">
        <v>0</v>
      </c>
      <c r="W43" s="205">
        <v>4.82</v>
      </c>
      <c r="X43" s="205">
        <v>36.090000000000003</v>
      </c>
      <c r="Y43" s="205">
        <v>0</v>
      </c>
      <c r="Z43" s="205">
        <v>32.75</v>
      </c>
      <c r="AA43" s="205">
        <v>9.6300000000000008</v>
      </c>
      <c r="AB43" s="205">
        <v>0</v>
      </c>
      <c r="AC43" s="205">
        <v>6.37</v>
      </c>
      <c r="AD43" s="205">
        <v>0</v>
      </c>
      <c r="AE43" s="205">
        <v>0</v>
      </c>
      <c r="AF43" s="205">
        <v>0</v>
      </c>
      <c r="AG43" s="205">
        <v>-0.08</v>
      </c>
      <c r="AH43" s="205">
        <v>0</v>
      </c>
      <c r="AI43" s="205">
        <v>0</v>
      </c>
      <c r="AJ43" s="205">
        <v>0</v>
      </c>
      <c r="AK43" s="205">
        <v>48.58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25.9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14</v>
      </c>
      <c r="L44" s="205">
        <v>18.559999999999999</v>
      </c>
      <c r="M44" s="205">
        <v>0</v>
      </c>
      <c r="N44" s="205">
        <v>28.9</v>
      </c>
      <c r="O44" s="205">
        <v>48.53</v>
      </c>
      <c r="P44" s="205">
        <v>66.510000000000005</v>
      </c>
      <c r="Q44" s="205">
        <v>0</v>
      </c>
      <c r="R44" s="205">
        <v>2.78</v>
      </c>
      <c r="S44" s="205">
        <v>1.86</v>
      </c>
      <c r="T44" s="205">
        <v>0</v>
      </c>
      <c r="U44" s="205">
        <v>185.4</v>
      </c>
      <c r="V44" s="205">
        <v>0</v>
      </c>
      <c r="W44" s="205">
        <v>4.82</v>
      </c>
      <c r="X44" s="205">
        <v>36.090000000000003</v>
      </c>
      <c r="Y44" s="205">
        <v>0</v>
      </c>
      <c r="Z44" s="205">
        <v>32.75</v>
      </c>
      <c r="AA44" s="205">
        <v>9.6300000000000008</v>
      </c>
      <c r="AB44" s="205">
        <v>0</v>
      </c>
      <c r="AC44" s="205">
        <v>6.37</v>
      </c>
      <c r="AD44" s="205">
        <v>0</v>
      </c>
      <c r="AE44" s="205">
        <v>0</v>
      </c>
      <c r="AF44" s="205">
        <v>0</v>
      </c>
      <c r="AG44" s="205">
        <v>-0.08</v>
      </c>
      <c r="AH44" s="205">
        <v>0</v>
      </c>
      <c r="AI44" s="205">
        <v>0</v>
      </c>
      <c r="AJ44" s="205">
        <v>0</v>
      </c>
      <c r="AK44" s="205">
        <v>48.58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25.9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14</v>
      </c>
      <c r="L45" s="205">
        <v>18.559999999999999</v>
      </c>
      <c r="M45" s="205">
        <v>0</v>
      </c>
      <c r="N45" s="205">
        <v>28.9</v>
      </c>
      <c r="O45" s="205">
        <v>48.53</v>
      </c>
      <c r="P45" s="205">
        <v>66.510000000000005</v>
      </c>
      <c r="Q45" s="205">
        <v>0</v>
      </c>
      <c r="R45" s="205">
        <v>2.78</v>
      </c>
      <c r="S45" s="205">
        <v>1.86</v>
      </c>
      <c r="T45" s="205">
        <v>0</v>
      </c>
      <c r="U45" s="205">
        <v>185.4</v>
      </c>
      <c r="V45" s="205">
        <v>0</v>
      </c>
      <c r="W45" s="205">
        <v>4.82</v>
      </c>
      <c r="X45" s="205">
        <v>36.090000000000003</v>
      </c>
      <c r="Y45" s="205">
        <v>0</v>
      </c>
      <c r="Z45" s="205">
        <v>32.75</v>
      </c>
      <c r="AA45" s="205">
        <v>9.6300000000000008</v>
      </c>
      <c r="AB45" s="205">
        <v>0</v>
      </c>
      <c r="AC45" s="205">
        <v>6.37</v>
      </c>
      <c r="AD45" s="205">
        <v>0</v>
      </c>
      <c r="AE45" s="205">
        <v>0</v>
      </c>
      <c r="AF45" s="205">
        <v>0</v>
      </c>
      <c r="AG45" s="205">
        <v>-0.08</v>
      </c>
      <c r="AH45" s="205">
        <v>0</v>
      </c>
      <c r="AI45" s="205">
        <v>0</v>
      </c>
      <c r="AJ45" s="205">
        <v>0</v>
      </c>
      <c r="AK45" s="205">
        <v>48.58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25.9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14</v>
      </c>
      <c r="L46" s="205">
        <v>18.559999999999999</v>
      </c>
      <c r="M46" s="205">
        <v>0</v>
      </c>
      <c r="N46" s="205">
        <v>28.9</v>
      </c>
      <c r="O46" s="205">
        <v>48.53</v>
      </c>
      <c r="P46" s="205">
        <v>66.510000000000005</v>
      </c>
      <c r="Q46" s="205">
        <v>0</v>
      </c>
      <c r="R46" s="205">
        <v>2.78</v>
      </c>
      <c r="S46" s="205">
        <v>1.86</v>
      </c>
      <c r="T46" s="205">
        <v>0</v>
      </c>
      <c r="U46" s="205">
        <v>185.4</v>
      </c>
      <c r="V46" s="205">
        <v>0</v>
      </c>
      <c r="W46" s="205">
        <v>4.82</v>
      </c>
      <c r="X46" s="205">
        <v>36.090000000000003</v>
      </c>
      <c r="Y46" s="205">
        <v>0</v>
      </c>
      <c r="Z46" s="205">
        <v>32.75</v>
      </c>
      <c r="AA46" s="205">
        <v>9.6300000000000008</v>
      </c>
      <c r="AB46" s="205">
        <v>0</v>
      </c>
      <c r="AC46" s="205">
        <v>6.37</v>
      </c>
      <c r="AD46" s="205">
        <v>0</v>
      </c>
      <c r="AE46" s="205">
        <v>0</v>
      </c>
      <c r="AF46" s="205">
        <v>0</v>
      </c>
      <c r="AG46" s="205">
        <v>-0.08</v>
      </c>
      <c r="AH46" s="205">
        <v>0</v>
      </c>
      <c r="AI46" s="205">
        <v>0</v>
      </c>
      <c r="AJ46" s="205">
        <v>0</v>
      </c>
      <c r="AK46" s="205">
        <v>48.58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25.9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14</v>
      </c>
      <c r="L47" s="205">
        <v>18.559999999999999</v>
      </c>
      <c r="M47" s="205">
        <v>0</v>
      </c>
      <c r="N47" s="205">
        <v>28.9</v>
      </c>
      <c r="O47" s="205">
        <v>48.53</v>
      </c>
      <c r="P47" s="205">
        <v>66.510000000000005</v>
      </c>
      <c r="Q47" s="205">
        <v>0</v>
      </c>
      <c r="R47" s="205">
        <v>2.78</v>
      </c>
      <c r="S47" s="205">
        <v>1.86</v>
      </c>
      <c r="T47" s="205">
        <v>0</v>
      </c>
      <c r="U47" s="205">
        <v>185.4</v>
      </c>
      <c r="V47" s="205">
        <v>0</v>
      </c>
      <c r="W47" s="205">
        <v>4.82</v>
      </c>
      <c r="X47" s="205">
        <v>36.090000000000003</v>
      </c>
      <c r="Y47" s="205">
        <v>0</v>
      </c>
      <c r="Z47" s="205">
        <v>32.75</v>
      </c>
      <c r="AA47" s="205">
        <v>9.6300000000000008</v>
      </c>
      <c r="AB47" s="205">
        <v>0</v>
      </c>
      <c r="AC47" s="205">
        <v>6.37</v>
      </c>
      <c r="AD47" s="205">
        <v>0</v>
      </c>
      <c r="AE47" s="205">
        <v>0</v>
      </c>
      <c r="AF47" s="205">
        <v>0</v>
      </c>
      <c r="AG47" s="205">
        <v>-0.08</v>
      </c>
      <c r="AH47" s="205">
        <v>0</v>
      </c>
      <c r="AI47" s="205">
        <v>0</v>
      </c>
      <c r="AJ47" s="205">
        <v>0</v>
      </c>
      <c r="AK47" s="205">
        <v>48.58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25.9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14</v>
      </c>
      <c r="L48" s="205">
        <v>18.559999999999999</v>
      </c>
      <c r="M48" s="205">
        <v>0</v>
      </c>
      <c r="N48" s="205">
        <v>28.9</v>
      </c>
      <c r="O48" s="205">
        <v>48.53</v>
      </c>
      <c r="P48" s="205">
        <v>66.510000000000005</v>
      </c>
      <c r="Q48" s="205">
        <v>0</v>
      </c>
      <c r="R48" s="205">
        <v>2.78</v>
      </c>
      <c r="S48" s="205">
        <v>1.86</v>
      </c>
      <c r="T48" s="205">
        <v>0</v>
      </c>
      <c r="U48" s="205">
        <v>185.4</v>
      </c>
      <c r="V48" s="205">
        <v>0</v>
      </c>
      <c r="W48" s="205">
        <v>4.82</v>
      </c>
      <c r="X48" s="205">
        <v>36.090000000000003</v>
      </c>
      <c r="Y48" s="205">
        <v>0</v>
      </c>
      <c r="Z48" s="205">
        <v>32.75</v>
      </c>
      <c r="AA48" s="205">
        <v>9.6300000000000008</v>
      </c>
      <c r="AB48" s="205">
        <v>0</v>
      </c>
      <c r="AC48" s="205">
        <v>6.37</v>
      </c>
      <c r="AD48" s="205">
        <v>0</v>
      </c>
      <c r="AE48" s="205">
        <v>0</v>
      </c>
      <c r="AF48" s="205">
        <v>0</v>
      </c>
      <c r="AG48" s="205">
        <v>-0.08</v>
      </c>
      <c r="AH48" s="205">
        <v>0</v>
      </c>
      <c r="AI48" s="205">
        <v>0</v>
      </c>
      <c r="AJ48" s="205">
        <v>0</v>
      </c>
      <c r="AK48" s="205">
        <v>48.58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25.9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14</v>
      </c>
      <c r="L49" s="205">
        <v>17.91</v>
      </c>
      <c r="M49" s="205">
        <v>0</v>
      </c>
      <c r="N49" s="205">
        <v>28.9</v>
      </c>
      <c r="O49" s="205">
        <v>48.53</v>
      </c>
      <c r="P49" s="205">
        <v>66.510000000000005</v>
      </c>
      <c r="Q49" s="205">
        <v>0</v>
      </c>
      <c r="R49" s="205">
        <v>2.69</v>
      </c>
      <c r="S49" s="205">
        <v>1.8</v>
      </c>
      <c r="T49" s="205">
        <v>0</v>
      </c>
      <c r="U49" s="205">
        <v>185.4</v>
      </c>
      <c r="V49" s="205">
        <v>0</v>
      </c>
      <c r="W49" s="205">
        <v>4.67</v>
      </c>
      <c r="X49" s="205">
        <v>36.090000000000003</v>
      </c>
      <c r="Y49" s="205">
        <v>0</v>
      </c>
      <c r="Z49" s="205">
        <v>31.73</v>
      </c>
      <c r="AA49" s="205">
        <v>9.6300000000000008</v>
      </c>
      <c r="AB49" s="205">
        <v>0</v>
      </c>
      <c r="AC49" s="205">
        <v>18.649999999999999</v>
      </c>
      <c r="AD49" s="205">
        <v>0</v>
      </c>
      <c r="AE49" s="205">
        <v>0</v>
      </c>
      <c r="AF49" s="205">
        <v>0</v>
      </c>
      <c r="AG49" s="205">
        <v>-0.08</v>
      </c>
      <c r="AH49" s="205">
        <v>0</v>
      </c>
      <c r="AI49" s="205">
        <v>0</v>
      </c>
      <c r="AJ49" s="205">
        <v>0</v>
      </c>
      <c r="AK49" s="205">
        <v>48.58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25.9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14</v>
      </c>
      <c r="L50" s="205">
        <v>17.91</v>
      </c>
      <c r="M50" s="205">
        <v>0</v>
      </c>
      <c r="N50" s="205">
        <v>28.9</v>
      </c>
      <c r="O50" s="205">
        <v>48.53</v>
      </c>
      <c r="P50" s="205">
        <v>66.510000000000005</v>
      </c>
      <c r="Q50" s="205">
        <v>0</v>
      </c>
      <c r="R50" s="205">
        <v>2.69</v>
      </c>
      <c r="S50" s="205">
        <v>1.8</v>
      </c>
      <c r="T50" s="205">
        <v>0</v>
      </c>
      <c r="U50" s="205">
        <v>185.4</v>
      </c>
      <c r="V50" s="205">
        <v>0</v>
      </c>
      <c r="W50" s="205">
        <v>4.67</v>
      </c>
      <c r="X50" s="205">
        <v>36.090000000000003</v>
      </c>
      <c r="Y50" s="205">
        <v>0</v>
      </c>
      <c r="Z50" s="205">
        <v>31.73</v>
      </c>
      <c r="AA50" s="205">
        <v>9.6300000000000008</v>
      </c>
      <c r="AB50" s="205">
        <v>0</v>
      </c>
      <c r="AC50" s="205">
        <v>6.37</v>
      </c>
      <c r="AD50" s="205">
        <v>0</v>
      </c>
      <c r="AE50" s="205">
        <v>0</v>
      </c>
      <c r="AF50" s="205">
        <v>0</v>
      </c>
      <c r="AG50" s="205">
        <v>-0.08</v>
      </c>
      <c r="AH50" s="205">
        <v>0</v>
      </c>
      <c r="AI50" s="205">
        <v>0</v>
      </c>
      <c r="AJ50" s="205">
        <v>0</v>
      </c>
      <c r="AK50" s="205">
        <v>48.58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25.9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14</v>
      </c>
      <c r="L51" s="205">
        <v>18.59</v>
      </c>
      <c r="M51" s="205">
        <v>0</v>
      </c>
      <c r="N51" s="205">
        <v>28.9</v>
      </c>
      <c r="O51" s="205">
        <v>48.53</v>
      </c>
      <c r="P51" s="205">
        <v>66.510000000000005</v>
      </c>
      <c r="Q51" s="205">
        <v>0</v>
      </c>
      <c r="R51" s="205">
        <v>2.78</v>
      </c>
      <c r="S51" s="205">
        <v>1.86</v>
      </c>
      <c r="T51" s="205">
        <v>0</v>
      </c>
      <c r="U51" s="205">
        <v>185.4</v>
      </c>
      <c r="V51" s="205">
        <v>0</v>
      </c>
      <c r="W51" s="205">
        <v>11.02</v>
      </c>
      <c r="X51" s="205">
        <v>36.090000000000003</v>
      </c>
      <c r="Y51" s="205">
        <v>0</v>
      </c>
      <c r="Z51" s="205">
        <v>32.799999999999997</v>
      </c>
      <c r="AA51" s="205">
        <v>9.6300000000000008</v>
      </c>
      <c r="AB51" s="205">
        <v>0</v>
      </c>
      <c r="AC51" s="205">
        <v>6.37</v>
      </c>
      <c r="AD51" s="205">
        <v>0</v>
      </c>
      <c r="AE51" s="205">
        <v>0</v>
      </c>
      <c r="AF51" s="205">
        <v>0</v>
      </c>
      <c r="AG51" s="205">
        <v>-0.08</v>
      </c>
      <c r="AH51" s="205">
        <v>0</v>
      </c>
      <c r="AI51" s="205">
        <v>0</v>
      </c>
      <c r="AJ51" s="205">
        <v>0</v>
      </c>
      <c r="AK51" s="205">
        <v>48.58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25.9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14</v>
      </c>
      <c r="L52" s="205">
        <v>18.59</v>
      </c>
      <c r="M52" s="205">
        <v>0</v>
      </c>
      <c r="N52" s="205">
        <v>28.9</v>
      </c>
      <c r="O52" s="205">
        <v>48.53</v>
      </c>
      <c r="P52" s="205">
        <v>66.510000000000005</v>
      </c>
      <c r="Q52" s="205">
        <v>0</v>
      </c>
      <c r="R52" s="205">
        <v>2.78</v>
      </c>
      <c r="S52" s="205">
        <v>1.86</v>
      </c>
      <c r="T52" s="205">
        <v>0</v>
      </c>
      <c r="U52" s="205">
        <v>185.4</v>
      </c>
      <c r="V52" s="205">
        <v>0</v>
      </c>
      <c r="W52" s="205">
        <v>11.02</v>
      </c>
      <c r="X52" s="205">
        <v>36.090000000000003</v>
      </c>
      <c r="Y52" s="205">
        <v>0</v>
      </c>
      <c r="Z52" s="205">
        <v>32.799999999999997</v>
      </c>
      <c r="AA52" s="205">
        <v>9.6300000000000008</v>
      </c>
      <c r="AB52" s="205">
        <v>0</v>
      </c>
      <c r="AC52" s="205">
        <v>6.37</v>
      </c>
      <c r="AD52" s="205">
        <v>0</v>
      </c>
      <c r="AE52" s="205">
        <v>0</v>
      </c>
      <c r="AF52" s="205">
        <v>0</v>
      </c>
      <c r="AG52" s="205">
        <v>-0.08</v>
      </c>
      <c r="AH52" s="205">
        <v>0</v>
      </c>
      <c r="AI52" s="205">
        <v>0</v>
      </c>
      <c r="AJ52" s="205">
        <v>0</v>
      </c>
      <c r="AK52" s="205">
        <v>48.58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25.9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14</v>
      </c>
      <c r="L53" s="205">
        <v>18.59</v>
      </c>
      <c r="M53" s="205">
        <v>0</v>
      </c>
      <c r="N53" s="205">
        <v>28.9</v>
      </c>
      <c r="O53" s="205">
        <v>48.53</v>
      </c>
      <c r="P53" s="205">
        <v>66.510000000000005</v>
      </c>
      <c r="Q53" s="205">
        <v>0</v>
      </c>
      <c r="R53" s="205">
        <v>2.78</v>
      </c>
      <c r="S53" s="205">
        <v>1.86</v>
      </c>
      <c r="T53" s="205">
        <v>0</v>
      </c>
      <c r="U53" s="205">
        <v>185.4</v>
      </c>
      <c r="V53" s="205">
        <v>0</v>
      </c>
      <c r="W53" s="205">
        <v>11.02</v>
      </c>
      <c r="X53" s="205">
        <v>36.090000000000003</v>
      </c>
      <c r="Y53" s="205">
        <v>0</v>
      </c>
      <c r="Z53" s="205">
        <v>32.799999999999997</v>
      </c>
      <c r="AA53" s="205">
        <v>9.6300000000000008</v>
      </c>
      <c r="AB53" s="205">
        <v>0</v>
      </c>
      <c r="AC53" s="205">
        <v>6.37</v>
      </c>
      <c r="AD53" s="205">
        <v>0</v>
      </c>
      <c r="AE53" s="205">
        <v>0</v>
      </c>
      <c r="AF53" s="205">
        <v>0</v>
      </c>
      <c r="AG53" s="205">
        <v>-0.08</v>
      </c>
      <c r="AH53" s="205">
        <v>0</v>
      </c>
      <c r="AI53" s="205">
        <v>0</v>
      </c>
      <c r="AJ53" s="205">
        <v>0</v>
      </c>
      <c r="AK53" s="205">
        <v>48.58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25.9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14</v>
      </c>
      <c r="L54" s="205">
        <v>18.59</v>
      </c>
      <c r="M54" s="205">
        <v>0</v>
      </c>
      <c r="N54" s="205">
        <v>28.9</v>
      </c>
      <c r="O54" s="205">
        <v>48.53</v>
      </c>
      <c r="P54" s="205">
        <v>66.510000000000005</v>
      </c>
      <c r="Q54" s="205">
        <v>0</v>
      </c>
      <c r="R54" s="205">
        <v>2.78</v>
      </c>
      <c r="S54" s="205">
        <v>1.86</v>
      </c>
      <c r="T54" s="205">
        <v>0</v>
      </c>
      <c r="U54" s="205">
        <v>185.4</v>
      </c>
      <c r="V54" s="205">
        <v>0</v>
      </c>
      <c r="W54" s="205">
        <v>11.02</v>
      </c>
      <c r="X54" s="205">
        <v>36.090000000000003</v>
      </c>
      <c r="Y54" s="205">
        <v>0</v>
      </c>
      <c r="Z54" s="205">
        <v>32.799999999999997</v>
      </c>
      <c r="AA54" s="205">
        <v>9.6300000000000008</v>
      </c>
      <c r="AB54" s="205">
        <v>0</v>
      </c>
      <c r="AC54" s="205">
        <v>6.37</v>
      </c>
      <c r="AD54" s="205">
        <v>0</v>
      </c>
      <c r="AE54" s="205">
        <v>0</v>
      </c>
      <c r="AF54" s="205">
        <v>0</v>
      </c>
      <c r="AG54" s="205">
        <v>-0.08</v>
      </c>
      <c r="AH54" s="205">
        <v>0</v>
      </c>
      <c r="AI54" s="205">
        <v>0</v>
      </c>
      <c r="AJ54" s="205">
        <v>0</v>
      </c>
      <c r="AK54" s="205">
        <v>48.58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25.9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14</v>
      </c>
      <c r="L55" s="205">
        <v>18.59</v>
      </c>
      <c r="M55" s="205">
        <v>0</v>
      </c>
      <c r="N55" s="205">
        <v>28.9</v>
      </c>
      <c r="O55" s="205">
        <v>48.53</v>
      </c>
      <c r="P55" s="205">
        <v>66.510000000000005</v>
      </c>
      <c r="Q55" s="205">
        <v>0</v>
      </c>
      <c r="R55" s="205">
        <v>2.78</v>
      </c>
      <c r="S55" s="205">
        <v>1.86</v>
      </c>
      <c r="T55" s="205">
        <v>0</v>
      </c>
      <c r="U55" s="205">
        <v>187.79</v>
      </c>
      <c r="V55" s="205">
        <v>0</v>
      </c>
      <c r="W55" s="205">
        <v>4.84</v>
      </c>
      <c r="X55" s="205">
        <v>17.37</v>
      </c>
      <c r="Y55" s="205">
        <v>0</v>
      </c>
      <c r="Z55" s="205">
        <v>32.840000000000003</v>
      </c>
      <c r="AA55" s="205">
        <v>9.6300000000000008</v>
      </c>
      <c r="AB55" s="205">
        <v>0</v>
      </c>
      <c r="AC55" s="205">
        <v>6.72</v>
      </c>
      <c r="AD55" s="205">
        <v>0</v>
      </c>
      <c r="AE55" s="205">
        <v>0</v>
      </c>
      <c r="AF55" s="205">
        <v>0</v>
      </c>
      <c r="AG55" s="205">
        <v>-0.08</v>
      </c>
      <c r="AH55" s="205">
        <v>0</v>
      </c>
      <c r="AI55" s="205">
        <v>0</v>
      </c>
      <c r="AJ55" s="205">
        <v>0</v>
      </c>
      <c r="AK55" s="205">
        <v>48.58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25.9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14</v>
      </c>
      <c r="L56" s="205">
        <v>18.59</v>
      </c>
      <c r="M56" s="205">
        <v>0</v>
      </c>
      <c r="N56" s="205">
        <v>28.9</v>
      </c>
      <c r="O56" s="205">
        <v>48.53</v>
      </c>
      <c r="P56" s="205">
        <v>66.510000000000005</v>
      </c>
      <c r="Q56" s="205">
        <v>0</v>
      </c>
      <c r="R56" s="205">
        <v>2.78</v>
      </c>
      <c r="S56" s="205">
        <v>1.86</v>
      </c>
      <c r="T56" s="205">
        <v>0</v>
      </c>
      <c r="U56" s="205">
        <v>187.79</v>
      </c>
      <c r="V56" s="205">
        <v>0</v>
      </c>
      <c r="W56" s="205">
        <v>4.84</v>
      </c>
      <c r="X56" s="205">
        <v>17.37</v>
      </c>
      <c r="Y56" s="205">
        <v>0</v>
      </c>
      <c r="Z56" s="205">
        <v>32.840000000000003</v>
      </c>
      <c r="AA56" s="205">
        <v>9.6300000000000008</v>
      </c>
      <c r="AB56" s="205">
        <v>0</v>
      </c>
      <c r="AC56" s="205">
        <v>6.72</v>
      </c>
      <c r="AD56" s="205">
        <v>0</v>
      </c>
      <c r="AE56" s="205">
        <v>0</v>
      </c>
      <c r="AF56" s="205">
        <v>0</v>
      </c>
      <c r="AG56" s="205">
        <v>-0.08</v>
      </c>
      <c r="AH56" s="205">
        <v>0</v>
      </c>
      <c r="AI56" s="205">
        <v>0</v>
      </c>
      <c r="AJ56" s="205">
        <v>0</v>
      </c>
      <c r="AK56" s="205">
        <v>48.58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25.9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14</v>
      </c>
      <c r="L57" s="205">
        <v>18.59</v>
      </c>
      <c r="M57" s="205">
        <v>0</v>
      </c>
      <c r="N57" s="205">
        <v>28.9</v>
      </c>
      <c r="O57" s="205">
        <v>48.53</v>
      </c>
      <c r="P57" s="205">
        <v>66.510000000000005</v>
      </c>
      <c r="Q57" s="205">
        <v>0</v>
      </c>
      <c r="R57" s="205">
        <v>2.78</v>
      </c>
      <c r="S57" s="205">
        <v>1.86</v>
      </c>
      <c r="T57" s="205">
        <v>0</v>
      </c>
      <c r="U57" s="205">
        <v>187.79</v>
      </c>
      <c r="V57" s="205">
        <v>0</v>
      </c>
      <c r="W57" s="205">
        <v>4.84</v>
      </c>
      <c r="X57" s="205">
        <v>17.37</v>
      </c>
      <c r="Y57" s="205">
        <v>0</v>
      </c>
      <c r="Z57" s="205">
        <v>32.840000000000003</v>
      </c>
      <c r="AA57" s="205">
        <v>9.6300000000000008</v>
      </c>
      <c r="AB57" s="205">
        <v>0</v>
      </c>
      <c r="AC57" s="205">
        <v>6.72</v>
      </c>
      <c r="AD57" s="205">
        <v>0</v>
      </c>
      <c r="AE57" s="205">
        <v>0</v>
      </c>
      <c r="AF57" s="205">
        <v>0</v>
      </c>
      <c r="AG57" s="205">
        <v>-0.08</v>
      </c>
      <c r="AH57" s="205">
        <v>0</v>
      </c>
      <c r="AI57" s="205">
        <v>0</v>
      </c>
      <c r="AJ57" s="205">
        <v>0</v>
      </c>
      <c r="AK57" s="205">
        <v>48.58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25.9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14</v>
      </c>
      <c r="L58" s="205">
        <v>18.59</v>
      </c>
      <c r="M58" s="205">
        <v>0</v>
      </c>
      <c r="N58" s="205">
        <v>28.9</v>
      </c>
      <c r="O58" s="205">
        <v>48.53</v>
      </c>
      <c r="P58" s="205">
        <v>66.510000000000005</v>
      </c>
      <c r="Q58" s="205">
        <v>0</v>
      </c>
      <c r="R58" s="205">
        <v>2.78</v>
      </c>
      <c r="S58" s="205">
        <v>1.86</v>
      </c>
      <c r="T58" s="205">
        <v>0</v>
      </c>
      <c r="U58" s="205">
        <v>187.79</v>
      </c>
      <c r="V58" s="205">
        <v>0</v>
      </c>
      <c r="W58" s="205">
        <v>11.02</v>
      </c>
      <c r="X58" s="205">
        <v>36.07</v>
      </c>
      <c r="Y58" s="205">
        <v>0</v>
      </c>
      <c r="Z58" s="205">
        <v>32.840000000000003</v>
      </c>
      <c r="AA58" s="205">
        <v>9.6300000000000008</v>
      </c>
      <c r="AB58" s="205">
        <v>0</v>
      </c>
      <c r="AC58" s="205">
        <v>6.72</v>
      </c>
      <c r="AD58" s="205">
        <v>0</v>
      </c>
      <c r="AE58" s="205">
        <v>0</v>
      </c>
      <c r="AF58" s="205">
        <v>0</v>
      </c>
      <c r="AG58" s="205">
        <v>-0.08</v>
      </c>
      <c r="AH58" s="205">
        <v>0</v>
      </c>
      <c r="AI58" s="205">
        <v>0</v>
      </c>
      <c r="AJ58" s="205">
        <v>0</v>
      </c>
      <c r="AK58" s="205">
        <v>48.58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25.9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14</v>
      </c>
      <c r="L59" s="205">
        <v>18.59</v>
      </c>
      <c r="M59" s="205">
        <v>0</v>
      </c>
      <c r="N59" s="205">
        <v>28.9</v>
      </c>
      <c r="O59" s="205">
        <v>48.53</v>
      </c>
      <c r="P59" s="205">
        <v>66.510000000000005</v>
      </c>
      <c r="Q59" s="205">
        <v>0</v>
      </c>
      <c r="R59" s="205">
        <v>2.78</v>
      </c>
      <c r="S59" s="205">
        <v>1.86</v>
      </c>
      <c r="T59" s="205">
        <v>0</v>
      </c>
      <c r="U59" s="205">
        <v>187.79</v>
      </c>
      <c r="V59" s="205">
        <v>0</v>
      </c>
      <c r="W59" s="205">
        <v>11.02</v>
      </c>
      <c r="X59" s="205">
        <v>36.07</v>
      </c>
      <c r="Y59" s="205">
        <v>0</v>
      </c>
      <c r="Z59" s="205">
        <v>32.840000000000003</v>
      </c>
      <c r="AA59" s="205">
        <v>9.6300000000000008</v>
      </c>
      <c r="AB59" s="205">
        <v>0</v>
      </c>
      <c r="AC59" s="205">
        <v>6.72</v>
      </c>
      <c r="AD59" s="205">
        <v>0</v>
      </c>
      <c r="AE59" s="205">
        <v>0</v>
      </c>
      <c r="AF59" s="205">
        <v>0</v>
      </c>
      <c r="AG59" s="205">
        <v>-0.08</v>
      </c>
      <c r="AH59" s="205">
        <v>0</v>
      </c>
      <c r="AI59" s="205">
        <v>0</v>
      </c>
      <c r="AJ59" s="205">
        <v>0</v>
      </c>
      <c r="AK59" s="205">
        <v>48.58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25.9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14</v>
      </c>
      <c r="L60" s="205">
        <v>18.59</v>
      </c>
      <c r="M60" s="205">
        <v>0</v>
      </c>
      <c r="N60" s="205">
        <v>28.9</v>
      </c>
      <c r="O60" s="205">
        <v>48.53</v>
      </c>
      <c r="P60" s="205">
        <v>66.510000000000005</v>
      </c>
      <c r="Q60" s="205">
        <v>0</v>
      </c>
      <c r="R60" s="205">
        <v>2.78</v>
      </c>
      <c r="S60" s="205">
        <v>1.86</v>
      </c>
      <c r="T60" s="205">
        <v>0</v>
      </c>
      <c r="U60" s="205">
        <v>187.79</v>
      </c>
      <c r="V60" s="205">
        <v>0</v>
      </c>
      <c r="W60" s="205">
        <v>11.02</v>
      </c>
      <c r="X60" s="205">
        <v>36.07</v>
      </c>
      <c r="Y60" s="205">
        <v>0</v>
      </c>
      <c r="Z60" s="205">
        <v>40.07</v>
      </c>
      <c r="AA60" s="205">
        <v>9.6300000000000008</v>
      </c>
      <c r="AB60" s="205">
        <v>0</v>
      </c>
      <c r="AC60" s="205">
        <v>6.72</v>
      </c>
      <c r="AD60" s="205">
        <v>0</v>
      </c>
      <c r="AE60" s="205">
        <v>0</v>
      </c>
      <c r="AF60" s="205">
        <v>0</v>
      </c>
      <c r="AG60" s="205">
        <v>-0.08</v>
      </c>
      <c r="AH60" s="205">
        <v>0</v>
      </c>
      <c r="AI60" s="205">
        <v>0</v>
      </c>
      <c r="AJ60" s="205">
        <v>0</v>
      </c>
      <c r="AK60" s="205">
        <v>48.58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25.9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14</v>
      </c>
      <c r="L61" s="205">
        <v>18.59</v>
      </c>
      <c r="M61" s="205">
        <v>0</v>
      </c>
      <c r="N61" s="205">
        <v>28.9</v>
      </c>
      <c r="O61" s="205">
        <v>48.53</v>
      </c>
      <c r="P61" s="205">
        <v>66.510000000000005</v>
      </c>
      <c r="Q61" s="205">
        <v>0</v>
      </c>
      <c r="R61" s="205">
        <v>2.78</v>
      </c>
      <c r="S61" s="205">
        <v>1.86</v>
      </c>
      <c r="T61" s="205">
        <v>0</v>
      </c>
      <c r="U61" s="205">
        <v>187.79</v>
      </c>
      <c r="V61" s="205">
        <v>0</v>
      </c>
      <c r="W61" s="205">
        <v>11.02</v>
      </c>
      <c r="X61" s="205">
        <v>36.07</v>
      </c>
      <c r="Y61" s="205">
        <v>0</v>
      </c>
      <c r="Z61" s="205">
        <v>40.07</v>
      </c>
      <c r="AA61" s="205">
        <v>9.6300000000000008</v>
      </c>
      <c r="AB61" s="205">
        <v>0</v>
      </c>
      <c r="AC61" s="205">
        <v>6.72</v>
      </c>
      <c r="AD61" s="205">
        <v>0</v>
      </c>
      <c r="AE61" s="205">
        <v>0</v>
      </c>
      <c r="AF61" s="205">
        <v>0</v>
      </c>
      <c r="AG61" s="205">
        <v>-0.08</v>
      </c>
      <c r="AH61" s="205">
        <v>0</v>
      </c>
      <c r="AI61" s="205">
        <v>0</v>
      </c>
      <c r="AJ61" s="205">
        <v>0</v>
      </c>
      <c r="AK61" s="205">
        <v>48.58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25.9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14</v>
      </c>
      <c r="L62" s="205">
        <v>18.59</v>
      </c>
      <c r="M62" s="205">
        <v>0</v>
      </c>
      <c r="N62" s="205">
        <v>28.9</v>
      </c>
      <c r="O62" s="205">
        <v>48.53</v>
      </c>
      <c r="P62" s="205">
        <v>66.510000000000005</v>
      </c>
      <c r="Q62" s="205">
        <v>0</v>
      </c>
      <c r="R62" s="205">
        <v>2.78</v>
      </c>
      <c r="S62" s="205">
        <v>1.86</v>
      </c>
      <c r="T62" s="205">
        <v>0</v>
      </c>
      <c r="U62" s="205">
        <v>187.79</v>
      </c>
      <c r="V62" s="205">
        <v>0</v>
      </c>
      <c r="W62" s="205">
        <v>11.02</v>
      </c>
      <c r="X62" s="205">
        <v>36.07</v>
      </c>
      <c r="Y62" s="205">
        <v>0</v>
      </c>
      <c r="Z62" s="205">
        <v>40.07</v>
      </c>
      <c r="AA62" s="205">
        <v>9.6300000000000008</v>
      </c>
      <c r="AB62" s="205">
        <v>0</v>
      </c>
      <c r="AC62" s="205">
        <v>6.72</v>
      </c>
      <c r="AD62" s="205">
        <v>0</v>
      </c>
      <c r="AE62" s="205">
        <v>0</v>
      </c>
      <c r="AF62" s="205">
        <v>0</v>
      </c>
      <c r="AG62" s="205">
        <v>-0.08</v>
      </c>
      <c r="AH62" s="205">
        <v>0</v>
      </c>
      <c r="AI62" s="205">
        <v>0</v>
      </c>
      <c r="AJ62" s="205">
        <v>0</v>
      </c>
      <c r="AK62" s="205">
        <v>48.58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25.9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14</v>
      </c>
      <c r="L63" s="205">
        <v>18.59</v>
      </c>
      <c r="M63" s="205">
        <v>0</v>
      </c>
      <c r="N63" s="205">
        <v>28.9</v>
      </c>
      <c r="O63" s="205">
        <v>48.53</v>
      </c>
      <c r="P63" s="205">
        <v>66.510000000000005</v>
      </c>
      <c r="Q63" s="205">
        <v>0</v>
      </c>
      <c r="R63" s="205">
        <v>2.78</v>
      </c>
      <c r="S63" s="205">
        <v>1.86</v>
      </c>
      <c r="T63" s="205">
        <v>0</v>
      </c>
      <c r="U63" s="205">
        <v>187.79</v>
      </c>
      <c r="V63" s="205">
        <v>0</v>
      </c>
      <c r="W63" s="205">
        <v>11.02</v>
      </c>
      <c r="X63" s="205">
        <v>36.07</v>
      </c>
      <c r="Y63" s="205">
        <v>0</v>
      </c>
      <c r="Z63" s="205">
        <v>40.07</v>
      </c>
      <c r="AA63" s="205">
        <v>9.6300000000000008</v>
      </c>
      <c r="AB63" s="205">
        <v>0</v>
      </c>
      <c r="AC63" s="205">
        <v>6.72</v>
      </c>
      <c r="AD63" s="205">
        <v>0</v>
      </c>
      <c r="AE63" s="205">
        <v>0</v>
      </c>
      <c r="AF63" s="205">
        <v>0</v>
      </c>
      <c r="AG63" s="205">
        <v>-0.08</v>
      </c>
      <c r="AH63" s="205">
        <v>0</v>
      </c>
      <c r="AI63" s="205">
        <v>0</v>
      </c>
      <c r="AJ63" s="205">
        <v>0</v>
      </c>
      <c r="AK63" s="205">
        <v>48.58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25.9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14</v>
      </c>
      <c r="L64" s="205">
        <v>18.59</v>
      </c>
      <c r="M64" s="205">
        <v>0</v>
      </c>
      <c r="N64" s="205">
        <v>28.9</v>
      </c>
      <c r="O64" s="205">
        <v>48.53</v>
      </c>
      <c r="P64" s="205">
        <v>66.510000000000005</v>
      </c>
      <c r="Q64" s="205">
        <v>0</v>
      </c>
      <c r="R64" s="205">
        <v>2.78</v>
      </c>
      <c r="S64" s="205">
        <v>1.86</v>
      </c>
      <c r="T64" s="205">
        <v>0</v>
      </c>
      <c r="U64" s="205">
        <v>187.79</v>
      </c>
      <c r="V64" s="205">
        <v>0</v>
      </c>
      <c r="W64" s="205">
        <v>11.02</v>
      </c>
      <c r="X64" s="205">
        <v>36.07</v>
      </c>
      <c r="Y64" s="205">
        <v>0</v>
      </c>
      <c r="Z64" s="205">
        <v>64.12</v>
      </c>
      <c r="AA64" s="205">
        <v>9.6300000000000008</v>
      </c>
      <c r="AB64" s="205">
        <v>0</v>
      </c>
      <c r="AC64" s="205">
        <v>6.72</v>
      </c>
      <c r="AD64" s="205">
        <v>0</v>
      </c>
      <c r="AE64" s="205">
        <v>0</v>
      </c>
      <c r="AF64" s="205">
        <v>0</v>
      </c>
      <c r="AG64" s="205">
        <v>-0.08</v>
      </c>
      <c r="AH64" s="205">
        <v>0</v>
      </c>
      <c r="AI64" s="205">
        <v>0</v>
      </c>
      <c r="AJ64" s="205">
        <v>0</v>
      </c>
      <c r="AK64" s="205">
        <v>48.58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25.9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33</v>
      </c>
      <c r="L65" s="205">
        <v>19.03</v>
      </c>
      <c r="M65" s="205">
        <v>0</v>
      </c>
      <c r="N65" s="205">
        <v>28.9</v>
      </c>
      <c r="O65" s="205">
        <v>48.53</v>
      </c>
      <c r="P65" s="205">
        <v>66.510000000000005</v>
      </c>
      <c r="Q65" s="205">
        <v>0</v>
      </c>
      <c r="R65" s="205">
        <v>3.01</v>
      </c>
      <c r="S65" s="205">
        <v>2</v>
      </c>
      <c r="T65" s="205">
        <v>0</v>
      </c>
      <c r="U65" s="205">
        <v>187.79</v>
      </c>
      <c r="V65" s="205">
        <v>0</v>
      </c>
      <c r="W65" s="205">
        <v>11.02</v>
      </c>
      <c r="X65" s="205">
        <v>36.07</v>
      </c>
      <c r="Y65" s="205">
        <v>0</v>
      </c>
      <c r="Z65" s="205">
        <v>64.12</v>
      </c>
      <c r="AA65" s="205">
        <v>9.6300000000000008</v>
      </c>
      <c r="AB65" s="205">
        <v>0</v>
      </c>
      <c r="AC65" s="205">
        <v>6.72</v>
      </c>
      <c r="AD65" s="205">
        <v>0</v>
      </c>
      <c r="AE65" s="205">
        <v>0</v>
      </c>
      <c r="AF65" s="205">
        <v>0</v>
      </c>
      <c r="AG65" s="205">
        <v>-0.08</v>
      </c>
      <c r="AH65" s="205">
        <v>0</v>
      </c>
      <c r="AI65" s="205">
        <v>0</v>
      </c>
      <c r="AJ65" s="205">
        <v>0</v>
      </c>
      <c r="AK65" s="205">
        <v>44.4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25.9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33</v>
      </c>
      <c r="L66" s="205">
        <v>19.03</v>
      </c>
      <c r="M66" s="205">
        <v>0</v>
      </c>
      <c r="N66" s="205">
        <v>28.9</v>
      </c>
      <c r="O66" s="205">
        <v>48.53</v>
      </c>
      <c r="P66" s="205">
        <v>66.510000000000005</v>
      </c>
      <c r="Q66" s="205">
        <v>0</v>
      </c>
      <c r="R66" s="205">
        <v>3.01</v>
      </c>
      <c r="S66" s="205">
        <v>2</v>
      </c>
      <c r="T66" s="205">
        <v>0</v>
      </c>
      <c r="U66" s="205">
        <v>187.79</v>
      </c>
      <c r="V66" s="205">
        <v>0</v>
      </c>
      <c r="W66" s="205">
        <v>11.02</v>
      </c>
      <c r="X66" s="205">
        <v>36.07</v>
      </c>
      <c r="Y66" s="205">
        <v>0</v>
      </c>
      <c r="Z66" s="205">
        <v>64.12</v>
      </c>
      <c r="AA66" s="205">
        <v>9.6300000000000008</v>
      </c>
      <c r="AB66" s="205">
        <v>0</v>
      </c>
      <c r="AC66" s="205">
        <v>6.72</v>
      </c>
      <c r="AD66" s="205">
        <v>0</v>
      </c>
      <c r="AE66" s="205">
        <v>0</v>
      </c>
      <c r="AF66" s="205">
        <v>0</v>
      </c>
      <c r="AG66" s="205">
        <v>-0.08</v>
      </c>
      <c r="AH66" s="205">
        <v>0</v>
      </c>
      <c r="AI66" s="205">
        <v>0</v>
      </c>
      <c r="AJ66" s="205">
        <v>0</v>
      </c>
      <c r="AK66" s="205">
        <v>44.4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25.9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33</v>
      </c>
      <c r="L67" s="205">
        <v>19.03</v>
      </c>
      <c r="M67" s="205">
        <v>0</v>
      </c>
      <c r="N67" s="205">
        <v>28.9</v>
      </c>
      <c r="O67" s="205">
        <v>48.53</v>
      </c>
      <c r="P67" s="205">
        <v>66.510000000000005</v>
      </c>
      <c r="Q67" s="205">
        <v>0</v>
      </c>
      <c r="R67" s="205">
        <v>3.01</v>
      </c>
      <c r="S67" s="205">
        <v>2</v>
      </c>
      <c r="T67" s="205">
        <v>0</v>
      </c>
      <c r="U67" s="205">
        <v>187.79</v>
      </c>
      <c r="V67" s="205">
        <v>0</v>
      </c>
      <c r="W67" s="205">
        <v>11.02</v>
      </c>
      <c r="X67" s="205">
        <v>36.090000000000003</v>
      </c>
      <c r="Y67" s="205">
        <v>0</v>
      </c>
      <c r="Z67" s="205">
        <v>64.12</v>
      </c>
      <c r="AA67" s="205">
        <v>9.6300000000000008</v>
      </c>
      <c r="AB67" s="205">
        <v>0</v>
      </c>
      <c r="AC67" s="205">
        <v>6.72</v>
      </c>
      <c r="AD67" s="205">
        <v>0</v>
      </c>
      <c r="AE67" s="205">
        <v>0</v>
      </c>
      <c r="AF67" s="205">
        <v>0</v>
      </c>
      <c r="AG67" s="205">
        <v>-0.08</v>
      </c>
      <c r="AH67" s="205">
        <v>0</v>
      </c>
      <c r="AI67" s="205">
        <v>0</v>
      </c>
      <c r="AJ67" s="205">
        <v>0</v>
      </c>
      <c r="AK67" s="205">
        <v>44.4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25.9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33</v>
      </c>
      <c r="L68" s="205">
        <v>19.03</v>
      </c>
      <c r="M68" s="205">
        <v>0</v>
      </c>
      <c r="N68" s="205">
        <v>28.9</v>
      </c>
      <c r="O68" s="205">
        <v>48.53</v>
      </c>
      <c r="P68" s="205">
        <v>66.510000000000005</v>
      </c>
      <c r="Q68" s="205">
        <v>0</v>
      </c>
      <c r="R68" s="205">
        <v>3.01</v>
      </c>
      <c r="S68" s="205">
        <v>2</v>
      </c>
      <c r="T68" s="205">
        <v>0</v>
      </c>
      <c r="U68" s="205">
        <v>187.79</v>
      </c>
      <c r="V68" s="205">
        <v>0</v>
      </c>
      <c r="W68" s="205">
        <v>11.02</v>
      </c>
      <c r="X68" s="205">
        <v>36.090000000000003</v>
      </c>
      <c r="Y68" s="205">
        <v>0</v>
      </c>
      <c r="Z68" s="205">
        <v>64.12</v>
      </c>
      <c r="AA68" s="205">
        <v>9.6300000000000008</v>
      </c>
      <c r="AB68" s="205">
        <v>0</v>
      </c>
      <c r="AC68" s="205">
        <v>6.72</v>
      </c>
      <c r="AD68" s="205">
        <v>0</v>
      </c>
      <c r="AE68" s="205">
        <v>0</v>
      </c>
      <c r="AF68" s="205">
        <v>0</v>
      </c>
      <c r="AG68" s="205">
        <v>-0.08</v>
      </c>
      <c r="AH68" s="205">
        <v>0</v>
      </c>
      <c r="AI68" s="205">
        <v>0</v>
      </c>
      <c r="AJ68" s="205">
        <v>0</v>
      </c>
      <c r="AK68" s="205">
        <v>44.4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25.9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34.32</v>
      </c>
      <c r="L69" s="205">
        <v>19.03</v>
      </c>
      <c r="M69" s="205">
        <v>0</v>
      </c>
      <c r="N69" s="205">
        <v>28.9</v>
      </c>
      <c r="O69" s="205">
        <v>48.53</v>
      </c>
      <c r="P69" s="205">
        <v>66.510000000000005</v>
      </c>
      <c r="Q69" s="205">
        <v>0</v>
      </c>
      <c r="R69" s="205">
        <v>3.01</v>
      </c>
      <c r="S69" s="205">
        <v>2</v>
      </c>
      <c r="T69" s="205">
        <v>0</v>
      </c>
      <c r="U69" s="205">
        <v>187.79</v>
      </c>
      <c r="V69" s="205">
        <v>0</v>
      </c>
      <c r="W69" s="205">
        <v>11.36</v>
      </c>
      <c r="X69" s="205">
        <v>36.090000000000003</v>
      </c>
      <c r="Y69" s="205">
        <v>0</v>
      </c>
      <c r="Z69" s="205">
        <v>64.17</v>
      </c>
      <c r="AA69" s="205">
        <v>22.07</v>
      </c>
      <c r="AB69" s="205">
        <v>0</v>
      </c>
      <c r="AC69" s="205">
        <v>6.72</v>
      </c>
      <c r="AD69" s="205">
        <v>0</v>
      </c>
      <c r="AE69" s="205">
        <v>0</v>
      </c>
      <c r="AF69" s="205">
        <v>0</v>
      </c>
      <c r="AG69" s="205">
        <v>-0.08</v>
      </c>
      <c r="AH69" s="205">
        <v>0</v>
      </c>
      <c r="AI69" s="205">
        <v>0</v>
      </c>
      <c r="AJ69" s="205">
        <v>0</v>
      </c>
      <c r="AK69" s="205">
        <v>44.4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25.9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34.32</v>
      </c>
      <c r="L70" s="205">
        <v>19.03</v>
      </c>
      <c r="M70" s="205">
        <v>0</v>
      </c>
      <c r="N70" s="205">
        <v>28.9</v>
      </c>
      <c r="O70" s="205">
        <v>48.53</v>
      </c>
      <c r="P70" s="205">
        <v>66.510000000000005</v>
      </c>
      <c r="Q70" s="205">
        <v>0</v>
      </c>
      <c r="R70" s="205">
        <v>3.01</v>
      </c>
      <c r="S70" s="205">
        <v>2</v>
      </c>
      <c r="T70" s="205">
        <v>0</v>
      </c>
      <c r="U70" s="205">
        <v>187.79</v>
      </c>
      <c r="V70" s="205">
        <v>5.08</v>
      </c>
      <c r="W70" s="205">
        <v>11.36</v>
      </c>
      <c r="X70" s="205">
        <v>36.090000000000003</v>
      </c>
      <c r="Y70" s="205">
        <v>0</v>
      </c>
      <c r="Z70" s="205">
        <v>64.17</v>
      </c>
      <c r="AA70" s="205">
        <v>22.07</v>
      </c>
      <c r="AB70" s="205">
        <v>0</v>
      </c>
      <c r="AC70" s="205">
        <v>6.72</v>
      </c>
      <c r="AD70" s="205">
        <v>0</v>
      </c>
      <c r="AE70" s="205">
        <v>0</v>
      </c>
      <c r="AF70" s="205">
        <v>0</v>
      </c>
      <c r="AG70" s="205">
        <v>-0.08</v>
      </c>
      <c r="AH70" s="205">
        <v>0</v>
      </c>
      <c r="AI70" s="205">
        <v>0</v>
      </c>
      <c r="AJ70" s="205">
        <v>0</v>
      </c>
      <c r="AK70" s="205">
        <v>44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25.9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34.32</v>
      </c>
      <c r="L71" s="205">
        <v>19.03</v>
      </c>
      <c r="M71" s="205">
        <v>0</v>
      </c>
      <c r="N71" s="205">
        <v>28.9</v>
      </c>
      <c r="O71" s="205">
        <v>48.53</v>
      </c>
      <c r="P71" s="205">
        <v>66.510000000000005</v>
      </c>
      <c r="Q71" s="205">
        <v>0</v>
      </c>
      <c r="R71" s="205">
        <v>3.01</v>
      </c>
      <c r="S71" s="205">
        <v>2</v>
      </c>
      <c r="T71" s="205">
        <v>0</v>
      </c>
      <c r="U71" s="205">
        <v>187.79</v>
      </c>
      <c r="V71" s="205">
        <v>5.08</v>
      </c>
      <c r="W71" s="205">
        <v>8.6999999999999993</v>
      </c>
      <c r="X71" s="205">
        <v>36.090000000000003</v>
      </c>
      <c r="Y71" s="205">
        <v>0</v>
      </c>
      <c r="Z71" s="205">
        <v>64.17</v>
      </c>
      <c r="AA71" s="205">
        <v>22.07</v>
      </c>
      <c r="AB71" s="205">
        <v>0</v>
      </c>
      <c r="AC71" s="205">
        <v>6.72</v>
      </c>
      <c r="AD71" s="205">
        <v>0</v>
      </c>
      <c r="AE71" s="205">
        <v>0</v>
      </c>
      <c r="AF71" s="205">
        <v>0</v>
      </c>
      <c r="AG71" s="205">
        <v>-0.08</v>
      </c>
      <c r="AH71" s="205">
        <v>0</v>
      </c>
      <c r="AI71" s="205">
        <v>0</v>
      </c>
      <c r="AJ71" s="205">
        <v>0</v>
      </c>
      <c r="AK71" s="205">
        <v>44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18.66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34.32</v>
      </c>
      <c r="L72" s="205">
        <v>19.03</v>
      </c>
      <c r="M72" s="205">
        <v>0</v>
      </c>
      <c r="N72" s="205">
        <v>28.9</v>
      </c>
      <c r="O72" s="205">
        <v>48.53</v>
      </c>
      <c r="P72" s="205">
        <v>66.510000000000005</v>
      </c>
      <c r="Q72" s="205">
        <v>0</v>
      </c>
      <c r="R72" s="205">
        <v>3.01</v>
      </c>
      <c r="S72" s="205">
        <v>2</v>
      </c>
      <c r="T72" s="205">
        <v>0</v>
      </c>
      <c r="U72" s="205">
        <v>187.79</v>
      </c>
      <c r="V72" s="205">
        <v>5.08</v>
      </c>
      <c r="W72" s="205">
        <v>8.6999999999999993</v>
      </c>
      <c r="X72" s="205">
        <v>36.090000000000003</v>
      </c>
      <c r="Y72" s="205">
        <v>0</v>
      </c>
      <c r="Z72" s="205">
        <v>64.17</v>
      </c>
      <c r="AA72" s="205">
        <v>22.07</v>
      </c>
      <c r="AB72" s="205">
        <v>0</v>
      </c>
      <c r="AC72" s="205">
        <v>6.37</v>
      </c>
      <c r="AD72" s="205">
        <v>0</v>
      </c>
      <c r="AE72" s="205">
        <v>0</v>
      </c>
      <c r="AF72" s="205">
        <v>0</v>
      </c>
      <c r="AG72" s="205">
        <v>-0.08</v>
      </c>
      <c r="AH72" s="205">
        <v>0</v>
      </c>
      <c r="AI72" s="205">
        <v>0</v>
      </c>
      <c r="AJ72" s="205">
        <v>0</v>
      </c>
      <c r="AK72" s="205">
        <v>44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13.88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34.32</v>
      </c>
      <c r="L73" s="205">
        <v>41.84</v>
      </c>
      <c r="M73" s="205">
        <v>0</v>
      </c>
      <c r="N73" s="205">
        <v>28.9</v>
      </c>
      <c r="O73" s="205">
        <v>48.53</v>
      </c>
      <c r="P73" s="205">
        <v>66.510000000000005</v>
      </c>
      <c r="Q73" s="205">
        <v>0</v>
      </c>
      <c r="R73" s="205">
        <v>10.3</v>
      </c>
      <c r="S73" s="205">
        <v>6.4</v>
      </c>
      <c r="T73" s="205">
        <v>0</v>
      </c>
      <c r="U73" s="205">
        <v>187.79</v>
      </c>
      <c r="V73" s="205">
        <v>5.07</v>
      </c>
      <c r="W73" s="205">
        <v>8.5500000000000007</v>
      </c>
      <c r="X73" s="205">
        <v>36.090000000000003</v>
      </c>
      <c r="Y73" s="205">
        <v>0</v>
      </c>
      <c r="Z73" s="205">
        <v>64.17</v>
      </c>
      <c r="AA73" s="205">
        <v>22.07</v>
      </c>
      <c r="AB73" s="205">
        <v>0</v>
      </c>
      <c r="AC73" s="205">
        <v>6.37</v>
      </c>
      <c r="AD73" s="205">
        <v>0</v>
      </c>
      <c r="AE73" s="205">
        <v>0</v>
      </c>
      <c r="AF73" s="205">
        <v>0</v>
      </c>
      <c r="AG73" s="205">
        <v>-0.08</v>
      </c>
      <c r="AH73" s="205">
        <v>0</v>
      </c>
      <c r="AI73" s="205">
        <v>0</v>
      </c>
      <c r="AJ73" s="205">
        <v>0</v>
      </c>
      <c r="AK73" s="205">
        <v>55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8.6999999999999993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34.32</v>
      </c>
      <c r="L74" s="205">
        <v>41.84</v>
      </c>
      <c r="M74" s="205">
        <v>0</v>
      </c>
      <c r="N74" s="205">
        <v>28.9</v>
      </c>
      <c r="O74" s="205">
        <v>48.53</v>
      </c>
      <c r="P74" s="205">
        <v>66.510000000000005</v>
      </c>
      <c r="Q74" s="205">
        <v>0</v>
      </c>
      <c r="R74" s="205">
        <v>10.38</v>
      </c>
      <c r="S74" s="205">
        <v>6.45</v>
      </c>
      <c r="T74" s="205">
        <v>0</v>
      </c>
      <c r="U74" s="205">
        <v>187.79</v>
      </c>
      <c r="V74" s="205">
        <v>5.07</v>
      </c>
      <c r="W74" s="205">
        <v>8.5500000000000007</v>
      </c>
      <c r="X74" s="205">
        <v>36.090000000000003</v>
      </c>
      <c r="Y74" s="205">
        <v>0</v>
      </c>
      <c r="Z74" s="205">
        <v>64.17</v>
      </c>
      <c r="AA74" s="205">
        <v>22.07</v>
      </c>
      <c r="AB74" s="205">
        <v>0</v>
      </c>
      <c r="AC74" s="205">
        <v>6.37</v>
      </c>
      <c r="AD74" s="205">
        <v>0</v>
      </c>
      <c r="AE74" s="205">
        <v>0</v>
      </c>
      <c r="AF74" s="205">
        <v>0</v>
      </c>
      <c r="AG74" s="205">
        <v>-0.08</v>
      </c>
      <c r="AH74" s="205">
        <v>0</v>
      </c>
      <c r="AI74" s="205">
        <v>0</v>
      </c>
      <c r="AJ74" s="205">
        <v>0</v>
      </c>
      <c r="AK74" s="205">
        <v>55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5.63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34.32</v>
      </c>
      <c r="L75" s="205">
        <v>41.84</v>
      </c>
      <c r="M75" s="205">
        <v>0</v>
      </c>
      <c r="N75" s="205">
        <v>28.9</v>
      </c>
      <c r="O75" s="205">
        <v>48.53</v>
      </c>
      <c r="P75" s="205">
        <v>66.510000000000005</v>
      </c>
      <c r="Q75" s="205">
        <v>0</v>
      </c>
      <c r="R75" s="205">
        <v>10.38</v>
      </c>
      <c r="S75" s="205">
        <v>6.45</v>
      </c>
      <c r="T75" s="205">
        <v>0</v>
      </c>
      <c r="U75" s="205">
        <v>187.79</v>
      </c>
      <c r="V75" s="205">
        <v>5.08</v>
      </c>
      <c r="W75" s="205">
        <v>11.36</v>
      </c>
      <c r="X75" s="205">
        <v>36.090000000000003</v>
      </c>
      <c r="Y75" s="205">
        <v>0</v>
      </c>
      <c r="Z75" s="205">
        <v>64.17</v>
      </c>
      <c r="AA75" s="205">
        <v>22.07</v>
      </c>
      <c r="AB75" s="205">
        <v>0</v>
      </c>
      <c r="AC75" s="205">
        <v>6.37</v>
      </c>
      <c r="AD75" s="205">
        <v>0</v>
      </c>
      <c r="AE75" s="205">
        <v>0</v>
      </c>
      <c r="AF75" s="205">
        <v>0</v>
      </c>
      <c r="AG75" s="205">
        <v>-0.08</v>
      </c>
      <c r="AH75" s="205">
        <v>0</v>
      </c>
      <c r="AI75" s="205">
        <v>0</v>
      </c>
      <c r="AJ75" s="205">
        <v>0</v>
      </c>
      <c r="AK75" s="205">
        <v>55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34.32</v>
      </c>
      <c r="L76" s="205">
        <v>41.84</v>
      </c>
      <c r="M76" s="205">
        <v>0</v>
      </c>
      <c r="N76" s="205">
        <v>28.9</v>
      </c>
      <c r="O76" s="205">
        <v>48.53</v>
      </c>
      <c r="P76" s="205">
        <v>66.510000000000005</v>
      </c>
      <c r="Q76" s="205">
        <v>0</v>
      </c>
      <c r="R76" s="205">
        <v>10.38</v>
      </c>
      <c r="S76" s="205">
        <v>6.45</v>
      </c>
      <c r="T76" s="205">
        <v>0</v>
      </c>
      <c r="U76" s="205">
        <v>187.79</v>
      </c>
      <c r="V76" s="205">
        <v>5.08</v>
      </c>
      <c r="W76" s="205">
        <v>11.36</v>
      </c>
      <c r="X76" s="205">
        <v>36.090000000000003</v>
      </c>
      <c r="Y76" s="205">
        <v>0</v>
      </c>
      <c r="Z76" s="205">
        <v>64.17</v>
      </c>
      <c r="AA76" s="205">
        <v>22.07</v>
      </c>
      <c r="AB76" s="205">
        <v>0</v>
      </c>
      <c r="AC76" s="205">
        <v>6.37</v>
      </c>
      <c r="AD76" s="205">
        <v>0</v>
      </c>
      <c r="AE76" s="205">
        <v>0</v>
      </c>
      <c r="AF76" s="205">
        <v>0</v>
      </c>
      <c r="AG76" s="205">
        <v>-0.08</v>
      </c>
      <c r="AH76" s="205">
        <v>0</v>
      </c>
      <c r="AI76" s="205">
        <v>0</v>
      </c>
      <c r="AJ76" s="205">
        <v>0</v>
      </c>
      <c r="AK76" s="205">
        <v>55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34.32</v>
      </c>
      <c r="L77" s="205">
        <v>41.84</v>
      </c>
      <c r="M77" s="205">
        <v>0</v>
      </c>
      <c r="N77" s="205">
        <v>28.9</v>
      </c>
      <c r="O77" s="205">
        <v>48.53</v>
      </c>
      <c r="P77" s="205">
        <v>66.510000000000005</v>
      </c>
      <c r="Q77" s="205">
        <v>0</v>
      </c>
      <c r="R77" s="205">
        <v>10.38</v>
      </c>
      <c r="S77" s="205">
        <v>6.45</v>
      </c>
      <c r="T77" s="205">
        <v>0</v>
      </c>
      <c r="U77" s="205">
        <v>187.79</v>
      </c>
      <c r="V77" s="205">
        <v>5.08</v>
      </c>
      <c r="W77" s="205">
        <v>11.36</v>
      </c>
      <c r="X77" s="205">
        <v>36.090000000000003</v>
      </c>
      <c r="Y77" s="205">
        <v>0</v>
      </c>
      <c r="Z77" s="205">
        <v>64.17</v>
      </c>
      <c r="AA77" s="205">
        <v>22.07</v>
      </c>
      <c r="AB77" s="205">
        <v>0</v>
      </c>
      <c r="AC77" s="205">
        <v>6.37</v>
      </c>
      <c r="AD77" s="205">
        <v>0</v>
      </c>
      <c r="AE77" s="205">
        <v>0</v>
      </c>
      <c r="AF77" s="205">
        <v>0</v>
      </c>
      <c r="AG77" s="205">
        <v>-0.08</v>
      </c>
      <c r="AH77" s="205">
        <v>0</v>
      </c>
      <c r="AI77" s="205">
        <v>0</v>
      </c>
      <c r="AJ77" s="205">
        <v>0</v>
      </c>
      <c r="AK77" s="205">
        <v>55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34.32</v>
      </c>
      <c r="L78" s="205">
        <v>41.84</v>
      </c>
      <c r="M78" s="205">
        <v>0</v>
      </c>
      <c r="N78" s="205">
        <v>28.9</v>
      </c>
      <c r="O78" s="205">
        <v>48.53</v>
      </c>
      <c r="P78" s="205">
        <v>66.510000000000005</v>
      </c>
      <c r="Q78" s="205">
        <v>0</v>
      </c>
      <c r="R78" s="205">
        <v>10.38</v>
      </c>
      <c r="S78" s="205">
        <v>6.45</v>
      </c>
      <c r="T78" s="205">
        <v>0</v>
      </c>
      <c r="U78" s="205">
        <v>187.79</v>
      </c>
      <c r="V78" s="205">
        <v>5.08</v>
      </c>
      <c r="W78" s="205">
        <v>11.36</v>
      </c>
      <c r="X78" s="205">
        <v>36.090000000000003</v>
      </c>
      <c r="Y78" s="205">
        <v>0</v>
      </c>
      <c r="Z78" s="205">
        <v>64.17</v>
      </c>
      <c r="AA78" s="205">
        <v>22.07</v>
      </c>
      <c r="AB78" s="205">
        <v>0</v>
      </c>
      <c r="AC78" s="205">
        <v>6.37</v>
      </c>
      <c r="AD78" s="205">
        <v>0</v>
      </c>
      <c r="AE78" s="205">
        <v>0</v>
      </c>
      <c r="AF78" s="205">
        <v>0</v>
      </c>
      <c r="AG78" s="205">
        <v>-0.08</v>
      </c>
      <c r="AH78" s="205">
        <v>0</v>
      </c>
      <c r="AI78" s="205">
        <v>0</v>
      </c>
      <c r="AJ78" s="205">
        <v>0</v>
      </c>
      <c r="AK78" s="205">
        <v>55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34.32</v>
      </c>
      <c r="L79" s="205">
        <v>41.84</v>
      </c>
      <c r="M79" s="205">
        <v>0</v>
      </c>
      <c r="N79" s="205">
        <v>28.9</v>
      </c>
      <c r="O79" s="205">
        <v>48.53</v>
      </c>
      <c r="P79" s="205">
        <v>66.510000000000005</v>
      </c>
      <c r="Q79" s="205">
        <v>0</v>
      </c>
      <c r="R79" s="205">
        <v>10.38</v>
      </c>
      <c r="S79" s="205">
        <v>6.45</v>
      </c>
      <c r="T79" s="205">
        <v>0</v>
      </c>
      <c r="U79" s="205">
        <v>187.79</v>
      </c>
      <c r="V79" s="205">
        <v>5.08</v>
      </c>
      <c r="W79" s="205">
        <v>11.36</v>
      </c>
      <c r="X79" s="205">
        <v>36.090000000000003</v>
      </c>
      <c r="Y79" s="205">
        <v>0</v>
      </c>
      <c r="Z79" s="205">
        <v>64.17</v>
      </c>
      <c r="AA79" s="205">
        <v>22.07</v>
      </c>
      <c r="AB79" s="205">
        <v>0</v>
      </c>
      <c r="AC79" s="205">
        <v>6.37</v>
      </c>
      <c r="AD79" s="205">
        <v>0</v>
      </c>
      <c r="AE79" s="205">
        <v>0</v>
      </c>
      <c r="AF79" s="205">
        <v>0</v>
      </c>
      <c r="AG79" s="205">
        <v>-0.08</v>
      </c>
      <c r="AH79" s="205">
        <v>0</v>
      </c>
      <c r="AI79" s="205">
        <v>0</v>
      </c>
      <c r="AJ79" s="205">
        <v>0</v>
      </c>
      <c r="AK79" s="205">
        <v>55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34.32</v>
      </c>
      <c r="L80" s="205">
        <v>41.84</v>
      </c>
      <c r="M80" s="205">
        <v>0</v>
      </c>
      <c r="N80" s="205">
        <v>28.9</v>
      </c>
      <c r="O80" s="205">
        <v>48.53</v>
      </c>
      <c r="P80" s="205">
        <v>66.510000000000005</v>
      </c>
      <c r="Q80" s="205">
        <v>0</v>
      </c>
      <c r="R80" s="205">
        <v>10.38</v>
      </c>
      <c r="S80" s="205">
        <v>6.45</v>
      </c>
      <c r="T80" s="205">
        <v>0</v>
      </c>
      <c r="U80" s="205">
        <v>187.79</v>
      </c>
      <c r="V80" s="205">
        <v>5.08</v>
      </c>
      <c r="W80" s="205">
        <v>11.36</v>
      </c>
      <c r="X80" s="205">
        <v>36.090000000000003</v>
      </c>
      <c r="Y80" s="205">
        <v>0</v>
      </c>
      <c r="Z80" s="205">
        <v>64.17</v>
      </c>
      <c r="AA80" s="205">
        <v>22.07</v>
      </c>
      <c r="AB80" s="205">
        <v>0</v>
      </c>
      <c r="AC80" s="205">
        <v>6.37</v>
      </c>
      <c r="AD80" s="205">
        <v>0</v>
      </c>
      <c r="AE80" s="205">
        <v>0</v>
      </c>
      <c r="AF80" s="205">
        <v>0</v>
      </c>
      <c r="AG80" s="205">
        <v>-0.08</v>
      </c>
      <c r="AH80" s="205">
        <v>0</v>
      </c>
      <c r="AI80" s="205">
        <v>0</v>
      </c>
      <c r="AJ80" s="205">
        <v>0</v>
      </c>
      <c r="AK80" s="205">
        <v>55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15</v>
      </c>
      <c r="L81" s="205">
        <v>19.27</v>
      </c>
      <c r="M81" s="205">
        <v>0</v>
      </c>
      <c r="N81" s="205">
        <v>28.9</v>
      </c>
      <c r="O81" s="205">
        <v>48.53</v>
      </c>
      <c r="P81" s="205">
        <v>66.510000000000005</v>
      </c>
      <c r="Q81" s="205">
        <v>0</v>
      </c>
      <c r="R81" s="205">
        <v>2.88</v>
      </c>
      <c r="S81" s="205">
        <v>1.76</v>
      </c>
      <c r="T81" s="205">
        <v>0</v>
      </c>
      <c r="U81" s="205">
        <v>187.79</v>
      </c>
      <c r="V81" s="205">
        <v>5.08</v>
      </c>
      <c r="W81" s="205">
        <v>11.36</v>
      </c>
      <c r="X81" s="205">
        <v>36.090000000000003</v>
      </c>
      <c r="Y81" s="205">
        <v>0</v>
      </c>
      <c r="Z81" s="205">
        <v>64.17</v>
      </c>
      <c r="AA81" s="205">
        <v>22.07</v>
      </c>
      <c r="AB81" s="205">
        <v>0</v>
      </c>
      <c r="AC81" s="205">
        <v>6.72</v>
      </c>
      <c r="AD81" s="205">
        <v>0</v>
      </c>
      <c r="AE81" s="205">
        <v>0</v>
      </c>
      <c r="AF81" s="205">
        <v>0</v>
      </c>
      <c r="AG81" s="205">
        <v>-0.08</v>
      </c>
      <c r="AH81" s="205">
        <v>0</v>
      </c>
      <c r="AI81" s="205">
        <v>0</v>
      </c>
      <c r="AJ81" s="205">
        <v>0</v>
      </c>
      <c r="AK81" s="205">
        <v>44.4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15</v>
      </c>
      <c r="L82" s="205">
        <v>19.27</v>
      </c>
      <c r="M82" s="205">
        <v>0</v>
      </c>
      <c r="N82" s="205">
        <v>28.9</v>
      </c>
      <c r="O82" s="205">
        <v>48.53</v>
      </c>
      <c r="P82" s="205">
        <v>66.510000000000005</v>
      </c>
      <c r="Q82" s="205">
        <v>0</v>
      </c>
      <c r="R82" s="205">
        <v>2.88</v>
      </c>
      <c r="S82" s="205">
        <v>1.76</v>
      </c>
      <c r="T82" s="205">
        <v>0</v>
      </c>
      <c r="U82" s="205">
        <v>187.79</v>
      </c>
      <c r="V82" s="205">
        <v>5.08</v>
      </c>
      <c r="W82" s="205">
        <v>11.36</v>
      </c>
      <c r="X82" s="205">
        <v>36.090000000000003</v>
      </c>
      <c r="Y82" s="205">
        <v>0</v>
      </c>
      <c r="Z82" s="205">
        <v>64.17</v>
      </c>
      <c r="AA82" s="205">
        <v>22.07</v>
      </c>
      <c r="AB82" s="205">
        <v>0</v>
      </c>
      <c r="AC82" s="205">
        <v>6.72</v>
      </c>
      <c r="AD82" s="205">
        <v>0</v>
      </c>
      <c r="AE82" s="205">
        <v>0</v>
      </c>
      <c r="AF82" s="205">
        <v>0</v>
      </c>
      <c r="AG82" s="205">
        <v>-0.08</v>
      </c>
      <c r="AH82" s="205">
        <v>0</v>
      </c>
      <c r="AI82" s="205">
        <v>0</v>
      </c>
      <c r="AJ82" s="205">
        <v>0</v>
      </c>
      <c r="AK82" s="205">
        <v>44.4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15</v>
      </c>
      <c r="L83" s="205">
        <v>19.27</v>
      </c>
      <c r="M83" s="205">
        <v>0</v>
      </c>
      <c r="N83" s="205">
        <v>28.9</v>
      </c>
      <c r="O83" s="205">
        <v>48.53</v>
      </c>
      <c r="P83" s="205">
        <v>66.510000000000005</v>
      </c>
      <c r="Q83" s="205">
        <v>0</v>
      </c>
      <c r="R83" s="205">
        <v>3.03</v>
      </c>
      <c r="S83" s="205">
        <v>1.83</v>
      </c>
      <c r="T83" s="205">
        <v>0</v>
      </c>
      <c r="U83" s="205">
        <v>187.79</v>
      </c>
      <c r="V83" s="205">
        <v>5.08</v>
      </c>
      <c r="W83" s="205">
        <v>11.36</v>
      </c>
      <c r="X83" s="205">
        <v>36.090000000000003</v>
      </c>
      <c r="Y83" s="205">
        <v>0</v>
      </c>
      <c r="Z83" s="205">
        <v>64.17</v>
      </c>
      <c r="AA83" s="205">
        <v>22.07</v>
      </c>
      <c r="AB83" s="205">
        <v>0</v>
      </c>
      <c r="AC83" s="205">
        <v>6.72</v>
      </c>
      <c r="AD83" s="205">
        <v>0</v>
      </c>
      <c r="AE83" s="205">
        <v>0</v>
      </c>
      <c r="AF83" s="205">
        <v>0</v>
      </c>
      <c r="AG83" s="205">
        <v>-0.08</v>
      </c>
      <c r="AH83" s="205">
        <v>0</v>
      </c>
      <c r="AI83" s="205">
        <v>0</v>
      </c>
      <c r="AJ83" s="205">
        <v>0</v>
      </c>
      <c r="AK83" s="205">
        <v>48.58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15</v>
      </c>
      <c r="L84" s="205">
        <v>19.27</v>
      </c>
      <c r="M84" s="205">
        <v>0</v>
      </c>
      <c r="N84" s="205">
        <v>28.9</v>
      </c>
      <c r="O84" s="205">
        <v>48.53</v>
      </c>
      <c r="P84" s="205">
        <v>66.510000000000005</v>
      </c>
      <c r="Q84" s="205">
        <v>0</v>
      </c>
      <c r="R84" s="205">
        <v>3.03</v>
      </c>
      <c r="S84" s="205">
        <v>1.83</v>
      </c>
      <c r="T84" s="205">
        <v>0</v>
      </c>
      <c r="U84" s="205">
        <v>187.79</v>
      </c>
      <c r="V84" s="205">
        <v>5.08</v>
      </c>
      <c r="W84" s="205">
        <v>11.36</v>
      </c>
      <c r="X84" s="205">
        <v>36.090000000000003</v>
      </c>
      <c r="Y84" s="205">
        <v>0</v>
      </c>
      <c r="Z84" s="205">
        <v>64.17</v>
      </c>
      <c r="AA84" s="205">
        <v>22.07</v>
      </c>
      <c r="AB84" s="205">
        <v>0</v>
      </c>
      <c r="AC84" s="205">
        <v>6.72</v>
      </c>
      <c r="AD84" s="205">
        <v>0</v>
      </c>
      <c r="AE84" s="205">
        <v>0</v>
      </c>
      <c r="AF84" s="205">
        <v>0</v>
      </c>
      <c r="AG84" s="205">
        <v>-0.08</v>
      </c>
      <c r="AH84" s="205">
        <v>0</v>
      </c>
      <c r="AI84" s="205">
        <v>0</v>
      </c>
      <c r="AJ84" s="205">
        <v>0</v>
      </c>
      <c r="AK84" s="205">
        <v>48.58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15</v>
      </c>
      <c r="L85" s="205">
        <v>19.27</v>
      </c>
      <c r="M85" s="205">
        <v>0</v>
      </c>
      <c r="N85" s="205">
        <v>28.9</v>
      </c>
      <c r="O85" s="205">
        <v>48.53</v>
      </c>
      <c r="P85" s="205">
        <v>66.510000000000005</v>
      </c>
      <c r="Q85" s="205">
        <v>0</v>
      </c>
      <c r="R85" s="205">
        <v>5.21</v>
      </c>
      <c r="S85" s="205">
        <v>1.95</v>
      </c>
      <c r="T85" s="205">
        <v>0</v>
      </c>
      <c r="U85" s="205">
        <v>187.79</v>
      </c>
      <c r="V85" s="205">
        <v>5.08</v>
      </c>
      <c r="W85" s="205">
        <v>11.36</v>
      </c>
      <c r="X85" s="205">
        <v>36.090000000000003</v>
      </c>
      <c r="Y85" s="205">
        <v>0</v>
      </c>
      <c r="Z85" s="205">
        <v>64.17</v>
      </c>
      <c r="AA85" s="205">
        <v>22.07</v>
      </c>
      <c r="AB85" s="205">
        <v>0</v>
      </c>
      <c r="AC85" s="205">
        <v>6.72</v>
      </c>
      <c r="AD85" s="205">
        <v>0</v>
      </c>
      <c r="AE85" s="205">
        <v>0</v>
      </c>
      <c r="AF85" s="205">
        <v>0</v>
      </c>
      <c r="AG85" s="205">
        <v>-0.08</v>
      </c>
      <c r="AH85" s="205">
        <v>0</v>
      </c>
      <c r="AI85" s="205">
        <v>0</v>
      </c>
      <c r="AJ85" s="205">
        <v>0</v>
      </c>
      <c r="AK85" s="205">
        <v>48.58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15</v>
      </c>
      <c r="L86" s="205">
        <v>19.27</v>
      </c>
      <c r="M86" s="205">
        <v>0</v>
      </c>
      <c r="N86" s="205">
        <v>28.9</v>
      </c>
      <c r="O86" s="205">
        <v>48.53</v>
      </c>
      <c r="P86" s="205">
        <v>66.510000000000005</v>
      </c>
      <c r="Q86" s="205">
        <v>0</v>
      </c>
      <c r="R86" s="205">
        <v>5.21</v>
      </c>
      <c r="S86" s="205">
        <v>1.95</v>
      </c>
      <c r="T86" s="205">
        <v>0</v>
      </c>
      <c r="U86" s="205">
        <v>187.79</v>
      </c>
      <c r="V86" s="205">
        <v>5.08</v>
      </c>
      <c r="W86" s="205">
        <v>11.36</v>
      </c>
      <c r="X86" s="205">
        <v>36.090000000000003</v>
      </c>
      <c r="Y86" s="205">
        <v>0</v>
      </c>
      <c r="Z86" s="205">
        <v>64.17</v>
      </c>
      <c r="AA86" s="205">
        <v>22.07</v>
      </c>
      <c r="AB86" s="205">
        <v>0</v>
      </c>
      <c r="AC86" s="205">
        <v>6.72</v>
      </c>
      <c r="AD86" s="205">
        <v>0</v>
      </c>
      <c r="AE86" s="205">
        <v>0</v>
      </c>
      <c r="AF86" s="205">
        <v>0</v>
      </c>
      <c r="AG86" s="205">
        <v>-0.08</v>
      </c>
      <c r="AH86" s="205">
        <v>0</v>
      </c>
      <c r="AI86" s="205">
        <v>0</v>
      </c>
      <c r="AJ86" s="205">
        <v>0</v>
      </c>
      <c r="AK86" s="205">
        <v>48.58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15</v>
      </c>
      <c r="L87" s="205">
        <v>19.48</v>
      </c>
      <c r="M87" s="205">
        <v>0</v>
      </c>
      <c r="N87" s="205">
        <v>28.9</v>
      </c>
      <c r="O87" s="205">
        <v>48.53</v>
      </c>
      <c r="P87" s="205">
        <v>66.510000000000005</v>
      </c>
      <c r="Q87" s="205">
        <v>0</v>
      </c>
      <c r="R87" s="205">
        <v>5.21</v>
      </c>
      <c r="S87" s="205">
        <v>3.19</v>
      </c>
      <c r="T87" s="205">
        <v>0</v>
      </c>
      <c r="U87" s="205">
        <v>187.79</v>
      </c>
      <c r="V87" s="205">
        <v>0.55000000000000004</v>
      </c>
      <c r="W87" s="205">
        <v>11.36</v>
      </c>
      <c r="X87" s="205">
        <v>36.090000000000003</v>
      </c>
      <c r="Y87" s="205">
        <v>0</v>
      </c>
      <c r="Z87" s="205">
        <v>59.38</v>
      </c>
      <c r="AA87" s="205">
        <v>9.2799999999999994</v>
      </c>
      <c r="AB87" s="205">
        <v>0</v>
      </c>
      <c r="AC87" s="205">
        <v>7.08</v>
      </c>
      <c r="AD87" s="205">
        <v>0</v>
      </c>
      <c r="AE87" s="205">
        <v>0</v>
      </c>
      <c r="AF87" s="205">
        <v>0</v>
      </c>
      <c r="AG87" s="205">
        <v>-0.08</v>
      </c>
      <c r="AH87" s="205">
        <v>0</v>
      </c>
      <c r="AI87" s="205">
        <v>0</v>
      </c>
      <c r="AJ87" s="205">
        <v>0</v>
      </c>
      <c r="AK87" s="205">
        <v>48.58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15</v>
      </c>
      <c r="L88" s="205">
        <v>19.48</v>
      </c>
      <c r="M88" s="205">
        <v>0</v>
      </c>
      <c r="N88" s="205">
        <v>28.9</v>
      </c>
      <c r="O88" s="205">
        <v>48.53</v>
      </c>
      <c r="P88" s="205">
        <v>66.510000000000005</v>
      </c>
      <c r="Q88" s="205">
        <v>0</v>
      </c>
      <c r="R88" s="205">
        <v>5.21</v>
      </c>
      <c r="S88" s="205">
        <v>3.19</v>
      </c>
      <c r="T88" s="205">
        <v>0</v>
      </c>
      <c r="U88" s="205">
        <v>187.79</v>
      </c>
      <c r="V88" s="205">
        <v>0</v>
      </c>
      <c r="W88" s="205">
        <v>11.36</v>
      </c>
      <c r="X88" s="205">
        <v>36.090000000000003</v>
      </c>
      <c r="Y88" s="205">
        <v>0</v>
      </c>
      <c r="Z88" s="205">
        <v>59.38</v>
      </c>
      <c r="AA88" s="205">
        <v>9.2799999999999994</v>
      </c>
      <c r="AB88" s="205">
        <v>0</v>
      </c>
      <c r="AC88" s="205">
        <v>7.08</v>
      </c>
      <c r="AD88" s="205">
        <v>0</v>
      </c>
      <c r="AE88" s="205">
        <v>0</v>
      </c>
      <c r="AF88" s="205">
        <v>0</v>
      </c>
      <c r="AG88" s="205">
        <v>-0.08</v>
      </c>
      <c r="AH88" s="205">
        <v>0</v>
      </c>
      <c r="AI88" s="205">
        <v>0</v>
      </c>
      <c r="AJ88" s="205">
        <v>0</v>
      </c>
      <c r="AK88" s="205">
        <v>48.58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15</v>
      </c>
      <c r="L89" s="205">
        <v>19.48</v>
      </c>
      <c r="M89" s="205">
        <v>0</v>
      </c>
      <c r="N89" s="205">
        <v>28.9</v>
      </c>
      <c r="O89" s="205">
        <v>48.53</v>
      </c>
      <c r="P89" s="205">
        <v>66.510000000000005</v>
      </c>
      <c r="Q89" s="205">
        <v>0</v>
      </c>
      <c r="R89" s="205">
        <v>5.37</v>
      </c>
      <c r="S89" s="205">
        <v>3.37</v>
      </c>
      <c r="T89" s="205">
        <v>0</v>
      </c>
      <c r="U89" s="205">
        <v>187.79</v>
      </c>
      <c r="V89" s="205">
        <v>0</v>
      </c>
      <c r="W89" s="205">
        <v>11.36</v>
      </c>
      <c r="X89" s="205">
        <v>36.090000000000003</v>
      </c>
      <c r="Y89" s="205">
        <v>0</v>
      </c>
      <c r="Z89" s="205">
        <v>54.6</v>
      </c>
      <c r="AA89" s="205">
        <v>9.2799999999999994</v>
      </c>
      <c r="AB89" s="205">
        <v>0</v>
      </c>
      <c r="AC89" s="205">
        <v>7.08</v>
      </c>
      <c r="AD89" s="205">
        <v>0</v>
      </c>
      <c r="AE89" s="205">
        <v>0</v>
      </c>
      <c r="AF89" s="205">
        <v>0</v>
      </c>
      <c r="AG89" s="205">
        <v>-0.08</v>
      </c>
      <c r="AH89" s="205">
        <v>0</v>
      </c>
      <c r="AI89" s="205">
        <v>0</v>
      </c>
      <c r="AJ89" s="205">
        <v>0</v>
      </c>
      <c r="AK89" s="205">
        <v>48.58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15</v>
      </c>
      <c r="L90" s="205">
        <v>19.48</v>
      </c>
      <c r="M90" s="205">
        <v>0</v>
      </c>
      <c r="N90" s="205">
        <v>28.9</v>
      </c>
      <c r="O90" s="205">
        <v>48.53</v>
      </c>
      <c r="P90" s="205">
        <v>66.510000000000005</v>
      </c>
      <c r="Q90" s="205">
        <v>0</v>
      </c>
      <c r="R90" s="205">
        <v>5.37</v>
      </c>
      <c r="S90" s="205">
        <v>3.37</v>
      </c>
      <c r="T90" s="205">
        <v>0</v>
      </c>
      <c r="U90" s="205">
        <v>187.79</v>
      </c>
      <c r="V90" s="205">
        <v>0</v>
      </c>
      <c r="W90" s="205">
        <v>11.36</v>
      </c>
      <c r="X90" s="205">
        <v>36.090000000000003</v>
      </c>
      <c r="Y90" s="205">
        <v>0</v>
      </c>
      <c r="Z90" s="205">
        <v>54.6</v>
      </c>
      <c r="AA90" s="205">
        <v>9.2799999999999994</v>
      </c>
      <c r="AB90" s="205">
        <v>0</v>
      </c>
      <c r="AC90" s="205">
        <v>7.08</v>
      </c>
      <c r="AD90" s="205">
        <v>0</v>
      </c>
      <c r="AE90" s="205">
        <v>0</v>
      </c>
      <c r="AF90" s="205">
        <v>0</v>
      </c>
      <c r="AG90" s="205">
        <v>-0.08</v>
      </c>
      <c r="AH90" s="205">
        <v>0</v>
      </c>
      <c r="AI90" s="205">
        <v>0</v>
      </c>
      <c r="AJ90" s="205">
        <v>0</v>
      </c>
      <c r="AK90" s="205">
        <v>48.58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15</v>
      </c>
      <c r="L91" s="205">
        <v>19.48</v>
      </c>
      <c r="M91" s="205">
        <v>0</v>
      </c>
      <c r="N91" s="205">
        <v>28.9</v>
      </c>
      <c r="O91" s="205">
        <v>48.53</v>
      </c>
      <c r="P91" s="205">
        <v>66.510000000000005</v>
      </c>
      <c r="Q91" s="205">
        <v>0</v>
      </c>
      <c r="R91" s="205">
        <v>5.37</v>
      </c>
      <c r="S91" s="205">
        <v>3.37</v>
      </c>
      <c r="T91" s="205">
        <v>0</v>
      </c>
      <c r="U91" s="205">
        <v>187.79</v>
      </c>
      <c r="V91" s="205">
        <v>0</v>
      </c>
      <c r="W91" s="205">
        <v>11.36</v>
      </c>
      <c r="X91" s="205">
        <v>36.090000000000003</v>
      </c>
      <c r="Y91" s="205">
        <v>0</v>
      </c>
      <c r="Z91" s="205">
        <v>57.36</v>
      </c>
      <c r="AA91" s="205">
        <v>9.2799999999999994</v>
      </c>
      <c r="AB91" s="205">
        <v>0</v>
      </c>
      <c r="AC91" s="205">
        <v>7.08</v>
      </c>
      <c r="AD91" s="205">
        <v>0</v>
      </c>
      <c r="AE91" s="205">
        <v>0</v>
      </c>
      <c r="AF91" s="205">
        <v>0</v>
      </c>
      <c r="AG91" s="205">
        <v>-0.08</v>
      </c>
      <c r="AH91" s="205">
        <v>0</v>
      </c>
      <c r="AI91" s="205">
        <v>0</v>
      </c>
      <c r="AJ91" s="205">
        <v>0</v>
      </c>
      <c r="AK91" s="205">
        <v>48.58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15</v>
      </c>
      <c r="L92" s="205">
        <v>19.48</v>
      </c>
      <c r="M92" s="205">
        <v>0</v>
      </c>
      <c r="N92" s="205">
        <v>28.9</v>
      </c>
      <c r="O92" s="205">
        <v>48.53</v>
      </c>
      <c r="P92" s="205">
        <v>66.510000000000005</v>
      </c>
      <c r="Q92" s="205">
        <v>0</v>
      </c>
      <c r="R92" s="205">
        <v>5.37</v>
      </c>
      <c r="S92" s="205">
        <v>3.37</v>
      </c>
      <c r="T92" s="205">
        <v>0</v>
      </c>
      <c r="U92" s="205">
        <v>187.79</v>
      </c>
      <c r="V92" s="205">
        <v>0</v>
      </c>
      <c r="W92" s="205">
        <v>11.36</v>
      </c>
      <c r="X92" s="205">
        <v>36.090000000000003</v>
      </c>
      <c r="Y92" s="205">
        <v>0</v>
      </c>
      <c r="Z92" s="205">
        <v>57.36</v>
      </c>
      <c r="AA92" s="205">
        <v>9.2799999999999994</v>
      </c>
      <c r="AB92" s="205">
        <v>0</v>
      </c>
      <c r="AC92" s="205">
        <v>7.08</v>
      </c>
      <c r="AD92" s="205">
        <v>0</v>
      </c>
      <c r="AE92" s="205">
        <v>0</v>
      </c>
      <c r="AF92" s="205">
        <v>0</v>
      </c>
      <c r="AG92" s="205">
        <v>-0.08</v>
      </c>
      <c r="AH92" s="205">
        <v>0</v>
      </c>
      <c r="AI92" s="205">
        <v>0</v>
      </c>
      <c r="AJ92" s="205">
        <v>0</v>
      </c>
      <c r="AK92" s="205">
        <v>48.58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15</v>
      </c>
      <c r="L93" s="205">
        <v>19.88</v>
      </c>
      <c r="M93" s="205">
        <v>0</v>
      </c>
      <c r="N93" s="205">
        <v>28.9</v>
      </c>
      <c r="O93" s="205">
        <v>48.53</v>
      </c>
      <c r="P93" s="205">
        <v>66.510000000000005</v>
      </c>
      <c r="Q93" s="205">
        <v>0</v>
      </c>
      <c r="R93" s="205">
        <v>5.37</v>
      </c>
      <c r="S93" s="205">
        <v>3.37</v>
      </c>
      <c r="T93" s="205">
        <v>0</v>
      </c>
      <c r="U93" s="205">
        <v>187.79</v>
      </c>
      <c r="V93" s="205">
        <v>0</v>
      </c>
      <c r="W93" s="205">
        <v>11.36</v>
      </c>
      <c r="X93" s="205">
        <v>36.090000000000003</v>
      </c>
      <c r="Y93" s="205">
        <v>0</v>
      </c>
      <c r="Z93" s="205">
        <v>57.36</v>
      </c>
      <c r="AA93" s="205">
        <v>9.2799999999999994</v>
      </c>
      <c r="AB93" s="205">
        <v>0</v>
      </c>
      <c r="AC93" s="205">
        <v>7.08</v>
      </c>
      <c r="AD93" s="205">
        <v>0</v>
      </c>
      <c r="AE93" s="205">
        <v>0</v>
      </c>
      <c r="AF93" s="205">
        <v>0</v>
      </c>
      <c r="AG93" s="205">
        <v>-0.08</v>
      </c>
      <c r="AH93" s="205">
        <v>0</v>
      </c>
      <c r="AI93" s="205">
        <v>0</v>
      </c>
      <c r="AJ93" s="205">
        <v>0</v>
      </c>
      <c r="AK93" s="205">
        <v>48.58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15</v>
      </c>
      <c r="L94" s="205">
        <v>19.88</v>
      </c>
      <c r="M94" s="205">
        <v>0</v>
      </c>
      <c r="N94" s="205">
        <v>28.9</v>
      </c>
      <c r="O94" s="205">
        <v>48.53</v>
      </c>
      <c r="P94" s="205">
        <v>66.510000000000005</v>
      </c>
      <c r="Q94" s="205">
        <v>0</v>
      </c>
      <c r="R94" s="205">
        <v>5.37</v>
      </c>
      <c r="S94" s="205">
        <v>3.37</v>
      </c>
      <c r="T94" s="205">
        <v>0</v>
      </c>
      <c r="U94" s="205">
        <v>187.79</v>
      </c>
      <c r="V94" s="205">
        <v>0</v>
      </c>
      <c r="W94" s="205">
        <v>11.36</v>
      </c>
      <c r="X94" s="205">
        <v>36.090000000000003</v>
      </c>
      <c r="Y94" s="205">
        <v>0</v>
      </c>
      <c r="Z94" s="205">
        <v>57.36</v>
      </c>
      <c r="AA94" s="205">
        <v>9.2799999999999994</v>
      </c>
      <c r="AB94" s="205">
        <v>0</v>
      </c>
      <c r="AC94" s="205">
        <v>7.08</v>
      </c>
      <c r="AD94" s="205">
        <v>0</v>
      </c>
      <c r="AE94" s="205">
        <v>0</v>
      </c>
      <c r="AF94" s="205">
        <v>0</v>
      </c>
      <c r="AG94" s="205">
        <v>-0.08</v>
      </c>
      <c r="AH94" s="205">
        <v>0</v>
      </c>
      <c r="AI94" s="205">
        <v>0</v>
      </c>
      <c r="AJ94" s="205">
        <v>0</v>
      </c>
      <c r="AK94" s="205">
        <v>48.58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15</v>
      </c>
      <c r="L95" s="205">
        <v>19.27</v>
      </c>
      <c r="M95" s="205">
        <v>0</v>
      </c>
      <c r="N95" s="205">
        <v>28.9</v>
      </c>
      <c r="O95" s="205">
        <v>48.53</v>
      </c>
      <c r="P95" s="205">
        <v>66.510000000000005</v>
      </c>
      <c r="Q95" s="205">
        <v>0</v>
      </c>
      <c r="R95" s="205">
        <v>5.37</v>
      </c>
      <c r="S95" s="205">
        <v>3.37</v>
      </c>
      <c r="T95" s="205">
        <v>0</v>
      </c>
      <c r="U95" s="205">
        <v>187.79</v>
      </c>
      <c r="V95" s="205">
        <v>0</v>
      </c>
      <c r="W95" s="205">
        <v>11.36</v>
      </c>
      <c r="X95" s="205">
        <v>36.090000000000003</v>
      </c>
      <c r="Y95" s="205">
        <v>0</v>
      </c>
      <c r="Z95" s="205">
        <v>57.36</v>
      </c>
      <c r="AA95" s="205">
        <v>9.2799999999999994</v>
      </c>
      <c r="AB95" s="205">
        <v>0</v>
      </c>
      <c r="AC95" s="205">
        <v>7.08</v>
      </c>
      <c r="AD95" s="205">
        <v>0</v>
      </c>
      <c r="AE95" s="205">
        <v>0</v>
      </c>
      <c r="AF95" s="205">
        <v>0</v>
      </c>
      <c r="AG95" s="205">
        <v>-0.08</v>
      </c>
      <c r="AH95" s="205">
        <v>0</v>
      </c>
      <c r="AI95" s="205">
        <v>0</v>
      </c>
      <c r="AJ95" s="205">
        <v>0</v>
      </c>
      <c r="AK95" s="205">
        <v>48.58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15</v>
      </c>
      <c r="L96" s="205">
        <v>19.27</v>
      </c>
      <c r="M96" s="205">
        <v>0</v>
      </c>
      <c r="N96" s="205">
        <v>28.9</v>
      </c>
      <c r="O96" s="205">
        <v>48.53</v>
      </c>
      <c r="P96" s="205">
        <v>66.510000000000005</v>
      </c>
      <c r="Q96" s="205">
        <v>0</v>
      </c>
      <c r="R96" s="205">
        <v>5.37</v>
      </c>
      <c r="S96" s="205">
        <v>3.37</v>
      </c>
      <c r="T96" s="205">
        <v>0</v>
      </c>
      <c r="U96" s="205">
        <v>187.79</v>
      </c>
      <c r="V96" s="205">
        <v>0</v>
      </c>
      <c r="W96" s="205">
        <v>11.36</v>
      </c>
      <c r="X96" s="205">
        <v>36.090000000000003</v>
      </c>
      <c r="Y96" s="205">
        <v>0</v>
      </c>
      <c r="Z96" s="205">
        <v>57.36</v>
      </c>
      <c r="AA96" s="205">
        <v>9.2799999999999994</v>
      </c>
      <c r="AB96" s="205">
        <v>0</v>
      </c>
      <c r="AC96" s="205">
        <v>7.08</v>
      </c>
      <c r="AD96" s="205">
        <v>0</v>
      </c>
      <c r="AE96" s="205">
        <v>0</v>
      </c>
      <c r="AF96" s="205">
        <v>0</v>
      </c>
      <c r="AG96" s="205">
        <v>-0.08</v>
      </c>
      <c r="AH96" s="205">
        <v>0</v>
      </c>
      <c r="AI96" s="205">
        <v>0</v>
      </c>
      <c r="AJ96" s="205">
        <v>0</v>
      </c>
      <c r="AK96" s="205">
        <v>48.58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15</v>
      </c>
      <c r="L97" s="205">
        <v>19.27</v>
      </c>
      <c r="M97" s="205">
        <v>0</v>
      </c>
      <c r="N97" s="205">
        <v>28.9</v>
      </c>
      <c r="O97" s="205">
        <v>48.53</v>
      </c>
      <c r="P97" s="205">
        <v>66.510000000000005</v>
      </c>
      <c r="Q97" s="205">
        <v>0</v>
      </c>
      <c r="R97" s="205">
        <v>5.37</v>
      </c>
      <c r="S97" s="205">
        <v>3.37</v>
      </c>
      <c r="T97" s="205">
        <v>0</v>
      </c>
      <c r="U97" s="205">
        <v>187.79</v>
      </c>
      <c r="V97" s="205">
        <v>0</v>
      </c>
      <c r="W97" s="205">
        <v>11.36</v>
      </c>
      <c r="X97" s="205">
        <v>36.090000000000003</v>
      </c>
      <c r="Y97" s="205">
        <v>0</v>
      </c>
      <c r="Z97" s="205">
        <v>57.36</v>
      </c>
      <c r="AA97" s="205">
        <v>9.2799999999999994</v>
      </c>
      <c r="AB97" s="205">
        <v>0</v>
      </c>
      <c r="AC97" s="205">
        <v>7.08</v>
      </c>
      <c r="AD97" s="205">
        <v>0</v>
      </c>
      <c r="AE97" s="205">
        <v>0</v>
      </c>
      <c r="AF97" s="205">
        <v>0</v>
      </c>
      <c r="AG97" s="205">
        <v>-0.08</v>
      </c>
      <c r="AH97" s="205">
        <v>0</v>
      </c>
      <c r="AI97" s="205">
        <v>0</v>
      </c>
      <c r="AJ97" s="205">
        <v>0</v>
      </c>
      <c r="AK97" s="205">
        <v>48.58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15</v>
      </c>
      <c r="L98" s="205">
        <v>19.27</v>
      </c>
      <c r="M98" s="205">
        <v>0</v>
      </c>
      <c r="N98" s="205">
        <v>28.9</v>
      </c>
      <c r="O98" s="205">
        <v>48.53</v>
      </c>
      <c r="P98" s="205">
        <v>66.510000000000005</v>
      </c>
      <c r="Q98" s="205">
        <v>0</v>
      </c>
      <c r="R98" s="205">
        <v>5.37</v>
      </c>
      <c r="S98" s="205">
        <v>3.37</v>
      </c>
      <c r="T98" s="205">
        <v>0</v>
      </c>
      <c r="U98" s="205">
        <v>187.79</v>
      </c>
      <c r="V98" s="205">
        <v>0</v>
      </c>
      <c r="W98" s="205">
        <v>11.36</v>
      </c>
      <c r="X98" s="205">
        <v>36.090000000000003</v>
      </c>
      <c r="Y98" s="205">
        <v>0</v>
      </c>
      <c r="Z98" s="205">
        <v>57.36</v>
      </c>
      <c r="AA98" s="205">
        <v>9.2799999999999994</v>
      </c>
      <c r="AB98" s="205">
        <v>0</v>
      </c>
      <c r="AC98" s="205">
        <v>7.08</v>
      </c>
      <c r="AD98" s="205">
        <v>0</v>
      </c>
      <c r="AE98" s="205">
        <v>0</v>
      </c>
      <c r="AF98" s="205">
        <v>0</v>
      </c>
      <c r="AG98" s="205">
        <v>-0.08</v>
      </c>
      <c r="AH98" s="205">
        <v>0</v>
      </c>
      <c r="AI98" s="205">
        <v>0</v>
      </c>
      <c r="AJ98" s="205">
        <v>0</v>
      </c>
      <c r="AK98" s="205">
        <v>48.58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0.45845999999999981</v>
      </c>
      <c r="L99">
        <f t="shared" si="0"/>
        <v>0.50006999999999946</v>
      </c>
      <c r="M99">
        <f t="shared" si="0"/>
        <v>0</v>
      </c>
      <c r="N99">
        <f t="shared" si="0"/>
        <v>0.6936000000000011</v>
      </c>
      <c r="O99">
        <f t="shared" si="0"/>
        <v>1.1647200000000011</v>
      </c>
      <c r="P99">
        <f t="shared" si="0"/>
        <v>1.5962400000000034</v>
      </c>
      <c r="Q99">
        <f t="shared" si="0"/>
        <v>0</v>
      </c>
      <c r="R99">
        <f t="shared" si="0"/>
        <v>0.10358249999999997</v>
      </c>
      <c r="S99">
        <f t="shared" si="0"/>
        <v>5.9689999999999979E-2</v>
      </c>
      <c r="T99">
        <f t="shared" si="0"/>
        <v>0</v>
      </c>
      <c r="U99">
        <f t="shared" si="0"/>
        <v>4.0464250000000082</v>
      </c>
      <c r="V99">
        <f t="shared" si="0"/>
        <v>3.3342499999999997E-2</v>
      </c>
      <c r="W99">
        <f t="shared" si="0"/>
        <v>0.24985000000000013</v>
      </c>
      <c r="X99">
        <f t="shared" si="0"/>
        <v>0.85207500000000092</v>
      </c>
      <c r="Y99">
        <f t="shared" si="0"/>
        <v>0</v>
      </c>
      <c r="Z99">
        <f t="shared" si="0"/>
        <v>1.3594750000000004</v>
      </c>
      <c r="AA99">
        <f t="shared" si="0"/>
        <v>0.34202999999999983</v>
      </c>
      <c r="AB99">
        <f t="shared" si="0"/>
        <v>0</v>
      </c>
      <c r="AC99">
        <f t="shared" si="0"/>
        <v>0.17165000000000033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-1.9200000000000013E-3</v>
      </c>
      <c r="AH99">
        <f t="shared" si="0"/>
        <v>0</v>
      </c>
      <c r="AI99">
        <f t="shared" si="0"/>
        <v>-8.0000000000000007E-5</v>
      </c>
      <c r="AJ99">
        <f t="shared" si="0"/>
        <v>0</v>
      </c>
      <c r="AK99">
        <f t="shared" si="0"/>
        <v>1.1789899999999993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0.28521249999999998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2.95</v>
      </c>
      <c r="L3" s="205">
        <v>251.42</v>
      </c>
      <c r="M3" s="205">
        <v>27.19</v>
      </c>
      <c r="N3" s="205">
        <v>34.92</v>
      </c>
      <c r="O3" s="205">
        <v>0</v>
      </c>
      <c r="P3" s="205">
        <v>41.17</v>
      </c>
      <c r="Q3" s="205">
        <v>0</v>
      </c>
      <c r="R3" s="205">
        <v>4.82</v>
      </c>
      <c r="S3" s="205">
        <v>7.8</v>
      </c>
      <c r="T3" s="205">
        <v>0</v>
      </c>
      <c r="U3" s="205">
        <v>29.92</v>
      </c>
      <c r="V3" s="205">
        <v>6.37</v>
      </c>
      <c r="W3" s="205">
        <v>13.72</v>
      </c>
      <c r="X3" s="205">
        <v>43.6</v>
      </c>
      <c r="Y3" s="205">
        <v>0</v>
      </c>
      <c r="Z3" s="205">
        <v>70.52</v>
      </c>
      <c r="AA3" s="205">
        <v>26.65</v>
      </c>
      <c r="AB3" s="205">
        <v>0</v>
      </c>
      <c r="AC3" s="205">
        <v>12</v>
      </c>
      <c r="AD3" s="205">
        <v>0</v>
      </c>
      <c r="AE3" s="205">
        <v>0</v>
      </c>
      <c r="AF3" s="205">
        <v>0</v>
      </c>
      <c r="AG3" s="205">
        <v>-0.1</v>
      </c>
      <c r="AH3" s="205">
        <v>0</v>
      </c>
      <c r="AI3" s="205">
        <v>-0.1</v>
      </c>
      <c r="AJ3" s="205">
        <v>0</v>
      </c>
      <c r="AK3" s="205">
        <v>58.71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2.95</v>
      </c>
      <c r="L4" s="205">
        <v>239.86</v>
      </c>
      <c r="M4" s="205">
        <v>27.19</v>
      </c>
      <c r="N4" s="205">
        <v>34.92</v>
      </c>
      <c r="O4" s="205">
        <v>0</v>
      </c>
      <c r="P4" s="205">
        <v>41.17</v>
      </c>
      <c r="Q4" s="205">
        <v>0</v>
      </c>
      <c r="R4" s="205">
        <v>4.82</v>
      </c>
      <c r="S4" s="205">
        <v>7.8</v>
      </c>
      <c r="T4" s="205">
        <v>0</v>
      </c>
      <c r="U4" s="205">
        <v>29.92</v>
      </c>
      <c r="V4" s="205">
        <v>6.14</v>
      </c>
      <c r="W4" s="205">
        <v>13.72</v>
      </c>
      <c r="X4" s="205">
        <v>43.6</v>
      </c>
      <c r="Y4" s="205">
        <v>0</v>
      </c>
      <c r="Z4" s="205">
        <v>70.52</v>
      </c>
      <c r="AA4" s="205">
        <v>26.65</v>
      </c>
      <c r="AB4" s="205">
        <v>0</v>
      </c>
      <c r="AC4" s="205">
        <v>12</v>
      </c>
      <c r="AD4" s="205">
        <v>0</v>
      </c>
      <c r="AE4" s="205">
        <v>0</v>
      </c>
      <c r="AF4" s="205">
        <v>0</v>
      </c>
      <c r="AG4" s="205">
        <v>-0.1</v>
      </c>
      <c r="AH4" s="205">
        <v>0</v>
      </c>
      <c r="AI4" s="205">
        <v>-0.1</v>
      </c>
      <c r="AJ4" s="205">
        <v>0</v>
      </c>
      <c r="AK4" s="205">
        <v>58.71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2.95</v>
      </c>
      <c r="L5" s="205">
        <v>243.71</v>
      </c>
      <c r="M5" s="205">
        <v>27.19</v>
      </c>
      <c r="N5" s="205">
        <v>34.92</v>
      </c>
      <c r="O5" s="205">
        <v>0</v>
      </c>
      <c r="P5" s="205">
        <v>41.17</v>
      </c>
      <c r="Q5" s="205">
        <v>0</v>
      </c>
      <c r="R5" s="205">
        <v>4.82</v>
      </c>
      <c r="S5" s="205">
        <v>7.8</v>
      </c>
      <c r="T5" s="205">
        <v>0</v>
      </c>
      <c r="U5" s="205">
        <v>29.92</v>
      </c>
      <c r="V5" s="205">
        <v>6.14</v>
      </c>
      <c r="W5" s="205">
        <v>13.72</v>
      </c>
      <c r="X5" s="205">
        <v>43.6</v>
      </c>
      <c r="Y5" s="205">
        <v>0</v>
      </c>
      <c r="Z5" s="205">
        <v>70.52</v>
      </c>
      <c r="AA5" s="205">
        <v>26.65</v>
      </c>
      <c r="AB5" s="205">
        <v>0</v>
      </c>
      <c r="AC5" s="205">
        <v>12</v>
      </c>
      <c r="AD5" s="205">
        <v>0</v>
      </c>
      <c r="AE5" s="205">
        <v>0</v>
      </c>
      <c r="AF5" s="205">
        <v>0</v>
      </c>
      <c r="AG5" s="205">
        <v>-0.1</v>
      </c>
      <c r="AH5" s="205">
        <v>0</v>
      </c>
      <c r="AI5" s="205">
        <v>-0.1</v>
      </c>
      <c r="AJ5" s="205">
        <v>0</v>
      </c>
      <c r="AK5" s="205">
        <v>58.71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2.95</v>
      </c>
      <c r="L6" s="205">
        <v>236.97</v>
      </c>
      <c r="M6" s="205">
        <v>27.19</v>
      </c>
      <c r="N6" s="205">
        <v>34.92</v>
      </c>
      <c r="O6" s="205">
        <v>0</v>
      </c>
      <c r="P6" s="205">
        <v>41.17</v>
      </c>
      <c r="Q6" s="205">
        <v>0</v>
      </c>
      <c r="R6" s="205">
        <v>4.82</v>
      </c>
      <c r="S6" s="205">
        <v>7.8</v>
      </c>
      <c r="T6" s="205">
        <v>0</v>
      </c>
      <c r="U6" s="205">
        <v>29.92</v>
      </c>
      <c r="V6" s="205">
        <v>6.14</v>
      </c>
      <c r="W6" s="205">
        <v>13.72</v>
      </c>
      <c r="X6" s="205">
        <v>43.6</v>
      </c>
      <c r="Y6" s="205">
        <v>0</v>
      </c>
      <c r="Z6" s="205">
        <v>70.52</v>
      </c>
      <c r="AA6" s="205">
        <v>26.65</v>
      </c>
      <c r="AB6" s="205">
        <v>0</v>
      </c>
      <c r="AC6" s="205">
        <v>12</v>
      </c>
      <c r="AD6" s="205">
        <v>0</v>
      </c>
      <c r="AE6" s="205">
        <v>0</v>
      </c>
      <c r="AF6" s="205">
        <v>0</v>
      </c>
      <c r="AG6" s="205">
        <v>-0.1</v>
      </c>
      <c r="AH6" s="205">
        <v>0</v>
      </c>
      <c r="AI6" s="205">
        <v>-0.1</v>
      </c>
      <c r="AJ6" s="205">
        <v>0</v>
      </c>
      <c r="AK6" s="205">
        <v>58.71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2.95</v>
      </c>
      <c r="L7" s="205">
        <v>225.41</v>
      </c>
      <c r="M7" s="205">
        <v>27.19</v>
      </c>
      <c r="N7" s="205">
        <v>34.92</v>
      </c>
      <c r="O7" s="205">
        <v>0</v>
      </c>
      <c r="P7" s="205">
        <v>41.17</v>
      </c>
      <c r="Q7" s="205">
        <v>0</v>
      </c>
      <c r="R7" s="205">
        <v>6.52</v>
      </c>
      <c r="S7" s="205">
        <v>8.1</v>
      </c>
      <c r="T7" s="205">
        <v>0</v>
      </c>
      <c r="U7" s="205">
        <v>29.92</v>
      </c>
      <c r="V7" s="205">
        <v>6.14</v>
      </c>
      <c r="W7" s="205">
        <v>13.72</v>
      </c>
      <c r="X7" s="205">
        <v>43.6</v>
      </c>
      <c r="Y7" s="205">
        <v>0</v>
      </c>
      <c r="Z7" s="205">
        <v>70.52</v>
      </c>
      <c r="AA7" s="205">
        <v>26.65</v>
      </c>
      <c r="AB7" s="205">
        <v>0</v>
      </c>
      <c r="AC7" s="205">
        <v>8.94</v>
      </c>
      <c r="AD7" s="205">
        <v>0</v>
      </c>
      <c r="AE7" s="205">
        <v>0</v>
      </c>
      <c r="AF7" s="205">
        <v>0</v>
      </c>
      <c r="AG7" s="205">
        <v>-0.1</v>
      </c>
      <c r="AH7" s="205">
        <v>0</v>
      </c>
      <c r="AI7" s="205">
        <v>0</v>
      </c>
      <c r="AJ7" s="205">
        <v>0</v>
      </c>
      <c r="AK7" s="205">
        <v>58.71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2.95</v>
      </c>
      <c r="L8" s="205">
        <v>214.81</v>
      </c>
      <c r="M8" s="205">
        <v>27.19</v>
      </c>
      <c r="N8" s="205">
        <v>34.92</v>
      </c>
      <c r="O8" s="205">
        <v>0</v>
      </c>
      <c r="P8" s="205">
        <v>41.17</v>
      </c>
      <c r="Q8" s="205">
        <v>0</v>
      </c>
      <c r="R8" s="205">
        <v>6.52</v>
      </c>
      <c r="S8" s="205">
        <v>8.1</v>
      </c>
      <c r="T8" s="205">
        <v>0</v>
      </c>
      <c r="U8" s="205">
        <v>29.92</v>
      </c>
      <c r="V8" s="205">
        <v>6.14</v>
      </c>
      <c r="W8" s="205">
        <v>13.72</v>
      </c>
      <c r="X8" s="205">
        <v>43.6</v>
      </c>
      <c r="Y8" s="205">
        <v>0</v>
      </c>
      <c r="Z8" s="205">
        <v>70.52</v>
      </c>
      <c r="AA8" s="205">
        <v>26.65</v>
      </c>
      <c r="AB8" s="205">
        <v>0</v>
      </c>
      <c r="AC8" s="205">
        <v>8.94</v>
      </c>
      <c r="AD8" s="205">
        <v>0</v>
      </c>
      <c r="AE8" s="205">
        <v>0</v>
      </c>
      <c r="AF8" s="205">
        <v>0</v>
      </c>
      <c r="AG8" s="205">
        <v>-0.1</v>
      </c>
      <c r="AH8" s="205">
        <v>0</v>
      </c>
      <c r="AI8" s="205">
        <v>0</v>
      </c>
      <c r="AJ8" s="205">
        <v>0</v>
      </c>
      <c r="AK8" s="205">
        <v>58.71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2.95</v>
      </c>
      <c r="L9" s="205">
        <v>213.85</v>
      </c>
      <c r="M9" s="205">
        <v>27.19</v>
      </c>
      <c r="N9" s="205">
        <v>34.92</v>
      </c>
      <c r="O9" s="205">
        <v>0</v>
      </c>
      <c r="P9" s="205">
        <v>41.17</v>
      </c>
      <c r="Q9" s="205">
        <v>0</v>
      </c>
      <c r="R9" s="205">
        <v>6.52</v>
      </c>
      <c r="S9" s="205">
        <v>8.1</v>
      </c>
      <c r="T9" s="205">
        <v>0</v>
      </c>
      <c r="U9" s="205">
        <v>29.92</v>
      </c>
      <c r="V9" s="205">
        <v>6.14</v>
      </c>
      <c r="W9" s="205">
        <v>13.72</v>
      </c>
      <c r="X9" s="205">
        <v>43.6</v>
      </c>
      <c r="Y9" s="205">
        <v>0</v>
      </c>
      <c r="Z9" s="205">
        <v>70.52</v>
      </c>
      <c r="AA9" s="205">
        <v>26.65</v>
      </c>
      <c r="AB9" s="205">
        <v>0</v>
      </c>
      <c r="AC9" s="205">
        <v>12</v>
      </c>
      <c r="AD9" s="205">
        <v>0</v>
      </c>
      <c r="AE9" s="205">
        <v>0</v>
      </c>
      <c r="AF9" s="205">
        <v>0</v>
      </c>
      <c r="AG9" s="205">
        <v>-0.1</v>
      </c>
      <c r="AH9" s="205">
        <v>0</v>
      </c>
      <c r="AI9" s="205">
        <v>0</v>
      </c>
      <c r="AJ9" s="205">
        <v>0</v>
      </c>
      <c r="AK9" s="205">
        <v>58.71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2.95</v>
      </c>
      <c r="L10" s="205">
        <v>206.14</v>
      </c>
      <c r="M10" s="205">
        <v>27.19</v>
      </c>
      <c r="N10" s="205">
        <v>34.92</v>
      </c>
      <c r="O10" s="205">
        <v>0</v>
      </c>
      <c r="P10" s="205">
        <v>41.17</v>
      </c>
      <c r="Q10" s="205">
        <v>0</v>
      </c>
      <c r="R10" s="205">
        <v>6.52</v>
      </c>
      <c r="S10" s="205">
        <v>8.1</v>
      </c>
      <c r="T10" s="205">
        <v>0</v>
      </c>
      <c r="U10" s="205">
        <v>29.92</v>
      </c>
      <c r="V10" s="205">
        <v>6.14</v>
      </c>
      <c r="W10" s="205">
        <v>13.72</v>
      </c>
      <c r="X10" s="205">
        <v>43.6</v>
      </c>
      <c r="Y10" s="205">
        <v>0</v>
      </c>
      <c r="Z10" s="205">
        <v>70.52</v>
      </c>
      <c r="AA10" s="205">
        <v>26.65</v>
      </c>
      <c r="AB10" s="205">
        <v>0</v>
      </c>
      <c r="AC10" s="205">
        <v>12</v>
      </c>
      <c r="AD10" s="205">
        <v>0</v>
      </c>
      <c r="AE10" s="205">
        <v>0</v>
      </c>
      <c r="AF10" s="205">
        <v>0</v>
      </c>
      <c r="AG10" s="205">
        <v>-0.1</v>
      </c>
      <c r="AH10" s="205">
        <v>0</v>
      </c>
      <c r="AI10" s="205">
        <v>0</v>
      </c>
      <c r="AJ10" s="205">
        <v>0</v>
      </c>
      <c r="AK10" s="205">
        <v>58.71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2.95</v>
      </c>
      <c r="L11" s="205">
        <v>198.43</v>
      </c>
      <c r="M11" s="205">
        <v>27.19</v>
      </c>
      <c r="N11" s="205">
        <v>34.92</v>
      </c>
      <c r="O11" s="205">
        <v>0</v>
      </c>
      <c r="P11" s="205">
        <v>41.17</v>
      </c>
      <c r="Q11" s="205">
        <v>0</v>
      </c>
      <c r="R11" s="205">
        <v>6.52</v>
      </c>
      <c r="S11" s="205">
        <v>8.1</v>
      </c>
      <c r="T11" s="205">
        <v>0</v>
      </c>
      <c r="U11" s="205">
        <v>29.92</v>
      </c>
      <c r="V11" s="205">
        <v>6.14</v>
      </c>
      <c r="W11" s="205">
        <v>13.72</v>
      </c>
      <c r="X11" s="205">
        <v>43.6</v>
      </c>
      <c r="Y11" s="205">
        <v>0</v>
      </c>
      <c r="Z11" s="205">
        <v>70.52</v>
      </c>
      <c r="AA11" s="205">
        <v>26.65</v>
      </c>
      <c r="AB11" s="205">
        <v>0</v>
      </c>
      <c r="AC11" s="205">
        <v>12</v>
      </c>
      <c r="AD11" s="205">
        <v>0</v>
      </c>
      <c r="AE11" s="205">
        <v>0</v>
      </c>
      <c r="AF11" s="205">
        <v>0</v>
      </c>
      <c r="AG11" s="205">
        <v>-0.1</v>
      </c>
      <c r="AH11" s="205">
        <v>0</v>
      </c>
      <c r="AI11" s="205">
        <v>0</v>
      </c>
      <c r="AJ11" s="205">
        <v>0</v>
      </c>
      <c r="AK11" s="205">
        <v>58.71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2.95</v>
      </c>
      <c r="L12" s="205">
        <v>191.69</v>
      </c>
      <c r="M12" s="205">
        <v>27.19</v>
      </c>
      <c r="N12" s="205">
        <v>34.92</v>
      </c>
      <c r="O12" s="205">
        <v>0</v>
      </c>
      <c r="P12" s="205">
        <v>41.17</v>
      </c>
      <c r="Q12" s="205">
        <v>0</v>
      </c>
      <c r="R12" s="205">
        <v>6.52</v>
      </c>
      <c r="S12" s="205">
        <v>8.1</v>
      </c>
      <c r="T12" s="205">
        <v>0</v>
      </c>
      <c r="U12" s="205">
        <v>29.92</v>
      </c>
      <c r="V12" s="205">
        <v>6.14</v>
      </c>
      <c r="W12" s="205">
        <v>13.72</v>
      </c>
      <c r="X12" s="205">
        <v>43.6</v>
      </c>
      <c r="Y12" s="205">
        <v>0</v>
      </c>
      <c r="Z12" s="205">
        <v>70.52</v>
      </c>
      <c r="AA12" s="205">
        <v>26.65</v>
      </c>
      <c r="AB12" s="205">
        <v>0</v>
      </c>
      <c r="AC12" s="205">
        <v>12</v>
      </c>
      <c r="AD12" s="205">
        <v>0</v>
      </c>
      <c r="AE12" s="205">
        <v>0</v>
      </c>
      <c r="AF12" s="205">
        <v>0</v>
      </c>
      <c r="AG12" s="205">
        <v>-0.1</v>
      </c>
      <c r="AH12" s="205">
        <v>0</v>
      </c>
      <c r="AI12" s="205">
        <v>0</v>
      </c>
      <c r="AJ12" s="205">
        <v>0</v>
      </c>
      <c r="AK12" s="205">
        <v>58.71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2.95</v>
      </c>
      <c r="L13" s="205">
        <v>191.69</v>
      </c>
      <c r="M13" s="205">
        <v>27.19</v>
      </c>
      <c r="N13" s="205">
        <v>34.92</v>
      </c>
      <c r="O13" s="205">
        <v>0</v>
      </c>
      <c r="P13" s="205">
        <v>41.17</v>
      </c>
      <c r="Q13" s="205">
        <v>0</v>
      </c>
      <c r="R13" s="205">
        <v>6.52</v>
      </c>
      <c r="S13" s="205">
        <v>8.1</v>
      </c>
      <c r="T13" s="205">
        <v>0</v>
      </c>
      <c r="U13" s="205">
        <v>29.92</v>
      </c>
      <c r="V13" s="205">
        <v>6.14</v>
      </c>
      <c r="W13" s="205">
        <v>13.72</v>
      </c>
      <c r="X13" s="205">
        <v>43.6</v>
      </c>
      <c r="Y13" s="205">
        <v>0</v>
      </c>
      <c r="Z13" s="205">
        <v>70.52</v>
      </c>
      <c r="AA13" s="205">
        <v>26.65</v>
      </c>
      <c r="AB13" s="205">
        <v>0</v>
      </c>
      <c r="AC13" s="205">
        <v>12</v>
      </c>
      <c r="AD13" s="205">
        <v>0</v>
      </c>
      <c r="AE13" s="205">
        <v>0</v>
      </c>
      <c r="AF13" s="205">
        <v>0</v>
      </c>
      <c r="AG13" s="205">
        <v>-0.1</v>
      </c>
      <c r="AH13" s="205">
        <v>0</v>
      </c>
      <c r="AI13" s="205">
        <v>0</v>
      </c>
      <c r="AJ13" s="205">
        <v>0</v>
      </c>
      <c r="AK13" s="205">
        <v>58.71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2.95</v>
      </c>
      <c r="L14" s="205">
        <v>184.95</v>
      </c>
      <c r="M14" s="205">
        <v>27.19</v>
      </c>
      <c r="N14" s="205">
        <v>34.92</v>
      </c>
      <c r="O14" s="205">
        <v>0</v>
      </c>
      <c r="P14" s="205">
        <v>41.17</v>
      </c>
      <c r="Q14" s="205">
        <v>0</v>
      </c>
      <c r="R14" s="205">
        <v>6.52</v>
      </c>
      <c r="S14" s="205">
        <v>8.1</v>
      </c>
      <c r="T14" s="205">
        <v>0</v>
      </c>
      <c r="U14" s="205">
        <v>29.92</v>
      </c>
      <c r="V14" s="205">
        <v>6.14</v>
      </c>
      <c r="W14" s="205">
        <v>13.72</v>
      </c>
      <c r="X14" s="205">
        <v>43.6</v>
      </c>
      <c r="Y14" s="205">
        <v>0</v>
      </c>
      <c r="Z14" s="205">
        <v>70.52</v>
      </c>
      <c r="AA14" s="205">
        <v>26.65</v>
      </c>
      <c r="AB14" s="205">
        <v>0</v>
      </c>
      <c r="AC14" s="205">
        <v>12</v>
      </c>
      <c r="AD14" s="205">
        <v>0</v>
      </c>
      <c r="AE14" s="205">
        <v>0</v>
      </c>
      <c r="AF14" s="205">
        <v>0</v>
      </c>
      <c r="AG14" s="205">
        <v>-0.1</v>
      </c>
      <c r="AH14" s="205">
        <v>0</v>
      </c>
      <c r="AI14" s="205">
        <v>0</v>
      </c>
      <c r="AJ14" s="205">
        <v>0</v>
      </c>
      <c r="AK14" s="205">
        <v>58.71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2.95</v>
      </c>
      <c r="L15" s="205">
        <v>180.13</v>
      </c>
      <c r="M15" s="205">
        <v>27.19</v>
      </c>
      <c r="N15" s="205">
        <v>34.92</v>
      </c>
      <c r="O15" s="205">
        <v>0</v>
      </c>
      <c r="P15" s="205">
        <v>41.17</v>
      </c>
      <c r="Q15" s="205">
        <v>0</v>
      </c>
      <c r="R15" s="205">
        <v>6.52</v>
      </c>
      <c r="S15" s="205">
        <v>8.1</v>
      </c>
      <c r="T15" s="205">
        <v>0</v>
      </c>
      <c r="U15" s="205">
        <v>29.92</v>
      </c>
      <c r="V15" s="205">
        <v>6.14</v>
      </c>
      <c r="W15" s="205">
        <v>13.72</v>
      </c>
      <c r="X15" s="205">
        <v>43.6</v>
      </c>
      <c r="Y15" s="205">
        <v>0</v>
      </c>
      <c r="Z15" s="205">
        <v>70.52</v>
      </c>
      <c r="AA15" s="205">
        <v>26.65</v>
      </c>
      <c r="AB15" s="205">
        <v>0</v>
      </c>
      <c r="AC15" s="205">
        <v>12</v>
      </c>
      <c r="AD15" s="205">
        <v>0</v>
      </c>
      <c r="AE15" s="205">
        <v>0</v>
      </c>
      <c r="AF15" s="205">
        <v>0</v>
      </c>
      <c r="AG15" s="205">
        <v>-0.1</v>
      </c>
      <c r="AH15" s="205">
        <v>0</v>
      </c>
      <c r="AI15" s="205">
        <v>0</v>
      </c>
      <c r="AJ15" s="205">
        <v>0</v>
      </c>
      <c r="AK15" s="205">
        <v>58.71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2.95</v>
      </c>
      <c r="L16" s="205">
        <v>177.24</v>
      </c>
      <c r="M16" s="205">
        <v>27.19</v>
      </c>
      <c r="N16" s="205">
        <v>34.92</v>
      </c>
      <c r="O16" s="205">
        <v>0</v>
      </c>
      <c r="P16" s="205">
        <v>41.17</v>
      </c>
      <c r="Q16" s="205">
        <v>0</v>
      </c>
      <c r="R16" s="205">
        <v>6.52</v>
      </c>
      <c r="S16" s="205">
        <v>8.1</v>
      </c>
      <c r="T16" s="205">
        <v>0</v>
      </c>
      <c r="U16" s="205">
        <v>29.92</v>
      </c>
      <c r="V16" s="205">
        <v>6.14</v>
      </c>
      <c r="W16" s="205">
        <v>13.72</v>
      </c>
      <c r="X16" s="205">
        <v>43.6</v>
      </c>
      <c r="Y16" s="205">
        <v>0</v>
      </c>
      <c r="Z16" s="205">
        <v>70.52</v>
      </c>
      <c r="AA16" s="205">
        <v>26.65</v>
      </c>
      <c r="AB16" s="205">
        <v>0</v>
      </c>
      <c r="AC16" s="205">
        <v>12</v>
      </c>
      <c r="AD16" s="205">
        <v>0</v>
      </c>
      <c r="AE16" s="205">
        <v>0</v>
      </c>
      <c r="AF16" s="205">
        <v>0</v>
      </c>
      <c r="AG16" s="205">
        <v>-0.1</v>
      </c>
      <c r="AH16" s="205">
        <v>0</v>
      </c>
      <c r="AI16" s="205">
        <v>0</v>
      </c>
      <c r="AJ16" s="205">
        <v>0</v>
      </c>
      <c r="AK16" s="205">
        <v>58.71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2.95</v>
      </c>
      <c r="L17" s="205">
        <v>177.24</v>
      </c>
      <c r="M17" s="205">
        <v>27.19</v>
      </c>
      <c r="N17" s="205">
        <v>34.92</v>
      </c>
      <c r="O17" s="205">
        <v>0</v>
      </c>
      <c r="P17" s="205">
        <v>41.17</v>
      </c>
      <c r="Q17" s="205">
        <v>0</v>
      </c>
      <c r="R17" s="205">
        <v>6.52</v>
      </c>
      <c r="S17" s="205">
        <v>8.1</v>
      </c>
      <c r="T17" s="205">
        <v>0</v>
      </c>
      <c r="U17" s="205">
        <v>29.92</v>
      </c>
      <c r="V17" s="205">
        <v>6.14</v>
      </c>
      <c r="W17" s="205">
        <v>13.72</v>
      </c>
      <c r="X17" s="205">
        <v>43.6</v>
      </c>
      <c r="Y17" s="205">
        <v>0</v>
      </c>
      <c r="Z17" s="205">
        <v>70.52</v>
      </c>
      <c r="AA17" s="205">
        <v>26.65</v>
      </c>
      <c r="AB17" s="205">
        <v>0</v>
      </c>
      <c r="AC17" s="205">
        <v>12</v>
      </c>
      <c r="AD17" s="205">
        <v>0</v>
      </c>
      <c r="AE17" s="205">
        <v>0</v>
      </c>
      <c r="AF17" s="205">
        <v>0</v>
      </c>
      <c r="AG17" s="205">
        <v>-0.1</v>
      </c>
      <c r="AH17" s="205">
        <v>0</v>
      </c>
      <c r="AI17" s="205">
        <v>0</v>
      </c>
      <c r="AJ17" s="205">
        <v>0</v>
      </c>
      <c r="AK17" s="205">
        <v>58.71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2.95</v>
      </c>
      <c r="L18" s="205">
        <v>177.24</v>
      </c>
      <c r="M18" s="205">
        <v>27.19</v>
      </c>
      <c r="N18" s="205">
        <v>34.92</v>
      </c>
      <c r="O18" s="205">
        <v>0</v>
      </c>
      <c r="P18" s="205">
        <v>41.17</v>
      </c>
      <c r="Q18" s="205">
        <v>0</v>
      </c>
      <c r="R18" s="205">
        <v>6.52</v>
      </c>
      <c r="S18" s="205">
        <v>8.1</v>
      </c>
      <c r="T18" s="205">
        <v>0</v>
      </c>
      <c r="U18" s="205">
        <v>29.92</v>
      </c>
      <c r="V18" s="205">
        <v>6.14</v>
      </c>
      <c r="W18" s="205">
        <v>13.72</v>
      </c>
      <c r="X18" s="205">
        <v>43.6</v>
      </c>
      <c r="Y18" s="205">
        <v>0</v>
      </c>
      <c r="Z18" s="205">
        <v>70.52</v>
      </c>
      <c r="AA18" s="205">
        <v>26.65</v>
      </c>
      <c r="AB18" s="205">
        <v>0</v>
      </c>
      <c r="AC18" s="205">
        <v>12</v>
      </c>
      <c r="AD18" s="205">
        <v>0</v>
      </c>
      <c r="AE18" s="205">
        <v>0</v>
      </c>
      <c r="AF18" s="205">
        <v>0</v>
      </c>
      <c r="AG18" s="205">
        <v>-0.1</v>
      </c>
      <c r="AH18" s="205">
        <v>0</v>
      </c>
      <c r="AI18" s="205">
        <v>0</v>
      </c>
      <c r="AJ18" s="205">
        <v>0</v>
      </c>
      <c r="AK18" s="205">
        <v>58.71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2.95</v>
      </c>
      <c r="L19" s="205">
        <v>179.17</v>
      </c>
      <c r="M19" s="205">
        <v>27.19</v>
      </c>
      <c r="N19" s="205">
        <v>34.92</v>
      </c>
      <c r="O19" s="205">
        <v>0</v>
      </c>
      <c r="P19" s="205">
        <v>41.17</v>
      </c>
      <c r="Q19" s="205">
        <v>0</v>
      </c>
      <c r="R19" s="205">
        <v>6.52</v>
      </c>
      <c r="S19" s="205">
        <v>8.1</v>
      </c>
      <c r="T19" s="205">
        <v>0</v>
      </c>
      <c r="U19" s="205">
        <v>29.92</v>
      </c>
      <c r="V19" s="205">
        <v>6.14</v>
      </c>
      <c r="W19" s="205">
        <v>13.72</v>
      </c>
      <c r="X19" s="205">
        <v>43.6</v>
      </c>
      <c r="Y19" s="205">
        <v>0</v>
      </c>
      <c r="Z19" s="205">
        <v>70.52</v>
      </c>
      <c r="AA19" s="205">
        <v>26.65</v>
      </c>
      <c r="AB19" s="205">
        <v>0</v>
      </c>
      <c r="AC19" s="205">
        <v>12</v>
      </c>
      <c r="AD19" s="205">
        <v>0</v>
      </c>
      <c r="AE19" s="205">
        <v>0</v>
      </c>
      <c r="AF19" s="205">
        <v>0</v>
      </c>
      <c r="AG19" s="205">
        <v>-0.1</v>
      </c>
      <c r="AH19" s="205">
        <v>0</v>
      </c>
      <c r="AI19" s="205">
        <v>0</v>
      </c>
      <c r="AJ19" s="205">
        <v>0</v>
      </c>
      <c r="AK19" s="205">
        <v>58.71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2.95</v>
      </c>
      <c r="L20" s="205">
        <v>183.02</v>
      </c>
      <c r="M20" s="205">
        <v>27.19</v>
      </c>
      <c r="N20" s="205">
        <v>34.92</v>
      </c>
      <c r="O20" s="205">
        <v>0</v>
      </c>
      <c r="P20" s="205">
        <v>41.17</v>
      </c>
      <c r="Q20" s="205">
        <v>0</v>
      </c>
      <c r="R20" s="205">
        <v>6.52</v>
      </c>
      <c r="S20" s="205">
        <v>8.1</v>
      </c>
      <c r="T20" s="205">
        <v>0</v>
      </c>
      <c r="U20" s="205">
        <v>29.92</v>
      </c>
      <c r="V20" s="205">
        <v>6.14</v>
      </c>
      <c r="W20" s="205">
        <v>13.72</v>
      </c>
      <c r="X20" s="205">
        <v>43.6</v>
      </c>
      <c r="Y20" s="205">
        <v>0</v>
      </c>
      <c r="Z20" s="205">
        <v>70.52</v>
      </c>
      <c r="AA20" s="205">
        <v>26.65</v>
      </c>
      <c r="AB20" s="205">
        <v>0</v>
      </c>
      <c r="AC20" s="205">
        <v>12</v>
      </c>
      <c r="AD20" s="205">
        <v>0</v>
      </c>
      <c r="AE20" s="205">
        <v>0</v>
      </c>
      <c r="AF20" s="205">
        <v>0</v>
      </c>
      <c r="AG20" s="205">
        <v>-0.1</v>
      </c>
      <c r="AH20" s="205">
        <v>0</v>
      </c>
      <c r="AI20" s="205">
        <v>0</v>
      </c>
      <c r="AJ20" s="205">
        <v>0</v>
      </c>
      <c r="AK20" s="205">
        <v>58.71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2.95</v>
      </c>
      <c r="L21" s="205">
        <v>184.95</v>
      </c>
      <c r="M21" s="205">
        <v>27.19</v>
      </c>
      <c r="N21" s="205">
        <v>34.92</v>
      </c>
      <c r="O21" s="205">
        <v>0</v>
      </c>
      <c r="P21" s="205">
        <v>41.17</v>
      </c>
      <c r="Q21" s="205">
        <v>0</v>
      </c>
      <c r="R21" s="205">
        <v>6.52</v>
      </c>
      <c r="S21" s="205">
        <v>8.1</v>
      </c>
      <c r="T21" s="205">
        <v>0</v>
      </c>
      <c r="U21" s="205">
        <v>29.92</v>
      </c>
      <c r="V21" s="205">
        <v>6.14</v>
      </c>
      <c r="W21" s="205">
        <v>13.72</v>
      </c>
      <c r="X21" s="205">
        <v>43.6</v>
      </c>
      <c r="Y21" s="205">
        <v>0</v>
      </c>
      <c r="Z21" s="205">
        <v>70.52</v>
      </c>
      <c r="AA21" s="205">
        <v>26.65</v>
      </c>
      <c r="AB21" s="205">
        <v>0</v>
      </c>
      <c r="AC21" s="205">
        <v>12</v>
      </c>
      <c r="AD21" s="205">
        <v>0</v>
      </c>
      <c r="AE21" s="205">
        <v>0</v>
      </c>
      <c r="AF21" s="205">
        <v>0</v>
      </c>
      <c r="AG21" s="205">
        <v>-0.1</v>
      </c>
      <c r="AH21" s="205">
        <v>0</v>
      </c>
      <c r="AI21" s="205">
        <v>0</v>
      </c>
      <c r="AJ21" s="205">
        <v>0</v>
      </c>
      <c r="AK21" s="205">
        <v>58.71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2.95</v>
      </c>
      <c r="L22" s="205">
        <v>188.8</v>
      </c>
      <c r="M22" s="205">
        <v>27.19</v>
      </c>
      <c r="N22" s="205">
        <v>34.92</v>
      </c>
      <c r="O22" s="205">
        <v>0</v>
      </c>
      <c r="P22" s="205">
        <v>41.17</v>
      </c>
      <c r="Q22" s="205">
        <v>0</v>
      </c>
      <c r="R22" s="205">
        <v>6.52</v>
      </c>
      <c r="S22" s="205">
        <v>8.1</v>
      </c>
      <c r="T22" s="205">
        <v>0</v>
      </c>
      <c r="U22" s="205">
        <v>29.92</v>
      </c>
      <c r="V22" s="205">
        <v>6.14</v>
      </c>
      <c r="W22" s="205">
        <v>13.72</v>
      </c>
      <c r="X22" s="205">
        <v>43.6</v>
      </c>
      <c r="Y22" s="205">
        <v>0</v>
      </c>
      <c r="Z22" s="205">
        <v>70.52</v>
      </c>
      <c r="AA22" s="205">
        <v>26.65</v>
      </c>
      <c r="AB22" s="205">
        <v>0</v>
      </c>
      <c r="AC22" s="205">
        <v>12</v>
      </c>
      <c r="AD22" s="205">
        <v>0</v>
      </c>
      <c r="AE22" s="205">
        <v>0</v>
      </c>
      <c r="AF22" s="205">
        <v>0</v>
      </c>
      <c r="AG22" s="205">
        <v>-0.1</v>
      </c>
      <c r="AH22" s="205">
        <v>0</v>
      </c>
      <c r="AI22" s="205">
        <v>0</v>
      </c>
      <c r="AJ22" s="205">
        <v>0</v>
      </c>
      <c r="AK22" s="205">
        <v>58.71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2.95</v>
      </c>
      <c r="L23" s="205">
        <v>188.8</v>
      </c>
      <c r="M23" s="205">
        <v>27.19</v>
      </c>
      <c r="N23" s="205">
        <v>34.92</v>
      </c>
      <c r="O23" s="205">
        <v>0</v>
      </c>
      <c r="P23" s="205">
        <v>41.17</v>
      </c>
      <c r="Q23" s="205">
        <v>0</v>
      </c>
      <c r="R23" s="205">
        <v>6.52</v>
      </c>
      <c r="S23" s="205">
        <v>8.1</v>
      </c>
      <c r="T23" s="205">
        <v>0</v>
      </c>
      <c r="U23" s="205">
        <v>29.92</v>
      </c>
      <c r="V23" s="205">
        <v>6.14</v>
      </c>
      <c r="W23" s="205">
        <v>13.72</v>
      </c>
      <c r="X23" s="205">
        <v>43.6</v>
      </c>
      <c r="Y23" s="205">
        <v>0</v>
      </c>
      <c r="Z23" s="205">
        <v>70.52</v>
      </c>
      <c r="AA23" s="205">
        <v>26.65</v>
      </c>
      <c r="AB23" s="205">
        <v>0</v>
      </c>
      <c r="AC23" s="205">
        <v>12</v>
      </c>
      <c r="AD23" s="205">
        <v>0</v>
      </c>
      <c r="AE23" s="205">
        <v>0</v>
      </c>
      <c r="AF23" s="205">
        <v>0</v>
      </c>
      <c r="AG23" s="205">
        <v>-0.1</v>
      </c>
      <c r="AH23" s="205">
        <v>0</v>
      </c>
      <c r="AI23" s="205">
        <v>0</v>
      </c>
      <c r="AJ23" s="205">
        <v>0</v>
      </c>
      <c r="AK23" s="205">
        <v>58.71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2.95</v>
      </c>
      <c r="L24" s="205">
        <v>196.51</v>
      </c>
      <c r="M24" s="205">
        <v>27.19</v>
      </c>
      <c r="N24" s="205">
        <v>34.92</v>
      </c>
      <c r="O24" s="205">
        <v>0</v>
      </c>
      <c r="P24" s="205">
        <v>41.17</v>
      </c>
      <c r="Q24" s="205">
        <v>0</v>
      </c>
      <c r="R24" s="205">
        <v>6.52</v>
      </c>
      <c r="S24" s="205">
        <v>8.1</v>
      </c>
      <c r="T24" s="205">
        <v>0</v>
      </c>
      <c r="U24" s="205">
        <v>29.92</v>
      </c>
      <c r="V24" s="205">
        <v>6.14</v>
      </c>
      <c r="W24" s="205">
        <v>13.72</v>
      </c>
      <c r="X24" s="205">
        <v>43.6</v>
      </c>
      <c r="Y24" s="205">
        <v>0</v>
      </c>
      <c r="Z24" s="205">
        <v>70.52</v>
      </c>
      <c r="AA24" s="205">
        <v>26.65</v>
      </c>
      <c r="AB24" s="205">
        <v>0</v>
      </c>
      <c r="AC24" s="205">
        <v>12</v>
      </c>
      <c r="AD24" s="205">
        <v>0</v>
      </c>
      <c r="AE24" s="205">
        <v>0</v>
      </c>
      <c r="AF24" s="205">
        <v>0</v>
      </c>
      <c r="AG24" s="205">
        <v>-0.1</v>
      </c>
      <c r="AH24" s="205">
        <v>0</v>
      </c>
      <c r="AI24" s="205">
        <v>0</v>
      </c>
      <c r="AJ24" s="205">
        <v>0</v>
      </c>
      <c r="AK24" s="205">
        <v>58.71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2.95</v>
      </c>
      <c r="L25" s="205">
        <v>212.89</v>
      </c>
      <c r="M25" s="205">
        <v>27.19</v>
      </c>
      <c r="N25" s="205">
        <v>34.92</v>
      </c>
      <c r="O25" s="205">
        <v>0</v>
      </c>
      <c r="P25" s="205">
        <v>41.17</v>
      </c>
      <c r="Q25" s="205">
        <v>0</v>
      </c>
      <c r="R25" s="205">
        <v>4.82</v>
      </c>
      <c r="S25" s="205">
        <v>7.42</v>
      </c>
      <c r="T25" s="205">
        <v>0</v>
      </c>
      <c r="U25" s="205">
        <v>29.92</v>
      </c>
      <c r="V25" s="205">
        <v>6.14</v>
      </c>
      <c r="W25" s="205">
        <v>13.72</v>
      </c>
      <c r="X25" s="205">
        <v>43.6</v>
      </c>
      <c r="Y25" s="205">
        <v>0</v>
      </c>
      <c r="Z25" s="205">
        <v>70.52</v>
      </c>
      <c r="AA25" s="205">
        <v>26.65</v>
      </c>
      <c r="AB25" s="205">
        <v>0</v>
      </c>
      <c r="AC25" s="205">
        <v>12</v>
      </c>
      <c r="AD25" s="205">
        <v>0</v>
      </c>
      <c r="AE25" s="205">
        <v>0</v>
      </c>
      <c r="AF25" s="205">
        <v>0</v>
      </c>
      <c r="AG25" s="205">
        <v>-0.1</v>
      </c>
      <c r="AH25" s="205">
        <v>0</v>
      </c>
      <c r="AI25" s="205">
        <v>0</v>
      </c>
      <c r="AJ25" s="205">
        <v>0</v>
      </c>
      <c r="AK25" s="205">
        <v>58.71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2.95</v>
      </c>
      <c r="L26" s="205">
        <v>220.6</v>
      </c>
      <c r="M26" s="205">
        <v>27.19</v>
      </c>
      <c r="N26" s="205">
        <v>34.92</v>
      </c>
      <c r="O26" s="205">
        <v>0</v>
      </c>
      <c r="P26" s="205">
        <v>41.17</v>
      </c>
      <c r="Q26" s="205">
        <v>0</v>
      </c>
      <c r="R26" s="205">
        <v>4.82</v>
      </c>
      <c r="S26" s="205">
        <v>7.8</v>
      </c>
      <c r="T26" s="205">
        <v>0</v>
      </c>
      <c r="U26" s="205">
        <v>29.92</v>
      </c>
      <c r="V26" s="205">
        <v>6.14</v>
      </c>
      <c r="W26" s="205">
        <v>13.72</v>
      </c>
      <c r="X26" s="205">
        <v>43.6</v>
      </c>
      <c r="Y26" s="205">
        <v>0</v>
      </c>
      <c r="Z26" s="205">
        <v>70.52</v>
      </c>
      <c r="AA26" s="205">
        <v>26.65</v>
      </c>
      <c r="AB26" s="205">
        <v>0</v>
      </c>
      <c r="AC26" s="205">
        <v>12</v>
      </c>
      <c r="AD26" s="205">
        <v>0</v>
      </c>
      <c r="AE26" s="205">
        <v>0</v>
      </c>
      <c r="AF26" s="205">
        <v>0</v>
      </c>
      <c r="AG26" s="205">
        <v>-0.1</v>
      </c>
      <c r="AH26" s="205">
        <v>0</v>
      </c>
      <c r="AI26" s="205">
        <v>0</v>
      </c>
      <c r="AJ26" s="205">
        <v>0</v>
      </c>
      <c r="AK26" s="205">
        <v>58.71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2.95</v>
      </c>
      <c r="L27" s="205">
        <v>219.63</v>
      </c>
      <c r="M27" s="205">
        <v>27.19</v>
      </c>
      <c r="N27" s="205">
        <v>34.92</v>
      </c>
      <c r="O27" s="205">
        <v>0</v>
      </c>
      <c r="P27" s="205">
        <v>41.17</v>
      </c>
      <c r="Q27" s="205">
        <v>0</v>
      </c>
      <c r="R27" s="205">
        <v>4.82</v>
      </c>
      <c r="S27" s="205">
        <v>7.8</v>
      </c>
      <c r="T27" s="205">
        <v>0</v>
      </c>
      <c r="U27" s="205">
        <v>29.92</v>
      </c>
      <c r="V27" s="205">
        <v>6.14</v>
      </c>
      <c r="W27" s="205">
        <v>13.72</v>
      </c>
      <c r="X27" s="205">
        <v>43.6</v>
      </c>
      <c r="Y27" s="205">
        <v>0</v>
      </c>
      <c r="Z27" s="205">
        <v>70.52</v>
      </c>
      <c r="AA27" s="205">
        <v>26.65</v>
      </c>
      <c r="AB27" s="205">
        <v>0</v>
      </c>
      <c r="AC27" s="205">
        <v>12</v>
      </c>
      <c r="AD27" s="205">
        <v>0</v>
      </c>
      <c r="AE27" s="205">
        <v>0</v>
      </c>
      <c r="AF27" s="205">
        <v>0</v>
      </c>
      <c r="AG27" s="205">
        <v>-0.1</v>
      </c>
      <c r="AH27" s="205">
        <v>0</v>
      </c>
      <c r="AI27" s="205">
        <v>0</v>
      </c>
      <c r="AJ27" s="205">
        <v>0</v>
      </c>
      <c r="AK27" s="205">
        <v>57.47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4.8600000000000003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2.95</v>
      </c>
      <c r="L28" s="205">
        <v>294.38</v>
      </c>
      <c r="M28" s="205">
        <v>27.19</v>
      </c>
      <c r="N28" s="205">
        <v>34.92</v>
      </c>
      <c r="O28" s="205">
        <v>0</v>
      </c>
      <c r="P28" s="205">
        <v>41.17</v>
      </c>
      <c r="Q28" s="205">
        <v>0</v>
      </c>
      <c r="R28" s="205">
        <v>12.53</v>
      </c>
      <c r="S28" s="205">
        <v>7.8</v>
      </c>
      <c r="T28" s="205">
        <v>0</v>
      </c>
      <c r="U28" s="205">
        <v>29.92</v>
      </c>
      <c r="V28" s="205">
        <v>6.14</v>
      </c>
      <c r="W28" s="205">
        <v>13.72</v>
      </c>
      <c r="X28" s="205">
        <v>43.6</v>
      </c>
      <c r="Y28" s="205">
        <v>0</v>
      </c>
      <c r="Z28" s="205">
        <v>70.52</v>
      </c>
      <c r="AA28" s="205">
        <v>26.65</v>
      </c>
      <c r="AB28" s="205">
        <v>0</v>
      </c>
      <c r="AC28" s="205">
        <v>12</v>
      </c>
      <c r="AD28" s="205">
        <v>0</v>
      </c>
      <c r="AE28" s="205">
        <v>0</v>
      </c>
      <c r="AF28" s="205">
        <v>0</v>
      </c>
      <c r="AG28" s="205">
        <v>-0.1</v>
      </c>
      <c r="AH28" s="205">
        <v>0</v>
      </c>
      <c r="AI28" s="205">
        <v>0</v>
      </c>
      <c r="AJ28" s="205">
        <v>0</v>
      </c>
      <c r="AK28" s="205">
        <v>55.17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8.51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2.95</v>
      </c>
      <c r="L29" s="205">
        <v>308.25</v>
      </c>
      <c r="M29" s="205">
        <v>27.19</v>
      </c>
      <c r="N29" s="205">
        <v>34.92</v>
      </c>
      <c r="O29" s="205">
        <v>0</v>
      </c>
      <c r="P29" s="205">
        <v>41.17</v>
      </c>
      <c r="Q29" s="205">
        <v>0</v>
      </c>
      <c r="R29" s="205">
        <v>12.53</v>
      </c>
      <c r="S29" s="205">
        <v>7.8</v>
      </c>
      <c r="T29" s="205">
        <v>0</v>
      </c>
      <c r="U29" s="205">
        <v>29.92</v>
      </c>
      <c r="V29" s="205">
        <v>6.14</v>
      </c>
      <c r="W29" s="205">
        <v>13.13</v>
      </c>
      <c r="X29" s="205">
        <v>43.6</v>
      </c>
      <c r="Y29" s="205">
        <v>0</v>
      </c>
      <c r="Z29" s="205">
        <v>70.52</v>
      </c>
      <c r="AA29" s="205">
        <v>26.65</v>
      </c>
      <c r="AB29" s="205">
        <v>0</v>
      </c>
      <c r="AC29" s="205">
        <v>12</v>
      </c>
      <c r="AD29" s="205">
        <v>0</v>
      </c>
      <c r="AE29" s="205">
        <v>0</v>
      </c>
      <c r="AF29" s="205">
        <v>0</v>
      </c>
      <c r="AG29" s="205">
        <v>-0.1</v>
      </c>
      <c r="AH29" s="205">
        <v>0</v>
      </c>
      <c r="AI29" s="205">
        <v>0</v>
      </c>
      <c r="AJ29" s="205">
        <v>0</v>
      </c>
      <c r="AK29" s="205">
        <v>55.17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14.2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2.95</v>
      </c>
      <c r="L30" s="205">
        <v>308.25</v>
      </c>
      <c r="M30" s="205">
        <v>27.19</v>
      </c>
      <c r="N30" s="205">
        <v>34.92</v>
      </c>
      <c r="O30" s="205">
        <v>0</v>
      </c>
      <c r="P30" s="205">
        <v>41.17</v>
      </c>
      <c r="Q30" s="205">
        <v>0</v>
      </c>
      <c r="R30" s="205">
        <v>12.53</v>
      </c>
      <c r="S30" s="205">
        <v>7.8</v>
      </c>
      <c r="T30" s="205">
        <v>0</v>
      </c>
      <c r="U30" s="205">
        <v>29.92</v>
      </c>
      <c r="V30" s="205">
        <v>6.14</v>
      </c>
      <c r="W30" s="205">
        <v>13.13</v>
      </c>
      <c r="X30" s="205">
        <v>43.6</v>
      </c>
      <c r="Y30" s="205">
        <v>0</v>
      </c>
      <c r="Z30" s="205">
        <v>70.52</v>
      </c>
      <c r="AA30" s="205">
        <v>26.65</v>
      </c>
      <c r="AB30" s="205">
        <v>0</v>
      </c>
      <c r="AC30" s="205">
        <v>12</v>
      </c>
      <c r="AD30" s="205">
        <v>0</v>
      </c>
      <c r="AE30" s="205">
        <v>0</v>
      </c>
      <c r="AF30" s="205">
        <v>0</v>
      </c>
      <c r="AG30" s="205">
        <v>-0.1</v>
      </c>
      <c r="AH30" s="205">
        <v>0</v>
      </c>
      <c r="AI30" s="205">
        <v>0</v>
      </c>
      <c r="AJ30" s="205">
        <v>0</v>
      </c>
      <c r="AK30" s="205">
        <v>55.17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19.2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2.95</v>
      </c>
      <c r="L31" s="205">
        <v>308.25</v>
      </c>
      <c r="M31" s="205">
        <v>27.19</v>
      </c>
      <c r="N31" s="205">
        <v>34.92</v>
      </c>
      <c r="O31" s="205">
        <v>0</v>
      </c>
      <c r="P31" s="205">
        <v>41.17</v>
      </c>
      <c r="Q31" s="205">
        <v>0</v>
      </c>
      <c r="R31" s="205">
        <v>12.53</v>
      </c>
      <c r="S31" s="205">
        <v>7.8</v>
      </c>
      <c r="T31" s="205">
        <v>0</v>
      </c>
      <c r="U31" s="205">
        <v>29.92</v>
      </c>
      <c r="V31" s="205">
        <v>6.14</v>
      </c>
      <c r="W31" s="205">
        <v>13.13</v>
      </c>
      <c r="X31" s="205">
        <v>43.6</v>
      </c>
      <c r="Y31" s="205">
        <v>0</v>
      </c>
      <c r="Z31" s="205">
        <v>70.52</v>
      </c>
      <c r="AA31" s="205">
        <v>26.65</v>
      </c>
      <c r="AB31" s="205">
        <v>0</v>
      </c>
      <c r="AC31" s="205">
        <v>12</v>
      </c>
      <c r="AD31" s="205">
        <v>0</v>
      </c>
      <c r="AE31" s="205">
        <v>0</v>
      </c>
      <c r="AF31" s="205">
        <v>0</v>
      </c>
      <c r="AG31" s="205">
        <v>-0.1</v>
      </c>
      <c r="AH31" s="205">
        <v>0</v>
      </c>
      <c r="AI31" s="205">
        <v>0</v>
      </c>
      <c r="AJ31" s="205">
        <v>0</v>
      </c>
      <c r="AK31" s="205">
        <v>55.17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19.2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2.95</v>
      </c>
      <c r="L32" s="205">
        <v>308.25</v>
      </c>
      <c r="M32" s="205">
        <v>27.19</v>
      </c>
      <c r="N32" s="205">
        <v>34.92</v>
      </c>
      <c r="O32" s="205">
        <v>0</v>
      </c>
      <c r="P32" s="205">
        <v>41.17</v>
      </c>
      <c r="Q32" s="205">
        <v>0</v>
      </c>
      <c r="R32" s="205">
        <v>12.53</v>
      </c>
      <c r="S32" s="205">
        <v>7.8</v>
      </c>
      <c r="T32" s="205">
        <v>0</v>
      </c>
      <c r="U32" s="205">
        <v>29.92</v>
      </c>
      <c r="V32" s="205">
        <v>6.14</v>
      </c>
      <c r="W32" s="205">
        <v>13.13</v>
      </c>
      <c r="X32" s="205">
        <v>43.6</v>
      </c>
      <c r="Y32" s="205">
        <v>0</v>
      </c>
      <c r="Z32" s="205">
        <v>70.52</v>
      </c>
      <c r="AA32" s="205">
        <v>26.65</v>
      </c>
      <c r="AB32" s="205">
        <v>0</v>
      </c>
      <c r="AC32" s="205">
        <v>12</v>
      </c>
      <c r="AD32" s="205">
        <v>0</v>
      </c>
      <c r="AE32" s="205">
        <v>0</v>
      </c>
      <c r="AF32" s="205">
        <v>0</v>
      </c>
      <c r="AG32" s="205">
        <v>-0.1</v>
      </c>
      <c r="AH32" s="205">
        <v>0</v>
      </c>
      <c r="AI32" s="205">
        <v>0</v>
      </c>
      <c r="AJ32" s="205">
        <v>0</v>
      </c>
      <c r="AK32" s="205">
        <v>55.17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19.2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2.95</v>
      </c>
      <c r="L33" s="205">
        <v>308.25</v>
      </c>
      <c r="M33" s="205">
        <v>27.19</v>
      </c>
      <c r="N33" s="205">
        <v>34.92</v>
      </c>
      <c r="O33" s="205">
        <v>0</v>
      </c>
      <c r="P33" s="205">
        <v>41.17</v>
      </c>
      <c r="Q33" s="205">
        <v>0</v>
      </c>
      <c r="R33" s="205">
        <v>12.53</v>
      </c>
      <c r="S33" s="205">
        <v>7.8</v>
      </c>
      <c r="T33" s="205">
        <v>0</v>
      </c>
      <c r="U33" s="205">
        <v>29.92</v>
      </c>
      <c r="V33" s="205">
        <v>6.14</v>
      </c>
      <c r="W33" s="205">
        <v>13.13</v>
      </c>
      <c r="X33" s="205">
        <v>43.6</v>
      </c>
      <c r="Y33" s="205">
        <v>0</v>
      </c>
      <c r="Z33" s="205">
        <v>70.52</v>
      </c>
      <c r="AA33" s="205">
        <v>26.65</v>
      </c>
      <c r="AB33" s="205">
        <v>0</v>
      </c>
      <c r="AC33" s="205">
        <v>12</v>
      </c>
      <c r="AD33" s="205">
        <v>0</v>
      </c>
      <c r="AE33" s="205">
        <v>0</v>
      </c>
      <c r="AF33" s="205">
        <v>0</v>
      </c>
      <c r="AG33" s="205">
        <v>-0.1</v>
      </c>
      <c r="AH33" s="205">
        <v>0</v>
      </c>
      <c r="AI33" s="205">
        <v>0</v>
      </c>
      <c r="AJ33" s="205">
        <v>0</v>
      </c>
      <c r="AK33" s="205">
        <v>55.17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19.2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2.95</v>
      </c>
      <c r="L34" s="205">
        <v>247.56</v>
      </c>
      <c r="M34" s="205">
        <v>27.19</v>
      </c>
      <c r="N34" s="205">
        <v>34.92</v>
      </c>
      <c r="O34" s="205">
        <v>0</v>
      </c>
      <c r="P34" s="205">
        <v>41.17</v>
      </c>
      <c r="Q34" s="205">
        <v>0</v>
      </c>
      <c r="R34" s="205">
        <v>4.82</v>
      </c>
      <c r="S34" s="205">
        <v>7.8</v>
      </c>
      <c r="T34" s="205">
        <v>0</v>
      </c>
      <c r="U34" s="205">
        <v>29.92</v>
      </c>
      <c r="V34" s="205">
        <v>6.14</v>
      </c>
      <c r="W34" s="205">
        <v>13.13</v>
      </c>
      <c r="X34" s="205">
        <v>43.6</v>
      </c>
      <c r="Y34" s="205">
        <v>0</v>
      </c>
      <c r="Z34" s="205">
        <v>70.52</v>
      </c>
      <c r="AA34" s="205">
        <v>26.65</v>
      </c>
      <c r="AB34" s="205">
        <v>0</v>
      </c>
      <c r="AC34" s="205">
        <v>12</v>
      </c>
      <c r="AD34" s="205">
        <v>0</v>
      </c>
      <c r="AE34" s="205">
        <v>0</v>
      </c>
      <c r="AF34" s="205">
        <v>0</v>
      </c>
      <c r="AG34" s="205">
        <v>-0.1</v>
      </c>
      <c r="AH34" s="205">
        <v>0</v>
      </c>
      <c r="AI34" s="205">
        <v>0</v>
      </c>
      <c r="AJ34" s="205">
        <v>0</v>
      </c>
      <c r="AK34" s="205">
        <v>55.17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19.2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2.95</v>
      </c>
      <c r="L35" s="205">
        <v>231.19</v>
      </c>
      <c r="M35" s="205">
        <v>27.19</v>
      </c>
      <c r="N35" s="205">
        <v>34.92</v>
      </c>
      <c r="O35" s="205">
        <v>0</v>
      </c>
      <c r="P35" s="205">
        <v>41.17</v>
      </c>
      <c r="Q35" s="205">
        <v>0</v>
      </c>
      <c r="R35" s="205">
        <v>4.82</v>
      </c>
      <c r="S35" s="205">
        <v>7.8</v>
      </c>
      <c r="T35" s="205">
        <v>0</v>
      </c>
      <c r="U35" s="205">
        <v>33.25</v>
      </c>
      <c r="V35" s="205">
        <v>6.14</v>
      </c>
      <c r="W35" s="205">
        <v>13.72</v>
      </c>
      <c r="X35" s="205">
        <v>43.6</v>
      </c>
      <c r="Y35" s="205">
        <v>0</v>
      </c>
      <c r="Z35" s="205">
        <v>70.52</v>
      </c>
      <c r="AA35" s="205">
        <v>26.65</v>
      </c>
      <c r="AB35" s="205">
        <v>0</v>
      </c>
      <c r="AC35" s="205">
        <v>12</v>
      </c>
      <c r="AD35" s="205">
        <v>0</v>
      </c>
      <c r="AE35" s="205">
        <v>0</v>
      </c>
      <c r="AF35" s="205">
        <v>0</v>
      </c>
      <c r="AG35" s="205">
        <v>-0.1</v>
      </c>
      <c r="AH35" s="205">
        <v>0</v>
      </c>
      <c r="AI35" s="205">
        <v>0</v>
      </c>
      <c r="AJ35" s="205">
        <v>0</v>
      </c>
      <c r="AK35" s="205">
        <v>58.71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19.2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2.95</v>
      </c>
      <c r="L36" s="205">
        <v>223.48</v>
      </c>
      <c r="M36" s="205">
        <v>27.19</v>
      </c>
      <c r="N36" s="205">
        <v>34.92</v>
      </c>
      <c r="O36" s="205">
        <v>0</v>
      </c>
      <c r="P36" s="205">
        <v>41.17</v>
      </c>
      <c r="Q36" s="205">
        <v>0</v>
      </c>
      <c r="R36" s="205">
        <v>4.82</v>
      </c>
      <c r="S36" s="205">
        <v>7.8</v>
      </c>
      <c r="T36" s="205">
        <v>0</v>
      </c>
      <c r="U36" s="205">
        <v>34.08</v>
      </c>
      <c r="V36" s="205">
        <v>6.14</v>
      </c>
      <c r="W36" s="205">
        <v>13.72</v>
      </c>
      <c r="X36" s="205">
        <v>43.6</v>
      </c>
      <c r="Y36" s="205">
        <v>0</v>
      </c>
      <c r="Z36" s="205">
        <v>70.52</v>
      </c>
      <c r="AA36" s="205">
        <v>26.65</v>
      </c>
      <c r="AB36" s="205">
        <v>0</v>
      </c>
      <c r="AC36" s="205">
        <v>12</v>
      </c>
      <c r="AD36" s="205">
        <v>0</v>
      </c>
      <c r="AE36" s="205">
        <v>0</v>
      </c>
      <c r="AF36" s="205">
        <v>0</v>
      </c>
      <c r="AG36" s="205">
        <v>-0.1</v>
      </c>
      <c r="AH36" s="205">
        <v>0</v>
      </c>
      <c r="AI36" s="205">
        <v>0</v>
      </c>
      <c r="AJ36" s="205">
        <v>0</v>
      </c>
      <c r="AK36" s="205">
        <v>58.71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19.2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2.95</v>
      </c>
      <c r="L37" s="205">
        <v>201.33</v>
      </c>
      <c r="M37" s="205">
        <v>27.19</v>
      </c>
      <c r="N37" s="205">
        <v>34.92</v>
      </c>
      <c r="O37" s="205">
        <v>0</v>
      </c>
      <c r="P37" s="205">
        <v>41.17</v>
      </c>
      <c r="Q37" s="205">
        <v>0</v>
      </c>
      <c r="R37" s="205">
        <v>4.82</v>
      </c>
      <c r="S37" s="205">
        <v>7.8</v>
      </c>
      <c r="T37" s="205">
        <v>0</v>
      </c>
      <c r="U37" s="205">
        <v>34.08</v>
      </c>
      <c r="V37" s="205">
        <v>6.14</v>
      </c>
      <c r="W37" s="205">
        <v>13.72</v>
      </c>
      <c r="X37" s="205">
        <v>43.6</v>
      </c>
      <c r="Y37" s="205">
        <v>0</v>
      </c>
      <c r="Z37" s="205">
        <v>70.52</v>
      </c>
      <c r="AA37" s="205">
        <v>26.65</v>
      </c>
      <c r="AB37" s="205">
        <v>0</v>
      </c>
      <c r="AC37" s="205">
        <v>12</v>
      </c>
      <c r="AD37" s="205">
        <v>0</v>
      </c>
      <c r="AE37" s="205">
        <v>0</v>
      </c>
      <c r="AF37" s="205">
        <v>0</v>
      </c>
      <c r="AG37" s="205">
        <v>-0.1</v>
      </c>
      <c r="AH37" s="205">
        <v>0</v>
      </c>
      <c r="AI37" s="205">
        <v>0</v>
      </c>
      <c r="AJ37" s="205">
        <v>0</v>
      </c>
      <c r="AK37" s="205">
        <v>58.71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19.2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2.95</v>
      </c>
      <c r="L38" s="205">
        <v>188.8</v>
      </c>
      <c r="M38" s="205">
        <v>27.19</v>
      </c>
      <c r="N38" s="205">
        <v>34.92</v>
      </c>
      <c r="O38" s="205">
        <v>0</v>
      </c>
      <c r="P38" s="205">
        <v>41.17</v>
      </c>
      <c r="Q38" s="205">
        <v>0</v>
      </c>
      <c r="R38" s="205">
        <v>4.82</v>
      </c>
      <c r="S38" s="205">
        <v>7.8</v>
      </c>
      <c r="T38" s="205">
        <v>0</v>
      </c>
      <c r="U38" s="205">
        <v>35.74</v>
      </c>
      <c r="V38" s="205">
        <v>6.14</v>
      </c>
      <c r="W38" s="205">
        <v>13.72</v>
      </c>
      <c r="X38" s="205">
        <v>43.6</v>
      </c>
      <c r="Y38" s="205">
        <v>0</v>
      </c>
      <c r="Z38" s="205">
        <v>70.52</v>
      </c>
      <c r="AA38" s="205">
        <v>26.65</v>
      </c>
      <c r="AB38" s="205">
        <v>0</v>
      </c>
      <c r="AC38" s="205">
        <v>12</v>
      </c>
      <c r="AD38" s="205">
        <v>0</v>
      </c>
      <c r="AE38" s="205">
        <v>0</v>
      </c>
      <c r="AF38" s="205">
        <v>0</v>
      </c>
      <c r="AG38" s="205">
        <v>-0.1</v>
      </c>
      <c r="AH38" s="205">
        <v>0</v>
      </c>
      <c r="AI38" s="205">
        <v>0</v>
      </c>
      <c r="AJ38" s="205">
        <v>0</v>
      </c>
      <c r="AK38" s="205">
        <v>58.71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19.2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2.95</v>
      </c>
      <c r="L39" s="205">
        <v>193.62</v>
      </c>
      <c r="M39" s="205">
        <v>27.19</v>
      </c>
      <c r="N39" s="205">
        <v>34.92</v>
      </c>
      <c r="O39" s="205">
        <v>0</v>
      </c>
      <c r="P39" s="205">
        <v>41.17</v>
      </c>
      <c r="Q39" s="205">
        <v>0</v>
      </c>
      <c r="R39" s="205">
        <v>4.82</v>
      </c>
      <c r="S39" s="205">
        <v>7.8</v>
      </c>
      <c r="T39" s="205">
        <v>0</v>
      </c>
      <c r="U39" s="205">
        <v>37.4</v>
      </c>
      <c r="V39" s="205">
        <v>6.14</v>
      </c>
      <c r="W39" s="205">
        <v>13.72</v>
      </c>
      <c r="X39" s="205">
        <v>43.6</v>
      </c>
      <c r="Y39" s="205">
        <v>0</v>
      </c>
      <c r="Z39" s="205">
        <v>71.2</v>
      </c>
      <c r="AA39" s="205">
        <v>26.65</v>
      </c>
      <c r="AB39" s="205">
        <v>0</v>
      </c>
      <c r="AC39" s="205">
        <v>12</v>
      </c>
      <c r="AD39" s="205">
        <v>0</v>
      </c>
      <c r="AE39" s="205">
        <v>0</v>
      </c>
      <c r="AF39" s="205">
        <v>0</v>
      </c>
      <c r="AG39" s="205">
        <v>-0.1</v>
      </c>
      <c r="AH39" s="205">
        <v>0</v>
      </c>
      <c r="AI39" s="205">
        <v>0</v>
      </c>
      <c r="AJ39" s="205">
        <v>0</v>
      </c>
      <c r="AK39" s="205">
        <v>58.71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19.2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2.95</v>
      </c>
      <c r="L40" s="205">
        <v>196.51</v>
      </c>
      <c r="M40" s="205">
        <v>27.19</v>
      </c>
      <c r="N40" s="205">
        <v>34.92</v>
      </c>
      <c r="O40" s="205">
        <v>0</v>
      </c>
      <c r="P40" s="205">
        <v>41.17</v>
      </c>
      <c r="Q40" s="205">
        <v>0</v>
      </c>
      <c r="R40" s="205">
        <v>4.82</v>
      </c>
      <c r="S40" s="205">
        <v>7.8</v>
      </c>
      <c r="T40" s="205">
        <v>0</v>
      </c>
      <c r="U40" s="205">
        <v>39.07</v>
      </c>
      <c r="V40" s="205">
        <v>6.14</v>
      </c>
      <c r="W40" s="205">
        <v>13.72</v>
      </c>
      <c r="X40" s="205">
        <v>43.6</v>
      </c>
      <c r="Y40" s="205">
        <v>0</v>
      </c>
      <c r="Z40" s="205">
        <v>71.2</v>
      </c>
      <c r="AA40" s="205">
        <v>26.65</v>
      </c>
      <c r="AB40" s="205">
        <v>0</v>
      </c>
      <c r="AC40" s="205">
        <v>12</v>
      </c>
      <c r="AD40" s="205">
        <v>0</v>
      </c>
      <c r="AE40" s="205">
        <v>0</v>
      </c>
      <c r="AF40" s="205">
        <v>0</v>
      </c>
      <c r="AG40" s="205">
        <v>-0.1</v>
      </c>
      <c r="AH40" s="205">
        <v>0</v>
      </c>
      <c r="AI40" s="205">
        <v>0</v>
      </c>
      <c r="AJ40" s="205">
        <v>0</v>
      </c>
      <c r="AK40" s="205">
        <v>58.71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19.2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2.95</v>
      </c>
      <c r="L41" s="205">
        <v>216.74</v>
      </c>
      <c r="M41" s="205">
        <v>27.19</v>
      </c>
      <c r="N41" s="205">
        <v>34.92</v>
      </c>
      <c r="O41" s="205">
        <v>0</v>
      </c>
      <c r="P41" s="205">
        <v>41.17</v>
      </c>
      <c r="Q41" s="205">
        <v>0</v>
      </c>
      <c r="R41" s="205">
        <v>4.82</v>
      </c>
      <c r="S41" s="205">
        <v>7.8</v>
      </c>
      <c r="T41" s="205">
        <v>0</v>
      </c>
      <c r="U41" s="205">
        <v>39.9</v>
      </c>
      <c r="V41" s="205">
        <v>6.14</v>
      </c>
      <c r="W41" s="205">
        <v>13.72</v>
      </c>
      <c r="X41" s="205">
        <v>43.6</v>
      </c>
      <c r="Y41" s="205">
        <v>0</v>
      </c>
      <c r="Z41" s="205">
        <v>71.2</v>
      </c>
      <c r="AA41" s="205">
        <v>26.65</v>
      </c>
      <c r="AB41" s="205">
        <v>0</v>
      </c>
      <c r="AC41" s="205">
        <v>12</v>
      </c>
      <c r="AD41" s="205">
        <v>0</v>
      </c>
      <c r="AE41" s="205">
        <v>0</v>
      </c>
      <c r="AF41" s="205">
        <v>0</v>
      </c>
      <c r="AG41" s="205">
        <v>-0.1</v>
      </c>
      <c r="AH41" s="205">
        <v>0</v>
      </c>
      <c r="AI41" s="205">
        <v>0</v>
      </c>
      <c r="AJ41" s="205">
        <v>0</v>
      </c>
      <c r="AK41" s="205">
        <v>58.71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19.2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2.95</v>
      </c>
      <c r="L42" s="205">
        <v>239.86</v>
      </c>
      <c r="M42" s="205">
        <v>27.19</v>
      </c>
      <c r="N42" s="205">
        <v>34.92</v>
      </c>
      <c r="O42" s="205">
        <v>0</v>
      </c>
      <c r="P42" s="205">
        <v>41.17</v>
      </c>
      <c r="Q42" s="205">
        <v>0</v>
      </c>
      <c r="R42" s="205">
        <v>4.82</v>
      </c>
      <c r="S42" s="205">
        <v>7.8</v>
      </c>
      <c r="T42" s="205">
        <v>0</v>
      </c>
      <c r="U42" s="205">
        <v>40.729999999999997</v>
      </c>
      <c r="V42" s="205">
        <v>6.14</v>
      </c>
      <c r="W42" s="205">
        <v>13.72</v>
      </c>
      <c r="X42" s="205">
        <v>43.6</v>
      </c>
      <c r="Y42" s="205">
        <v>0</v>
      </c>
      <c r="Z42" s="205">
        <v>71.2</v>
      </c>
      <c r="AA42" s="205">
        <v>26.65</v>
      </c>
      <c r="AB42" s="205">
        <v>0</v>
      </c>
      <c r="AC42" s="205">
        <v>12</v>
      </c>
      <c r="AD42" s="205">
        <v>0</v>
      </c>
      <c r="AE42" s="205">
        <v>0</v>
      </c>
      <c r="AF42" s="205">
        <v>0</v>
      </c>
      <c r="AG42" s="205">
        <v>-0.1</v>
      </c>
      <c r="AH42" s="205">
        <v>0</v>
      </c>
      <c r="AI42" s="205">
        <v>0</v>
      </c>
      <c r="AJ42" s="205">
        <v>0</v>
      </c>
      <c r="AK42" s="205">
        <v>58.71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19.2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2.95</v>
      </c>
      <c r="L43" s="205">
        <v>258.16000000000003</v>
      </c>
      <c r="M43" s="205">
        <v>27.19</v>
      </c>
      <c r="N43" s="205">
        <v>34.92</v>
      </c>
      <c r="O43" s="205">
        <v>0</v>
      </c>
      <c r="P43" s="205">
        <v>41.17</v>
      </c>
      <c r="Q43" s="205">
        <v>0</v>
      </c>
      <c r="R43" s="205">
        <v>4.82</v>
      </c>
      <c r="S43" s="205">
        <v>7.8</v>
      </c>
      <c r="T43" s="205">
        <v>0</v>
      </c>
      <c r="U43" s="205">
        <v>40.729999999999997</v>
      </c>
      <c r="V43" s="205">
        <v>6.14</v>
      </c>
      <c r="W43" s="205">
        <v>13.72</v>
      </c>
      <c r="X43" s="205">
        <v>43.6</v>
      </c>
      <c r="Y43" s="205">
        <v>0</v>
      </c>
      <c r="Z43" s="205">
        <v>70.52</v>
      </c>
      <c r="AA43" s="205">
        <v>26.65</v>
      </c>
      <c r="AB43" s="205">
        <v>0</v>
      </c>
      <c r="AC43" s="205">
        <v>12</v>
      </c>
      <c r="AD43" s="205">
        <v>0</v>
      </c>
      <c r="AE43" s="205">
        <v>0</v>
      </c>
      <c r="AF43" s="205">
        <v>0</v>
      </c>
      <c r="AG43" s="205">
        <v>-0.1</v>
      </c>
      <c r="AH43" s="205">
        <v>0</v>
      </c>
      <c r="AI43" s="205">
        <v>0</v>
      </c>
      <c r="AJ43" s="205">
        <v>0</v>
      </c>
      <c r="AK43" s="205">
        <v>58.71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19.2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2.95</v>
      </c>
      <c r="L44" s="205">
        <v>266.83</v>
      </c>
      <c r="M44" s="205">
        <v>27.19</v>
      </c>
      <c r="N44" s="205">
        <v>34.92</v>
      </c>
      <c r="O44" s="205">
        <v>0</v>
      </c>
      <c r="P44" s="205">
        <v>41.17</v>
      </c>
      <c r="Q44" s="205">
        <v>0</v>
      </c>
      <c r="R44" s="205">
        <v>4.82</v>
      </c>
      <c r="S44" s="205">
        <v>7.8</v>
      </c>
      <c r="T44" s="205">
        <v>0</v>
      </c>
      <c r="U44" s="205">
        <v>40.729999999999997</v>
      </c>
      <c r="V44" s="205">
        <v>6.14</v>
      </c>
      <c r="W44" s="205">
        <v>13.72</v>
      </c>
      <c r="X44" s="205">
        <v>43.6</v>
      </c>
      <c r="Y44" s="205">
        <v>0</v>
      </c>
      <c r="Z44" s="205">
        <v>70.52</v>
      </c>
      <c r="AA44" s="205">
        <v>26.65</v>
      </c>
      <c r="AB44" s="205">
        <v>0</v>
      </c>
      <c r="AC44" s="205">
        <v>12</v>
      </c>
      <c r="AD44" s="205">
        <v>0</v>
      </c>
      <c r="AE44" s="205">
        <v>0</v>
      </c>
      <c r="AF44" s="205">
        <v>0</v>
      </c>
      <c r="AG44" s="205">
        <v>-0.1</v>
      </c>
      <c r="AH44" s="205">
        <v>0</v>
      </c>
      <c r="AI44" s="205">
        <v>0</v>
      </c>
      <c r="AJ44" s="205">
        <v>0</v>
      </c>
      <c r="AK44" s="205">
        <v>58.71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19.2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2.95</v>
      </c>
      <c r="L45" s="205">
        <v>269.72000000000003</v>
      </c>
      <c r="M45" s="205">
        <v>27.19</v>
      </c>
      <c r="N45" s="205">
        <v>34.92</v>
      </c>
      <c r="O45" s="205">
        <v>0</v>
      </c>
      <c r="P45" s="205">
        <v>41.17</v>
      </c>
      <c r="Q45" s="205">
        <v>0</v>
      </c>
      <c r="R45" s="205">
        <v>4.82</v>
      </c>
      <c r="S45" s="205">
        <v>7.8</v>
      </c>
      <c r="T45" s="205">
        <v>0</v>
      </c>
      <c r="U45" s="205">
        <v>40.729999999999997</v>
      </c>
      <c r="V45" s="205">
        <v>6.14</v>
      </c>
      <c r="W45" s="205">
        <v>13.72</v>
      </c>
      <c r="X45" s="205">
        <v>43.6</v>
      </c>
      <c r="Y45" s="205">
        <v>0</v>
      </c>
      <c r="Z45" s="205">
        <v>70.52</v>
      </c>
      <c r="AA45" s="205">
        <v>26.65</v>
      </c>
      <c r="AB45" s="205">
        <v>0</v>
      </c>
      <c r="AC45" s="205">
        <v>12</v>
      </c>
      <c r="AD45" s="205">
        <v>0</v>
      </c>
      <c r="AE45" s="205">
        <v>0</v>
      </c>
      <c r="AF45" s="205">
        <v>0</v>
      </c>
      <c r="AG45" s="205">
        <v>-0.1</v>
      </c>
      <c r="AH45" s="205">
        <v>0</v>
      </c>
      <c r="AI45" s="205">
        <v>0</v>
      </c>
      <c r="AJ45" s="205">
        <v>0</v>
      </c>
      <c r="AK45" s="205">
        <v>58.71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19.2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2.95</v>
      </c>
      <c r="L46" s="205">
        <v>269.72000000000003</v>
      </c>
      <c r="M46" s="205">
        <v>27.19</v>
      </c>
      <c r="N46" s="205">
        <v>34.92</v>
      </c>
      <c r="O46" s="205">
        <v>0</v>
      </c>
      <c r="P46" s="205">
        <v>41.17</v>
      </c>
      <c r="Q46" s="205">
        <v>0</v>
      </c>
      <c r="R46" s="205">
        <v>4.82</v>
      </c>
      <c r="S46" s="205">
        <v>7.8</v>
      </c>
      <c r="T46" s="205">
        <v>0</v>
      </c>
      <c r="U46" s="205">
        <v>40.729999999999997</v>
      </c>
      <c r="V46" s="205">
        <v>6.14</v>
      </c>
      <c r="W46" s="205">
        <v>13.72</v>
      </c>
      <c r="X46" s="205">
        <v>43.6</v>
      </c>
      <c r="Y46" s="205">
        <v>0</v>
      </c>
      <c r="Z46" s="205">
        <v>70.52</v>
      </c>
      <c r="AA46" s="205">
        <v>26.65</v>
      </c>
      <c r="AB46" s="205">
        <v>0</v>
      </c>
      <c r="AC46" s="205">
        <v>12</v>
      </c>
      <c r="AD46" s="205">
        <v>0</v>
      </c>
      <c r="AE46" s="205">
        <v>0</v>
      </c>
      <c r="AF46" s="205">
        <v>0</v>
      </c>
      <c r="AG46" s="205">
        <v>-0.1</v>
      </c>
      <c r="AH46" s="205">
        <v>0</v>
      </c>
      <c r="AI46" s="205">
        <v>0</v>
      </c>
      <c r="AJ46" s="205">
        <v>0</v>
      </c>
      <c r="AK46" s="205">
        <v>58.71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19.2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2.95</v>
      </c>
      <c r="L47" s="205">
        <v>262.98</v>
      </c>
      <c r="M47" s="205">
        <v>27.19</v>
      </c>
      <c r="N47" s="205">
        <v>34.92</v>
      </c>
      <c r="O47" s="205">
        <v>0</v>
      </c>
      <c r="P47" s="205">
        <v>41.17</v>
      </c>
      <c r="Q47" s="205">
        <v>0</v>
      </c>
      <c r="R47" s="205">
        <v>4.82</v>
      </c>
      <c r="S47" s="205">
        <v>7.8</v>
      </c>
      <c r="T47" s="205">
        <v>0</v>
      </c>
      <c r="U47" s="205">
        <v>40.729999999999997</v>
      </c>
      <c r="V47" s="205">
        <v>6.14</v>
      </c>
      <c r="W47" s="205">
        <v>13.72</v>
      </c>
      <c r="X47" s="205">
        <v>43.6</v>
      </c>
      <c r="Y47" s="205">
        <v>0</v>
      </c>
      <c r="Z47" s="205">
        <v>70.52</v>
      </c>
      <c r="AA47" s="205">
        <v>26.65</v>
      </c>
      <c r="AB47" s="205">
        <v>0</v>
      </c>
      <c r="AC47" s="205">
        <v>12</v>
      </c>
      <c r="AD47" s="205">
        <v>0</v>
      </c>
      <c r="AE47" s="205">
        <v>0</v>
      </c>
      <c r="AF47" s="205">
        <v>0</v>
      </c>
      <c r="AG47" s="205">
        <v>-0.1</v>
      </c>
      <c r="AH47" s="205">
        <v>0</v>
      </c>
      <c r="AI47" s="205">
        <v>0</v>
      </c>
      <c r="AJ47" s="205">
        <v>0</v>
      </c>
      <c r="AK47" s="205">
        <v>58.71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19.2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2.95</v>
      </c>
      <c r="L48" s="205">
        <v>259.12</v>
      </c>
      <c r="M48" s="205">
        <v>27.19</v>
      </c>
      <c r="N48" s="205">
        <v>34.92</v>
      </c>
      <c r="O48" s="205">
        <v>0</v>
      </c>
      <c r="P48" s="205">
        <v>41.17</v>
      </c>
      <c r="Q48" s="205">
        <v>0</v>
      </c>
      <c r="R48" s="205">
        <v>4.82</v>
      </c>
      <c r="S48" s="205">
        <v>7.8</v>
      </c>
      <c r="T48" s="205">
        <v>0</v>
      </c>
      <c r="U48" s="205">
        <v>40.729999999999997</v>
      </c>
      <c r="V48" s="205">
        <v>6.14</v>
      </c>
      <c r="W48" s="205">
        <v>13.72</v>
      </c>
      <c r="X48" s="205">
        <v>43.6</v>
      </c>
      <c r="Y48" s="205">
        <v>0</v>
      </c>
      <c r="Z48" s="205">
        <v>70.52</v>
      </c>
      <c r="AA48" s="205">
        <v>26.65</v>
      </c>
      <c r="AB48" s="205">
        <v>0</v>
      </c>
      <c r="AC48" s="205">
        <v>12</v>
      </c>
      <c r="AD48" s="205">
        <v>0</v>
      </c>
      <c r="AE48" s="205">
        <v>0</v>
      </c>
      <c r="AF48" s="205">
        <v>0</v>
      </c>
      <c r="AG48" s="205">
        <v>-0.1</v>
      </c>
      <c r="AH48" s="205">
        <v>0</v>
      </c>
      <c r="AI48" s="205">
        <v>0</v>
      </c>
      <c r="AJ48" s="205">
        <v>0</v>
      </c>
      <c r="AK48" s="205">
        <v>58.71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19.2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2.95</v>
      </c>
      <c r="L49" s="205">
        <v>260.57</v>
      </c>
      <c r="M49" s="205">
        <v>27.19</v>
      </c>
      <c r="N49" s="205">
        <v>34.92</v>
      </c>
      <c r="O49" s="205">
        <v>0</v>
      </c>
      <c r="P49" s="205">
        <v>41.17</v>
      </c>
      <c r="Q49" s="205">
        <v>0</v>
      </c>
      <c r="R49" s="205">
        <v>4.84</v>
      </c>
      <c r="S49" s="205">
        <v>7.83</v>
      </c>
      <c r="T49" s="205">
        <v>0</v>
      </c>
      <c r="U49" s="205">
        <v>40.729999999999997</v>
      </c>
      <c r="V49" s="205">
        <v>6.14</v>
      </c>
      <c r="W49" s="205">
        <v>13.78</v>
      </c>
      <c r="X49" s="205">
        <v>43.6</v>
      </c>
      <c r="Y49" s="205">
        <v>0</v>
      </c>
      <c r="Z49" s="205">
        <v>70.92</v>
      </c>
      <c r="AA49" s="205">
        <v>26.65</v>
      </c>
      <c r="AB49" s="205">
        <v>0</v>
      </c>
      <c r="AC49" s="205">
        <v>8.61</v>
      </c>
      <c r="AD49" s="205">
        <v>0</v>
      </c>
      <c r="AE49" s="205">
        <v>0</v>
      </c>
      <c r="AF49" s="205">
        <v>0</v>
      </c>
      <c r="AG49" s="205">
        <v>-0.1</v>
      </c>
      <c r="AH49" s="205">
        <v>0</v>
      </c>
      <c r="AI49" s="205">
        <v>0</v>
      </c>
      <c r="AJ49" s="205">
        <v>0</v>
      </c>
      <c r="AK49" s="205">
        <v>58.71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19.2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2.95</v>
      </c>
      <c r="L50" s="205">
        <v>257.68</v>
      </c>
      <c r="M50" s="205">
        <v>27.19</v>
      </c>
      <c r="N50" s="205">
        <v>34.92</v>
      </c>
      <c r="O50" s="205">
        <v>0</v>
      </c>
      <c r="P50" s="205">
        <v>41.17</v>
      </c>
      <c r="Q50" s="205">
        <v>0</v>
      </c>
      <c r="R50" s="205">
        <v>4.84</v>
      </c>
      <c r="S50" s="205">
        <v>7.83</v>
      </c>
      <c r="T50" s="205">
        <v>0</v>
      </c>
      <c r="U50" s="205">
        <v>40.729999999999997</v>
      </c>
      <c r="V50" s="205">
        <v>6.14</v>
      </c>
      <c r="W50" s="205">
        <v>13.78</v>
      </c>
      <c r="X50" s="205">
        <v>43.6</v>
      </c>
      <c r="Y50" s="205">
        <v>0</v>
      </c>
      <c r="Z50" s="205">
        <v>70.92</v>
      </c>
      <c r="AA50" s="205">
        <v>26.65</v>
      </c>
      <c r="AB50" s="205">
        <v>0</v>
      </c>
      <c r="AC50" s="205">
        <v>12</v>
      </c>
      <c r="AD50" s="205">
        <v>0</v>
      </c>
      <c r="AE50" s="205">
        <v>0</v>
      </c>
      <c r="AF50" s="205">
        <v>0</v>
      </c>
      <c r="AG50" s="205">
        <v>-0.1</v>
      </c>
      <c r="AH50" s="205">
        <v>0</v>
      </c>
      <c r="AI50" s="205">
        <v>0</v>
      </c>
      <c r="AJ50" s="205">
        <v>0</v>
      </c>
      <c r="AK50" s="205">
        <v>58.71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19.2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2.95</v>
      </c>
      <c r="L51" s="205">
        <v>253.34</v>
      </c>
      <c r="M51" s="205">
        <v>27.19</v>
      </c>
      <c r="N51" s="205">
        <v>34.92</v>
      </c>
      <c r="O51" s="205">
        <v>0</v>
      </c>
      <c r="P51" s="205">
        <v>41.17</v>
      </c>
      <c r="Q51" s="205">
        <v>0</v>
      </c>
      <c r="R51" s="205">
        <v>4.82</v>
      </c>
      <c r="S51" s="205">
        <v>7.8</v>
      </c>
      <c r="T51" s="205">
        <v>0</v>
      </c>
      <c r="U51" s="205">
        <v>40.729999999999997</v>
      </c>
      <c r="V51" s="205">
        <v>6.14</v>
      </c>
      <c r="W51" s="205">
        <v>13.72</v>
      </c>
      <c r="X51" s="205">
        <v>43.6</v>
      </c>
      <c r="Y51" s="205">
        <v>0</v>
      </c>
      <c r="Z51" s="205">
        <v>70.5</v>
      </c>
      <c r="AA51" s="205">
        <v>26.65</v>
      </c>
      <c r="AB51" s="205">
        <v>0</v>
      </c>
      <c r="AC51" s="205">
        <v>12</v>
      </c>
      <c r="AD51" s="205">
        <v>0</v>
      </c>
      <c r="AE51" s="205">
        <v>0</v>
      </c>
      <c r="AF51" s="205">
        <v>0</v>
      </c>
      <c r="AG51" s="205">
        <v>-0.1</v>
      </c>
      <c r="AH51" s="205">
        <v>0</v>
      </c>
      <c r="AI51" s="205">
        <v>0</v>
      </c>
      <c r="AJ51" s="205">
        <v>0</v>
      </c>
      <c r="AK51" s="205">
        <v>58.71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19.2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2.95</v>
      </c>
      <c r="L52" s="205">
        <v>249.49</v>
      </c>
      <c r="M52" s="205">
        <v>27.19</v>
      </c>
      <c r="N52" s="205">
        <v>34.92</v>
      </c>
      <c r="O52" s="205">
        <v>0</v>
      </c>
      <c r="P52" s="205">
        <v>41.17</v>
      </c>
      <c r="Q52" s="205">
        <v>0</v>
      </c>
      <c r="R52" s="205">
        <v>4.82</v>
      </c>
      <c r="S52" s="205">
        <v>7.8</v>
      </c>
      <c r="T52" s="205">
        <v>0</v>
      </c>
      <c r="U52" s="205">
        <v>40.729999999999997</v>
      </c>
      <c r="V52" s="205">
        <v>6.14</v>
      </c>
      <c r="W52" s="205">
        <v>13.72</v>
      </c>
      <c r="X52" s="205">
        <v>43.6</v>
      </c>
      <c r="Y52" s="205">
        <v>0</v>
      </c>
      <c r="Z52" s="205">
        <v>70.5</v>
      </c>
      <c r="AA52" s="205">
        <v>26.65</v>
      </c>
      <c r="AB52" s="205">
        <v>0</v>
      </c>
      <c r="AC52" s="205">
        <v>12</v>
      </c>
      <c r="AD52" s="205">
        <v>0</v>
      </c>
      <c r="AE52" s="205">
        <v>0</v>
      </c>
      <c r="AF52" s="205">
        <v>0</v>
      </c>
      <c r="AG52" s="205">
        <v>-0.1</v>
      </c>
      <c r="AH52" s="205">
        <v>0</v>
      </c>
      <c r="AI52" s="205">
        <v>0</v>
      </c>
      <c r="AJ52" s="205">
        <v>0</v>
      </c>
      <c r="AK52" s="205">
        <v>58.71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19.2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2.95</v>
      </c>
      <c r="L53" s="205">
        <v>242.75</v>
      </c>
      <c r="M53" s="205">
        <v>27.19</v>
      </c>
      <c r="N53" s="205">
        <v>34.92</v>
      </c>
      <c r="O53" s="205">
        <v>0</v>
      </c>
      <c r="P53" s="205">
        <v>41.17</v>
      </c>
      <c r="Q53" s="205">
        <v>0</v>
      </c>
      <c r="R53" s="205">
        <v>4.82</v>
      </c>
      <c r="S53" s="205">
        <v>7.8</v>
      </c>
      <c r="T53" s="205">
        <v>0</v>
      </c>
      <c r="U53" s="205">
        <v>40.729999999999997</v>
      </c>
      <c r="V53" s="205">
        <v>6.14</v>
      </c>
      <c r="W53" s="205">
        <v>13.72</v>
      </c>
      <c r="X53" s="205">
        <v>43.6</v>
      </c>
      <c r="Y53" s="205">
        <v>0</v>
      </c>
      <c r="Z53" s="205">
        <v>70.5</v>
      </c>
      <c r="AA53" s="205">
        <v>26.65</v>
      </c>
      <c r="AB53" s="205">
        <v>0</v>
      </c>
      <c r="AC53" s="205">
        <v>12</v>
      </c>
      <c r="AD53" s="205">
        <v>0</v>
      </c>
      <c r="AE53" s="205">
        <v>0</v>
      </c>
      <c r="AF53" s="205">
        <v>0</v>
      </c>
      <c r="AG53" s="205">
        <v>-0.1</v>
      </c>
      <c r="AH53" s="205">
        <v>0</v>
      </c>
      <c r="AI53" s="205">
        <v>0</v>
      </c>
      <c r="AJ53" s="205">
        <v>0</v>
      </c>
      <c r="AK53" s="205">
        <v>58.71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19.2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2.95</v>
      </c>
      <c r="L54" s="205">
        <v>208.07</v>
      </c>
      <c r="M54" s="205">
        <v>27.19</v>
      </c>
      <c r="N54" s="205">
        <v>34.92</v>
      </c>
      <c r="O54" s="205">
        <v>0</v>
      </c>
      <c r="P54" s="205">
        <v>41.17</v>
      </c>
      <c r="Q54" s="205">
        <v>0</v>
      </c>
      <c r="R54" s="205">
        <v>4.82</v>
      </c>
      <c r="S54" s="205">
        <v>7.8</v>
      </c>
      <c r="T54" s="205">
        <v>0</v>
      </c>
      <c r="U54" s="205">
        <v>40.729999999999997</v>
      </c>
      <c r="V54" s="205">
        <v>6.14</v>
      </c>
      <c r="W54" s="205">
        <v>13.72</v>
      </c>
      <c r="X54" s="205">
        <v>43.6</v>
      </c>
      <c r="Y54" s="205">
        <v>0</v>
      </c>
      <c r="Z54" s="205">
        <v>70.5</v>
      </c>
      <c r="AA54" s="205">
        <v>26.65</v>
      </c>
      <c r="AB54" s="205">
        <v>0</v>
      </c>
      <c r="AC54" s="205">
        <v>12</v>
      </c>
      <c r="AD54" s="205">
        <v>0</v>
      </c>
      <c r="AE54" s="205">
        <v>0</v>
      </c>
      <c r="AF54" s="205">
        <v>0</v>
      </c>
      <c r="AG54" s="205">
        <v>-0.1</v>
      </c>
      <c r="AH54" s="205">
        <v>0</v>
      </c>
      <c r="AI54" s="205">
        <v>0</v>
      </c>
      <c r="AJ54" s="205">
        <v>0</v>
      </c>
      <c r="AK54" s="205">
        <v>58.71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19.2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162.79</v>
      </c>
      <c r="M55" s="205">
        <v>27.19</v>
      </c>
      <c r="N55" s="205">
        <v>34.92</v>
      </c>
      <c r="O55" s="205">
        <v>0</v>
      </c>
      <c r="P55" s="205">
        <v>41.17</v>
      </c>
      <c r="Q55" s="205">
        <v>0</v>
      </c>
      <c r="R55" s="205">
        <v>4.82</v>
      </c>
      <c r="S55" s="205">
        <v>1.93</v>
      </c>
      <c r="T55" s="205">
        <v>0</v>
      </c>
      <c r="U55" s="205">
        <v>41.26</v>
      </c>
      <c r="V55" s="205">
        <v>0</v>
      </c>
      <c r="W55" s="205">
        <v>13.72</v>
      </c>
      <c r="X55" s="205">
        <v>43.6</v>
      </c>
      <c r="Y55" s="205">
        <v>0</v>
      </c>
      <c r="Z55" s="205">
        <v>70.489999999999995</v>
      </c>
      <c r="AA55" s="205">
        <v>26.65</v>
      </c>
      <c r="AB55" s="205">
        <v>0</v>
      </c>
      <c r="AC55" s="205">
        <v>12</v>
      </c>
      <c r="AD55" s="205">
        <v>0</v>
      </c>
      <c r="AE55" s="205">
        <v>0</v>
      </c>
      <c r="AF55" s="205">
        <v>0</v>
      </c>
      <c r="AG55" s="205">
        <v>-0.1</v>
      </c>
      <c r="AH55" s="205">
        <v>0</v>
      </c>
      <c r="AI55" s="205">
        <v>0</v>
      </c>
      <c r="AJ55" s="205">
        <v>0</v>
      </c>
      <c r="AK55" s="205">
        <v>58.71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19.2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162.79</v>
      </c>
      <c r="M56" s="205">
        <v>27.19</v>
      </c>
      <c r="N56" s="205">
        <v>34.92</v>
      </c>
      <c r="O56" s="205">
        <v>0</v>
      </c>
      <c r="P56" s="205">
        <v>41.17</v>
      </c>
      <c r="Q56" s="205">
        <v>0</v>
      </c>
      <c r="R56" s="205">
        <v>4.82</v>
      </c>
      <c r="S56" s="205">
        <v>1.93</v>
      </c>
      <c r="T56" s="205">
        <v>0</v>
      </c>
      <c r="U56" s="205">
        <v>41.26</v>
      </c>
      <c r="V56" s="205">
        <v>0</v>
      </c>
      <c r="W56" s="205">
        <v>13.72</v>
      </c>
      <c r="X56" s="205">
        <v>43.6</v>
      </c>
      <c r="Y56" s="205">
        <v>0</v>
      </c>
      <c r="Z56" s="205">
        <v>70.489999999999995</v>
      </c>
      <c r="AA56" s="205">
        <v>6.74</v>
      </c>
      <c r="AB56" s="205">
        <v>0</v>
      </c>
      <c r="AC56" s="205">
        <v>12</v>
      </c>
      <c r="AD56" s="205">
        <v>0</v>
      </c>
      <c r="AE56" s="205">
        <v>0</v>
      </c>
      <c r="AF56" s="205">
        <v>0</v>
      </c>
      <c r="AG56" s="205">
        <v>-0.1</v>
      </c>
      <c r="AH56" s="205">
        <v>0</v>
      </c>
      <c r="AI56" s="205">
        <v>0</v>
      </c>
      <c r="AJ56" s="205">
        <v>0</v>
      </c>
      <c r="AK56" s="205">
        <v>58.71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19.2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162.79</v>
      </c>
      <c r="M57" s="205">
        <v>27.19</v>
      </c>
      <c r="N57" s="205">
        <v>34.92</v>
      </c>
      <c r="O57" s="205">
        <v>0</v>
      </c>
      <c r="P57" s="205">
        <v>41.17</v>
      </c>
      <c r="Q57" s="205">
        <v>0</v>
      </c>
      <c r="R57" s="205">
        <v>4.82</v>
      </c>
      <c r="S57" s="205">
        <v>1.93</v>
      </c>
      <c r="T57" s="205">
        <v>0</v>
      </c>
      <c r="U57" s="205">
        <v>41.26</v>
      </c>
      <c r="V57" s="205">
        <v>0</v>
      </c>
      <c r="W57" s="205">
        <v>13.72</v>
      </c>
      <c r="X57" s="205">
        <v>43.6</v>
      </c>
      <c r="Y57" s="205">
        <v>0</v>
      </c>
      <c r="Z57" s="205">
        <v>70.489999999999995</v>
      </c>
      <c r="AA57" s="205">
        <v>26.65</v>
      </c>
      <c r="AB57" s="205">
        <v>0</v>
      </c>
      <c r="AC57" s="205">
        <v>12</v>
      </c>
      <c r="AD57" s="205">
        <v>0</v>
      </c>
      <c r="AE57" s="205">
        <v>0</v>
      </c>
      <c r="AF57" s="205">
        <v>0</v>
      </c>
      <c r="AG57" s="205">
        <v>-0.1</v>
      </c>
      <c r="AH57" s="205">
        <v>0</v>
      </c>
      <c r="AI57" s="205">
        <v>0</v>
      </c>
      <c r="AJ57" s="205">
        <v>0</v>
      </c>
      <c r="AK57" s="205">
        <v>58.71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19.2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2.95</v>
      </c>
      <c r="L58" s="205">
        <v>181.1</v>
      </c>
      <c r="M58" s="205">
        <v>27.19</v>
      </c>
      <c r="N58" s="205">
        <v>34.92</v>
      </c>
      <c r="O58" s="205">
        <v>0</v>
      </c>
      <c r="P58" s="205">
        <v>41.17</v>
      </c>
      <c r="Q58" s="205">
        <v>0</v>
      </c>
      <c r="R58" s="205">
        <v>4.82</v>
      </c>
      <c r="S58" s="205">
        <v>7.8</v>
      </c>
      <c r="T58" s="205">
        <v>0</v>
      </c>
      <c r="U58" s="205">
        <v>41.26</v>
      </c>
      <c r="V58" s="205">
        <v>6.14</v>
      </c>
      <c r="W58" s="205">
        <v>13.72</v>
      </c>
      <c r="X58" s="205">
        <v>43.6</v>
      </c>
      <c r="Y58" s="205">
        <v>0</v>
      </c>
      <c r="Z58" s="205">
        <v>70.489999999999995</v>
      </c>
      <c r="AA58" s="205">
        <v>26.65</v>
      </c>
      <c r="AB58" s="205">
        <v>0</v>
      </c>
      <c r="AC58" s="205">
        <v>12</v>
      </c>
      <c r="AD58" s="205">
        <v>0</v>
      </c>
      <c r="AE58" s="205">
        <v>0</v>
      </c>
      <c r="AF58" s="205">
        <v>0</v>
      </c>
      <c r="AG58" s="205">
        <v>-0.1</v>
      </c>
      <c r="AH58" s="205">
        <v>0</v>
      </c>
      <c r="AI58" s="205">
        <v>0</v>
      </c>
      <c r="AJ58" s="205">
        <v>0</v>
      </c>
      <c r="AK58" s="205">
        <v>58.71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19.2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2.95</v>
      </c>
      <c r="L59" s="205">
        <v>200.36</v>
      </c>
      <c r="M59" s="205">
        <v>27.19</v>
      </c>
      <c r="N59" s="205">
        <v>34.92</v>
      </c>
      <c r="O59" s="205">
        <v>0</v>
      </c>
      <c r="P59" s="205">
        <v>41.17</v>
      </c>
      <c r="Q59" s="205">
        <v>0</v>
      </c>
      <c r="R59" s="205">
        <v>4.82</v>
      </c>
      <c r="S59" s="205">
        <v>7.51</v>
      </c>
      <c r="T59" s="205">
        <v>0</v>
      </c>
      <c r="U59" s="205">
        <v>41.26</v>
      </c>
      <c r="V59" s="205">
        <v>6.14</v>
      </c>
      <c r="W59" s="205">
        <v>13.72</v>
      </c>
      <c r="X59" s="205">
        <v>43.6</v>
      </c>
      <c r="Y59" s="205">
        <v>0</v>
      </c>
      <c r="Z59" s="205">
        <v>70.489999999999995</v>
      </c>
      <c r="AA59" s="205">
        <v>26.65</v>
      </c>
      <c r="AB59" s="205">
        <v>0</v>
      </c>
      <c r="AC59" s="205">
        <v>12</v>
      </c>
      <c r="AD59" s="205">
        <v>0</v>
      </c>
      <c r="AE59" s="205">
        <v>0</v>
      </c>
      <c r="AF59" s="205">
        <v>0</v>
      </c>
      <c r="AG59" s="205">
        <v>-0.1</v>
      </c>
      <c r="AH59" s="205">
        <v>0</v>
      </c>
      <c r="AI59" s="205">
        <v>0</v>
      </c>
      <c r="AJ59" s="205">
        <v>0</v>
      </c>
      <c r="AK59" s="205">
        <v>58.71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19.2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2.95</v>
      </c>
      <c r="L60" s="205">
        <v>217.7</v>
      </c>
      <c r="M60" s="205">
        <v>27.19</v>
      </c>
      <c r="N60" s="205">
        <v>34.92</v>
      </c>
      <c r="O60" s="205">
        <v>0</v>
      </c>
      <c r="P60" s="205">
        <v>41.17</v>
      </c>
      <c r="Q60" s="205">
        <v>0</v>
      </c>
      <c r="R60" s="205">
        <v>4.82</v>
      </c>
      <c r="S60" s="205">
        <v>7.51</v>
      </c>
      <c r="T60" s="205">
        <v>0</v>
      </c>
      <c r="U60" s="205">
        <v>41.26</v>
      </c>
      <c r="V60" s="205">
        <v>6.14</v>
      </c>
      <c r="W60" s="205">
        <v>13.72</v>
      </c>
      <c r="X60" s="205">
        <v>43.6</v>
      </c>
      <c r="Y60" s="205">
        <v>0</v>
      </c>
      <c r="Z60" s="205">
        <v>70.52</v>
      </c>
      <c r="AA60" s="205">
        <v>26.65</v>
      </c>
      <c r="AB60" s="205">
        <v>0</v>
      </c>
      <c r="AC60" s="205">
        <v>12</v>
      </c>
      <c r="AD60" s="205">
        <v>0</v>
      </c>
      <c r="AE60" s="205">
        <v>0</v>
      </c>
      <c r="AF60" s="205">
        <v>0</v>
      </c>
      <c r="AG60" s="205">
        <v>-0.1</v>
      </c>
      <c r="AH60" s="205">
        <v>0</v>
      </c>
      <c r="AI60" s="205">
        <v>0</v>
      </c>
      <c r="AJ60" s="205">
        <v>0</v>
      </c>
      <c r="AK60" s="205">
        <v>58.71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19.2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2.95</v>
      </c>
      <c r="L61" s="205">
        <v>223.48</v>
      </c>
      <c r="M61" s="205">
        <v>27.19</v>
      </c>
      <c r="N61" s="205">
        <v>34.92</v>
      </c>
      <c r="O61" s="205">
        <v>0</v>
      </c>
      <c r="P61" s="205">
        <v>41.17</v>
      </c>
      <c r="Q61" s="205">
        <v>0</v>
      </c>
      <c r="R61" s="205">
        <v>4.82</v>
      </c>
      <c r="S61" s="205">
        <v>7.51</v>
      </c>
      <c r="T61" s="205">
        <v>0</v>
      </c>
      <c r="U61" s="205">
        <v>41.26</v>
      </c>
      <c r="V61" s="205">
        <v>6.14</v>
      </c>
      <c r="W61" s="205">
        <v>13.72</v>
      </c>
      <c r="X61" s="205">
        <v>43.6</v>
      </c>
      <c r="Y61" s="205">
        <v>0</v>
      </c>
      <c r="Z61" s="205">
        <v>70.52</v>
      </c>
      <c r="AA61" s="205">
        <v>26.65</v>
      </c>
      <c r="AB61" s="205">
        <v>0</v>
      </c>
      <c r="AC61" s="205">
        <v>12</v>
      </c>
      <c r="AD61" s="205">
        <v>0</v>
      </c>
      <c r="AE61" s="205">
        <v>0</v>
      </c>
      <c r="AF61" s="205">
        <v>0</v>
      </c>
      <c r="AG61" s="205">
        <v>-0.1</v>
      </c>
      <c r="AH61" s="205">
        <v>0</v>
      </c>
      <c r="AI61" s="205">
        <v>0</v>
      </c>
      <c r="AJ61" s="205">
        <v>0</v>
      </c>
      <c r="AK61" s="205">
        <v>58.71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19.2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2.95</v>
      </c>
      <c r="L62" s="205">
        <v>231.19</v>
      </c>
      <c r="M62" s="205">
        <v>27.19</v>
      </c>
      <c r="N62" s="205">
        <v>34.92</v>
      </c>
      <c r="O62" s="205">
        <v>0</v>
      </c>
      <c r="P62" s="205">
        <v>41.17</v>
      </c>
      <c r="Q62" s="205">
        <v>0</v>
      </c>
      <c r="R62" s="205">
        <v>4.82</v>
      </c>
      <c r="S62" s="205">
        <v>7.51</v>
      </c>
      <c r="T62" s="205">
        <v>0</v>
      </c>
      <c r="U62" s="205">
        <v>41.26</v>
      </c>
      <c r="V62" s="205">
        <v>6.14</v>
      </c>
      <c r="W62" s="205">
        <v>13.72</v>
      </c>
      <c r="X62" s="205">
        <v>43.6</v>
      </c>
      <c r="Y62" s="205">
        <v>0</v>
      </c>
      <c r="Z62" s="205">
        <v>70.52</v>
      </c>
      <c r="AA62" s="205">
        <v>26.65</v>
      </c>
      <c r="AB62" s="205">
        <v>0</v>
      </c>
      <c r="AC62" s="205">
        <v>12</v>
      </c>
      <c r="AD62" s="205">
        <v>0</v>
      </c>
      <c r="AE62" s="205">
        <v>0</v>
      </c>
      <c r="AF62" s="205">
        <v>0</v>
      </c>
      <c r="AG62" s="205">
        <v>-0.1</v>
      </c>
      <c r="AH62" s="205">
        <v>0</v>
      </c>
      <c r="AI62" s="205">
        <v>0</v>
      </c>
      <c r="AJ62" s="205">
        <v>0</v>
      </c>
      <c r="AK62" s="205">
        <v>58.71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19.2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2.95</v>
      </c>
      <c r="L63" s="205">
        <v>255.27</v>
      </c>
      <c r="M63" s="205">
        <v>27.19</v>
      </c>
      <c r="N63" s="205">
        <v>34.92</v>
      </c>
      <c r="O63" s="205">
        <v>0</v>
      </c>
      <c r="P63" s="205">
        <v>41.17</v>
      </c>
      <c r="Q63" s="205">
        <v>0</v>
      </c>
      <c r="R63" s="205">
        <v>4.82</v>
      </c>
      <c r="S63" s="205">
        <v>7.51</v>
      </c>
      <c r="T63" s="205">
        <v>0</v>
      </c>
      <c r="U63" s="205">
        <v>41.26</v>
      </c>
      <c r="V63" s="205">
        <v>6.14</v>
      </c>
      <c r="W63" s="205">
        <v>13.72</v>
      </c>
      <c r="X63" s="205">
        <v>43.6</v>
      </c>
      <c r="Y63" s="205">
        <v>0</v>
      </c>
      <c r="Z63" s="205">
        <v>70.52</v>
      </c>
      <c r="AA63" s="205">
        <v>26.65</v>
      </c>
      <c r="AB63" s="205">
        <v>0</v>
      </c>
      <c r="AC63" s="205">
        <v>12</v>
      </c>
      <c r="AD63" s="205">
        <v>0</v>
      </c>
      <c r="AE63" s="205">
        <v>0</v>
      </c>
      <c r="AF63" s="205">
        <v>0</v>
      </c>
      <c r="AG63" s="205">
        <v>-0.1</v>
      </c>
      <c r="AH63" s="205">
        <v>0</v>
      </c>
      <c r="AI63" s="205">
        <v>0</v>
      </c>
      <c r="AJ63" s="205">
        <v>0</v>
      </c>
      <c r="AK63" s="205">
        <v>58.71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19.2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2.95</v>
      </c>
      <c r="L64" s="205">
        <v>264.89999999999998</v>
      </c>
      <c r="M64" s="205">
        <v>27.19</v>
      </c>
      <c r="N64" s="205">
        <v>34.92</v>
      </c>
      <c r="O64" s="205">
        <v>0</v>
      </c>
      <c r="P64" s="205">
        <v>41.17</v>
      </c>
      <c r="Q64" s="205">
        <v>0</v>
      </c>
      <c r="R64" s="205">
        <v>4.82</v>
      </c>
      <c r="S64" s="205">
        <v>7.51</v>
      </c>
      <c r="T64" s="205">
        <v>0</v>
      </c>
      <c r="U64" s="205">
        <v>41.26</v>
      </c>
      <c r="V64" s="205">
        <v>6.14</v>
      </c>
      <c r="W64" s="205">
        <v>13.72</v>
      </c>
      <c r="X64" s="205">
        <v>43.6</v>
      </c>
      <c r="Y64" s="205">
        <v>0</v>
      </c>
      <c r="Z64" s="205">
        <v>70.52</v>
      </c>
      <c r="AA64" s="205">
        <v>26.65</v>
      </c>
      <c r="AB64" s="205">
        <v>0</v>
      </c>
      <c r="AC64" s="205">
        <v>12</v>
      </c>
      <c r="AD64" s="205">
        <v>0</v>
      </c>
      <c r="AE64" s="205">
        <v>0</v>
      </c>
      <c r="AF64" s="205">
        <v>0</v>
      </c>
      <c r="AG64" s="205">
        <v>-0.1</v>
      </c>
      <c r="AH64" s="205">
        <v>0</v>
      </c>
      <c r="AI64" s="205">
        <v>0</v>
      </c>
      <c r="AJ64" s="205">
        <v>0</v>
      </c>
      <c r="AK64" s="205">
        <v>58.71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19.2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2.95</v>
      </c>
      <c r="L65" s="205">
        <v>285.14</v>
      </c>
      <c r="M65" s="205">
        <v>27.19</v>
      </c>
      <c r="N65" s="205">
        <v>34.92</v>
      </c>
      <c r="O65" s="205">
        <v>0</v>
      </c>
      <c r="P65" s="205">
        <v>41.17</v>
      </c>
      <c r="Q65" s="205">
        <v>0</v>
      </c>
      <c r="R65" s="205">
        <v>4.82</v>
      </c>
      <c r="S65" s="205">
        <v>7.51</v>
      </c>
      <c r="T65" s="205">
        <v>0</v>
      </c>
      <c r="U65" s="205">
        <v>41.26</v>
      </c>
      <c r="V65" s="205">
        <v>6.14</v>
      </c>
      <c r="W65" s="205">
        <v>13.72</v>
      </c>
      <c r="X65" s="205">
        <v>43.6</v>
      </c>
      <c r="Y65" s="205">
        <v>0</v>
      </c>
      <c r="Z65" s="205">
        <v>70.52</v>
      </c>
      <c r="AA65" s="205">
        <v>26.65</v>
      </c>
      <c r="AB65" s="205">
        <v>0</v>
      </c>
      <c r="AC65" s="205">
        <v>12</v>
      </c>
      <c r="AD65" s="205">
        <v>0</v>
      </c>
      <c r="AE65" s="205">
        <v>0</v>
      </c>
      <c r="AF65" s="205">
        <v>0</v>
      </c>
      <c r="AG65" s="205">
        <v>-0.1</v>
      </c>
      <c r="AH65" s="205">
        <v>0</v>
      </c>
      <c r="AI65" s="205">
        <v>0</v>
      </c>
      <c r="AJ65" s="205">
        <v>0</v>
      </c>
      <c r="AK65" s="205">
        <v>53.65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19.2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2.95</v>
      </c>
      <c r="L66" s="205">
        <v>308.26</v>
      </c>
      <c r="M66" s="205">
        <v>27.19</v>
      </c>
      <c r="N66" s="205">
        <v>34.92</v>
      </c>
      <c r="O66" s="205">
        <v>0</v>
      </c>
      <c r="P66" s="205">
        <v>41.17</v>
      </c>
      <c r="Q66" s="205">
        <v>0</v>
      </c>
      <c r="R66" s="205">
        <v>4.82</v>
      </c>
      <c r="S66" s="205">
        <v>7.51</v>
      </c>
      <c r="T66" s="205">
        <v>0</v>
      </c>
      <c r="U66" s="205">
        <v>41.26</v>
      </c>
      <c r="V66" s="205">
        <v>6.14</v>
      </c>
      <c r="W66" s="205">
        <v>13.72</v>
      </c>
      <c r="X66" s="205">
        <v>43.6</v>
      </c>
      <c r="Y66" s="205">
        <v>0</v>
      </c>
      <c r="Z66" s="205">
        <v>70.52</v>
      </c>
      <c r="AA66" s="205">
        <v>26.65</v>
      </c>
      <c r="AB66" s="205">
        <v>0</v>
      </c>
      <c r="AC66" s="205">
        <v>12</v>
      </c>
      <c r="AD66" s="205">
        <v>0</v>
      </c>
      <c r="AE66" s="205">
        <v>0</v>
      </c>
      <c r="AF66" s="205">
        <v>0</v>
      </c>
      <c r="AG66" s="205">
        <v>-0.1</v>
      </c>
      <c r="AH66" s="205">
        <v>0</v>
      </c>
      <c r="AI66" s="205">
        <v>0</v>
      </c>
      <c r="AJ66" s="205">
        <v>0</v>
      </c>
      <c r="AK66" s="205">
        <v>53.65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19.2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2.95</v>
      </c>
      <c r="L67" s="205">
        <v>308.26</v>
      </c>
      <c r="M67" s="205">
        <v>27.19</v>
      </c>
      <c r="N67" s="205">
        <v>34.92</v>
      </c>
      <c r="O67" s="205">
        <v>0</v>
      </c>
      <c r="P67" s="205">
        <v>41.17</v>
      </c>
      <c r="Q67" s="205">
        <v>0</v>
      </c>
      <c r="R67" s="205">
        <v>12.53</v>
      </c>
      <c r="S67" s="205">
        <v>7.51</v>
      </c>
      <c r="T67" s="205">
        <v>0</v>
      </c>
      <c r="U67" s="205">
        <v>41.26</v>
      </c>
      <c r="V67" s="205">
        <v>6.14</v>
      </c>
      <c r="W67" s="205">
        <v>13.72</v>
      </c>
      <c r="X67" s="205">
        <v>43.6</v>
      </c>
      <c r="Y67" s="205">
        <v>0</v>
      </c>
      <c r="Z67" s="205">
        <v>70.52</v>
      </c>
      <c r="AA67" s="205">
        <v>26.65</v>
      </c>
      <c r="AB67" s="205">
        <v>0</v>
      </c>
      <c r="AC67" s="205">
        <v>12</v>
      </c>
      <c r="AD67" s="205">
        <v>0</v>
      </c>
      <c r="AE67" s="205">
        <v>0</v>
      </c>
      <c r="AF67" s="205">
        <v>0</v>
      </c>
      <c r="AG67" s="205">
        <v>-0.1</v>
      </c>
      <c r="AH67" s="205">
        <v>0</v>
      </c>
      <c r="AI67" s="205">
        <v>0</v>
      </c>
      <c r="AJ67" s="205">
        <v>0</v>
      </c>
      <c r="AK67" s="205">
        <v>53.65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19.2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2.95</v>
      </c>
      <c r="L68" s="205">
        <v>308.26</v>
      </c>
      <c r="M68" s="205">
        <v>27.19</v>
      </c>
      <c r="N68" s="205">
        <v>34.92</v>
      </c>
      <c r="O68" s="205">
        <v>0</v>
      </c>
      <c r="P68" s="205">
        <v>41.17</v>
      </c>
      <c r="Q68" s="205">
        <v>0</v>
      </c>
      <c r="R68" s="205">
        <v>12.53</v>
      </c>
      <c r="S68" s="205">
        <v>7.51</v>
      </c>
      <c r="T68" s="205">
        <v>0</v>
      </c>
      <c r="U68" s="205">
        <v>41.26</v>
      </c>
      <c r="V68" s="205">
        <v>6.14</v>
      </c>
      <c r="W68" s="205">
        <v>13.72</v>
      </c>
      <c r="X68" s="205">
        <v>43.6</v>
      </c>
      <c r="Y68" s="205">
        <v>0</v>
      </c>
      <c r="Z68" s="205">
        <v>70.52</v>
      </c>
      <c r="AA68" s="205">
        <v>26.65</v>
      </c>
      <c r="AB68" s="205">
        <v>0</v>
      </c>
      <c r="AC68" s="205">
        <v>12</v>
      </c>
      <c r="AD68" s="205">
        <v>0</v>
      </c>
      <c r="AE68" s="205">
        <v>0</v>
      </c>
      <c r="AF68" s="205">
        <v>0</v>
      </c>
      <c r="AG68" s="205">
        <v>-0.1</v>
      </c>
      <c r="AH68" s="205">
        <v>0</v>
      </c>
      <c r="AI68" s="205">
        <v>0</v>
      </c>
      <c r="AJ68" s="205">
        <v>0</v>
      </c>
      <c r="AK68" s="205">
        <v>53.65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19.2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2.95</v>
      </c>
      <c r="L69" s="205">
        <v>308.26</v>
      </c>
      <c r="M69" s="205">
        <v>27.19</v>
      </c>
      <c r="N69" s="205">
        <v>34.92</v>
      </c>
      <c r="O69" s="205">
        <v>0</v>
      </c>
      <c r="P69" s="205">
        <v>41.17</v>
      </c>
      <c r="Q69" s="205">
        <v>0</v>
      </c>
      <c r="R69" s="205">
        <v>12.53</v>
      </c>
      <c r="S69" s="205">
        <v>7.51</v>
      </c>
      <c r="T69" s="205">
        <v>0</v>
      </c>
      <c r="U69" s="205">
        <v>41.26</v>
      </c>
      <c r="V69" s="205">
        <v>6.14</v>
      </c>
      <c r="W69" s="205">
        <v>13.72</v>
      </c>
      <c r="X69" s="205">
        <v>43.6</v>
      </c>
      <c r="Y69" s="205">
        <v>0</v>
      </c>
      <c r="Z69" s="205">
        <v>70.52</v>
      </c>
      <c r="AA69" s="205">
        <v>26.65</v>
      </c>
      <c r="AB69" s="205">
        <v>0</v>
      </c>
      <c r="AC69" s="205">
        <v>12</v>
      </c>
      <c r="AD69" s="205">
        <v>0</v>
      </c>
      <c r="AE69" s="205">
        <v>0</v>
      </c>
      <c r="AF69" s="205">
        <v>0</v>
      </c>
      <c r="AG69" s="205">
        <v>-0.1</v>
      </c>
      <c r="AH69" s="205">
        <v>0</v>
      </c>
      <c r="AI69" s="205">
        <v>0</v>
      </c>
      <c r="AJ69" s="205">
        <v>0</v>
      </c>
      <c r="AK69" s="205">
        <v>53.65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19.2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2.95</v>
      </c>
      <c r="L70" s="205">
        <v>308.26</v>
      </c>
      <c r="M70" s="205">
        <v>27.19</v>
      </c>
      <c r="N70" s="205">
        <v>34.92</v>
      </c>
      <c r="O70" s="205">
        <v>0</v>
      </c>
      <c r="P70" s="205">
        <v>41.17</v>
      </c>
      <c r="Q70" s="205">
        <v>0</v>
      </c>
      <c r="R70" s="205">
        <v>12.53</v>
      </c>
      <c r="S70" s="205">
        <v>7.51</v>
      </c>
      <c r="T70" s="205">
        <v>0</v>
      </c>
      <c r="U70" s="205">
        <v>41.26</v>
      </c>
      <c r="V70" s="205">
        <v>6.14</v>
      </c>
      <c r="W70" s="205">
        <v>13.72</v>
      </c>
      <c r="X70" s="205">
        <v>43.6</v>
      </c>
      <c r="Y70" s="205">
        <v>0</v>
      </c>
      <c r="Z70" s="205">
        <v>70.52</v>
      </c>
      <c r="AA70" s="205">
        <v>26.65</v>
      </c>
      <c r="AB70" s="205">
        <v>0</v>
      </c>
      <c r="AC70" s="205">
        <v>12</v>
      </c>
      <c r="AD70" s="205">
        <v>0</v>
      </c>
      <c r="AE70" s="205">
        <v>0</v>
      </c>
      <c r="AF70" s="205">
        <v>0</v>
      </c>
      <c r="AG70" s="205">
        <v>-0.1</v>
      </c>
      <c r="AH70" s="205">
        <v>0</v>
      </c>
      <c r="AI70" s="205">
        <v>0</v>
      </c>
      <c r="AJ70" s="205">
        <v>0</v>
      </c>
      <c r="AK70" s="205">
        <v>69.599999999999994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19.2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2.95</v>
      </c>
      <c r="L71" s="205">
        <v>308.26</v>
      </c>
      <c r="M71" s="205">
        <v>27.19</v>
      </c>
      <c r="N71" s="205">
        <v>34.92</v>
      </c>
      <c r="O71" s="205">
        <v>0</v>
      </c>
      <c r="P71" s="205">
        <v>41.17</v>
      </c>
      <c r="Q71" s="205">
        <v>0</v>
      </c>
      <c r="R71" s="205">
        <v>12.53</v>
      </c>
      <c r="S71" s="205">
        <v>7.51</v>
      </c>
      <c r="T71" s="205">
        <v>0</v>
      </c>
      <c r="U71" s="205">
        <v>41.26</v>
      </c>
      <c r="V71" s="205">
        <v>6.14</v>
      </c>
      <c r="W71" s="205">
        <v>10.51</v>
      </c>
      <c r="X71" s="205">
        <v>43.6</v>
      </c>
      <c r="Y71" s="205">
        <v>0</v>
      </c>
      <c r="Z71" s="205">
        <v>70.52</v>
      </c>
      <c r="AA71" s="205">
        <v>26.65</v>
      </c>
      <c r="AB71" s="205">
        <v>0</v>
      </c>
      <c r="AC71" s="205">
        <v>12</v>
      </c>
      <c r="AD71" s="205">
        <v>0</v>
      </c>
      <c r="AE71" s="205">
        <v>0</v>
      </c>
      <c r="AF71" s="205">
        <v>0</v>
      </c>
      <c r="AG71" s="205">
        <v>-0.1</v>
      </c>
      <c r="AH71" s="205">
        <v>0</v>
      </c>
      <c r="AI71" s="205">
        <v>0</v>
      </c>
      <c r="AJ71" s="205">
        <v>0</v>
      </c>
      <c r="AK71" s="205">
        <v>69.599999999999994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15.13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2.95</v>
      </c>
      <c r="L72" s="205">
        <v>308.26</v>
      </c>
      <c r="M72" s="205">
        <v>27.19</v>
      </c>
      <c r="N72" s="205">
        <v>34.92</v>
      </c>
      <c r="O72" s="205">
        <v>0</v>
      </c>
      <c r="P72" s="205">
        <v>41.17</v>
      </c>
      <c r="Q72" s="205">
        <v>0</v>
      </c>
      <c r="R72" s="205">
        <v>12.53</v>
      </c>
      <c r="S72" s="205">
        <v>7.51</v>
      </c>
      <c r="T72" s="205">
        <v>0</v>
      </c>
      <c r="U72" s="205">
        <v>41.26</v>
      </c>
      <c r="V72" s="205">
        <v>6.14</v>
      </c>
      <c r="W72" s="205">
        <v>10.51</v>
      </c>
      <c r="X72" s="205">
        <v>43.6</v>
      </c>
      <c r="Y72" s="205">
        <v>0</v>
      </c>
      <c r="Z72" s="205">
        <v>70.52</v>
      </c>
      <c r="AA72" s="205">
        <v>26.65</v>
      </c>
      <c r="AB72" s="205">
        <v>0</v>
      </c>
      <c r="AC72" s="205">
        <v>12</v>
      </c>
      <c r="AD72" s="205">
        <v>0</v>
      </c>
      <c r="AE72" s="205">
        <v>0</v>
      </c>
      <c r="AF72" s="205">
        <v>0</v>
      </c>
      <c r="AG72" s="205">
        <v>-0.1</v>
      </c>
      <c r="AH72" s="205">
        <v>0</v>
      </c>
      <c r="AI72" s="205">
        <v>0</v>
      </c>
      <c r="AJ72" s="205">
        <v>0</v>
      </c>
      <c r="AK72" s="205">
        <v>69.599999999999994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11.63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2.95</v>
      </c>
      <c r="L73" s="205">
        <v>308.26</v>
      </c>
      <c r="M73" s="205">
        <v>27.19</v>
      </c>
      <c r="N73" s="205">
        <v>34.92</v>
      </c>
      <c r="O73" s="205">
        <v>0</v>
      </c>
      <c r="P73" s="205">
        <v>41.17</v>
      </c>
      <c r="Q73" s="205">
        <v>0</v>
      </c>
      <c r="R73" s="205">
        <v>12.45</v>
      </c>
      <c r="S73" s="205">
        <v>7.45</v>
      </c>
      <c r="T73" s="205">
        <v>0</v>
      </c>
      <c r="U73" s="205">
        <v>41.26</v>
      </c>
      <c r="V73" s="205">
        <v>6.13</v>
      </c>
      <c r="W73" s="205">
        <v>10.32</v>
      </c>
      <c r="X73" s="205">
        <v>43.6</v>
      </c>
      <c r="Y73" s="205">
        <v>0</v>
      </c>
      <c r="Z73" s="205">
        <v>70.52</v>
      </c>
      <c r="AA73" s="205">
        <v>26.65</v>
      </c>
      <c r="AB73" s="205">
        <v>0</v>
      </c>
      <c r="AC73" s="205">
        <v>12</v>
      </c>
      <c r="AD73" s="205">
        <v>0</v>
      </c>
      <c r="AE73" s="205">
        <v>0</v>
      </c>
      <c r="AF73" s="205">
        <v>0</v>
      </c>
      <c r="AG73" s="205">
        <v>-0.1</v>
      </c>
      <c r="AH73" s="205">
        <v>0</v>
      </c>
      <c r="AI73" s="205">
        <v>0</v>
      </c>
      <c r="AJ73" s="205">
        <v>0</v>
      </c>
      <c r="AK73" s="205">
        <v>69.599999999999994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7.85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2.95</v>
      </c>
      <c r="L74" s="205">
        <v>308.26</v>
      </c>
      <c r="M74" s="205">
        <v>27.19</v>
      </c>
      <c r="N74" s="205">
        <v>34.92</v>
      </c>
      <c r="O74" s="205">
        <v>0</v>
      </c>
      <c r="P74" s="205">
        <v>41.17</v>
      </c>
      <c r="Q74" s="205">
        <v>0</v>
      </c>
      <c r="R74" s="205">
        <v>12.53</v>
      </c>
      <c r="S74" s="205">
        <v>7.51</v>
      </c>
      <c r="T74" s="205">
        <v>0</v>
      </c>
      <c r="U74" s="205">
        <v>41.26</v>
      </c>
      <c r="V74" s="205">
        <v>6.13</v>
      </c>
      <c r="W74" s="205">
        <v>10.32</v>
      </c>
      <c r="X74" s="205">
        <v>43.6</v>
      </c>
      <c r="Y74" s="205">
        <v>0</v>
      </c>
      <c r="Z74" s="205">
        <v>70.52</v>
      </c>
      <c r="AA74" s="205">
        <v>26.65</v>
      </c>
      <c r="AB74" s="205">
        <v>0</v>
      </c>
      <c r="AC74" s="205">
        <v>12</v>
      </c>
      <c r="AD74" s="205">
        <v>0</v>
      </c>
      <c r="AE74" s="205">
        <v>0</v>
      </c>
      <c r="AF74" s="205">
        <v>0</v>
      </c>
      <c r="AG74" s="205">
        <v>-0.1</v>
      </c>
      <c r="AH74" s="205">
        <v>0</v>
      </c>
      <c r="AI74" s="205">
        <v>0</v>
      </c>
      <c r="AJ74" s="205">
        <v>0</v>
      </c>
      <c r="AK74" s="205">
        <v>69.599999999999994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5.39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2.95</v>
      </c>
      <c r="L75" s="205">
        <v>308.26</v>
      </c>
      <c r="M75" s="205">
        <v>27.19</v>
      </c>
      <c r="N75" s="205">
        <v>34.92</v>
      </c>
      <c r="O75" s="205">
        <v>0</v>
      </c>
      <c r="P75" s="205">
        <v>41.17</v>
      </c>
      <c r="Q75" s="205">
        <v>0</v>
      </c>
      <c r="R75" s="205">
        <v>12.53</v>
      </c>
      <c r="S75" s="205">
        <v>7.51</v>
      </c>
      <c r="T75" s="205">
        <v>0</v>
      </c>
      <c r="U75" s="205">
        <v>41.26</v>
      </c>
      <c r="V75" s="205">
        <v>6.14</v>
      </c>
      <c r="W75" s="205">
        <v>13.72</v>
      </c>
      <c r="X75" s="205">
        <v>43.6</v>
      </c>
      <c r="Y75" s="205">
        <v>0</v>
      </c>
      <c r="Z75" s="205">
        <v>70.52</v>
      </c>
      <c r="AA75" s="205">
        <v>26.65</v>
      </c>
      <c r="AB75" s="205">
        <v>0</v>
      </c>
      <c r="AC75" s="205">
        <v>12</v>
      </c>
      <c r="AD75" s="205">
        <v>0</v>
      </c>
      <c r="AE75" s="205">
        <v>0</v>
      </c>
      <c r="AF75" s="205">
        <v>0</v>
      </c>
      <c r="AG75" s="205">
        <v>-0.1</v>
      </c>
      <c r="AH75" s="205">
        <v>0</v>
      </c>
      <c r="AI75" s="205">
        <v>0</v>
      </c>
      <c r="AJ75" s="205">
        <v>0</v>
      </c>
      <c r="AK75" s="205">
        <v>69.599999999999994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2.95</v>
      </c>
      <c r="L76" s="205">
        <v>308.26</v>
      </c>
      <c r="M76" s="205">
        <v>27.19</v>
      </c>
      <c r="N76" s="205">
        <v>34.92</v>
      </c>
      <c r="O76" s="205">
        <v>0</v>
      </c>
      <c r="P76" s="205">
        <v>41.17</v>
      </c>
      <c r="Q76" s="205">
        <v>0</v>
      </c>
      <c r="R76" s="205">
        <v>12.53</v>
      </c>
      <c r="S76" s="205">
        <v>7.51</v>
      </c>
      <c r="T76" s="205">
        <v>0</v>
      </c>
      <c r="U76" s="205">
        <v>41.26</v>
      </c>
      <c r="V76" s="205">
        <v>6.14</v>
      </c>
      <c r="W76" s="205">
        <v>13.72</v>
      </c>
      <c r="X76" s="205">
        <v>43.6</v>
      </c>
      <c r="Y76" s="205">
        <v>0</v>
      </c>
      <c r="Z76" s="205">
        <v>70.52</v>
      </c>
      <c r="AA76" s="205">
        <v>26.65</v>
      </c>
      <c r="AB76" s="205">
        <v>0</v>
      </c>
      <c r="AC76" s="205">
        <v>12</v>
      </c>
      <c r="AD76" s="205">
        <v>0</v>
      </c>
      <c r="AE76" s="205">
        <v>0</v>
      </c>
      <c r="AF76" s="205">
        <v>0</v>
      </c>
      <c r="AG76" s="205">
        <v>-0.1</v>
      </c>
      <c r="AH76" s="205">
        <v>0</v>
      </c>
      <c r="AI76" s="205">
        <v>0</v>
      </c>
      <c r="AJ76" s="205">
        <v>0</v>
      </c>
      <c r="AK76" s="205">
        <v>69.599999999999994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2.95</v>
      </c>
      <c r="L77" s="205">
        <v>308.26</v>
      </c>
      <c r="M77" s="205">
        <v>27.19</v>
      </c>
      <c r="N77" s="205">
        <v>34.92</v>
      </c>
      <c r="O77" s="205">
        <v>0</v>
      </c>
      <c r="P77" s="205">
        <v>41.17</v>
      </c>
      <c r="Q77" s="205">
        <v>0</v>
      </c>
      <c r="R77" s="205">
        <v>12.53</v>
      </c>
      <c r="S77" s="205">
        <v>7.8</v>
      </c>
      <c r="T77" s="205">
        <v>0</v>
      </c>
      <c r="U77" s="205">
        <v>41.26</v>
      </c>
      <c r="V77" s="205">
        <v>6.14</v>
      </c>
      <c r="W77" s="205">
        <v>13.72</v>
      </c>
      <c r="X77" s="205">
        <v>43.6</v>
      </c>
      <c r="Y77" s="205">
        <v>0</v>
      </c>
      <c r="Z77" s="205">
        <v>70.52</v>
      </c>
      <c r="AA77" s="205">
        <v>26.65</v>
      </c>
      <c r="AB77" s="205">
        <v>0</v>
      </c>
      <c r="AC77" s="205">
        <v>12</v>
      </c>
      <c r="AD77" s="205">
        <v>0</v>
      </c>
      <c r="AE77" s="205">
        <v>0</v>
      </c>
      <c r="AF77" s="205">
        <v>0</v>
      </c>
      <c r="AG77" s="205">
        <v>-0.1</v>
      </c>
      <c r="AH77" s="205">
        <v>0</v>
      </c>
      <c r="AI77" s="205">
        <v>0</v>
      </c>
      <c r="AJ77" s="205">
        <v>0</v>
      </c>
      <c r="AK77" s="205">
        <v>69.599999999999994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2.95</v>
      </c>
      <c r="L78" s="205">
        <v>308.26</v>
      </c>
      <c r="M78" s="205">
        <v>27.19</v>
      </c>
      <c r="N78" s="205">
        <v>34.92</v>
      </c>
      <c r="O78" s="205">
        <v>0</v>
      </c>
      <c r="P78" s="205">
        <v>41.17</v>
      </c>
      <c r="Q78" s="205">
        <v>0</v>
      </c>
      <c r="R78" s="205">
        <v>12.53</v>
      </c>
      <c r="S78" s="205">
        <v>7.8</v>
      </c>
      <c r="T78" s="205">
        <v>0</v>
      </c>
      <c r="U78" s="205">
        <v>41.26</v>
      </c>
      <c r="V78" s="205">
        <v>6.14</v>
      </c>
      <c r="W78" s="205">
        <v>13.72</v>
      </c>
      <c r="X78" s="205">
        <v>43.6</v>
      </c>
      <c r="Y78" s="205">
        <v>0</v>
      </c>
      <c r="Z78" s="205">
        <v>70.52</v>
      </c>
      <c r="AA78" s="205">
        <v>26.65</v>
      </c>
      <c r="AB78" s="205">
        <v>0</v>
      </c>
      <c r="AC78" s="205">
        <v>12</v>
      </c>
      <c r="AD78" s="205">
        <v>0</v>
      </c>
      <c r="AE78" s="205">
        <v>0</v>
      </c>
      <c r="AF78" s="205">
        <v>0</v>
      </c>
      <c r="AG78" s="205">
        <v>-0.1</v>
      </c>
      <c r="AH78" s="205">
        <v>0</v>
      </c>
      <c r="AI78" s="205">
        <v>0</v>
      </c>
      <c r="AJ78" s="205">
        <v>0</v>
      </c>
      <c r="AK78" s="205">
        <v>69.599999999999994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2.95</v>
      </c>
      <c r="L79" s="205">
        <v>308.26</v>
      </c>
      <c r="M79" s="205">
        <v>27.19</v>
      </c>
      <c r="N79" s="205">
        <v>34.92</v>
      </c>
      <c r="O79" s="205">
        <v>0</v>
      </c>
      <c r="P79" s="205">
        <v>41.17</v>
      </c>
      <c r="Q79" s="205">
        <v>0</v>
      </c>
      <c r="R79" s="205">
        <v>12.53</v>
      </c>
      <c r="S79" s="205">
        <v>7.8</v>
      </c>
      <c r="T79" s="205">
        <v>0</v>
      </c>
      <c r="U79" s="205">
        <v>41.26</v>
      </c>
      <c r="V79" s="205">
        <v>6.14</v>
      </c>
      <c r="W79" s="205">
        <v>13.72</v>
      </c>
      <c r="X79" s="205">
        <v>43.6</v>
      </c>
      <c r="Y79" s="205">
        <v>0</v>
      </c>
      <c r="Z79" s="205">
        <v>70.52</v>
      </c>
      <c r="AA79" s="205">
        <v>26.65</v>
      </c>
      <c r="AB79" s="205">
        <v>0</v>
      </c>
      <c r="AC79" s="205">
        <v>12</v>
      </c>
      <c r="AD79" s="205">
        <v>0</v>
      </c>
      <c r="AE79" s="205">
        <v>0</v>
      </c>
      <c r="AF79" s="205">
        <v>0</v>
      </c>
      <c r="AG79" s="205">
        <v>-0.1</v>
      </c>
      <c r="AH79" s="205">
        <v>0</v>
      </c>
      <c r="AI79" s="205">
        <v>0</v>
      </c>
      <c r="AJ79" s="205">
        <v>0</v>
      </c>
      <c r="AK79" s="205">
        <v>69.599999999999994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2.95</v>
      </c>
      <c r="L80" s="205">
        <v>308.26</v>
      </c>
      <c r="M80" s="205">
        <v>27.19</v>
      </c>
      <c r="N80" s="205">
        <v>34.92</v>
      </c>
      <c r="O80" s="205">
        <v>0</v>
      </c>
      <c r="P80" s="205">
        <v>41.17</v>
      </c>
      <c r="Q80" s="205">
        <v>0</v>
      </c>
      <c r="R80" s="205">
        <v>12.53</v>
      </c>
      <c r="S80" s="205">
        <v>7.8</v>
      </c>
      <c r="T80" s="205">
        <v>0</v>
      </c>
      <c r="U80" s="205">
        <v>41.26</v>
      </c>
      <c r="V80" s="205">
        <v>6.14</v>
      </c>
      <c r="W80" s="205">
        <v>13.72</v>
      </c>
      <c r="X80" s="205">
        <v>43.6</v>
      </c>
      <c r="Y80" s="205">
        <v>0</v>
      </c>
      <c r="Z80" s="205">
        <v>70.52</v>
      </c>
      <c r="AA80" s="205">
        <v>26.65</v>
      </c>
      <c r="AB80" s="205">
        <v>0</v>
      </c>
      <c r="AC80" s="205">
        <v>12</v>
      </c>
      <c r="AD80" s="205">
        <v>0</v>
      </c>
      <c r="AE80" s="205">
        <v>0</v>
      </c>
      <c r="AF80" s="205">
        <v>0</v>
      </c>
      <c r="AG80" s="205">
        <v>-0.1</v>
      </c>
      <c r="AH80" s="205">
        <v>0</v>
      </c>
      <c r="AI80" s="205">
        <v>0</v>
      </c>
      <c r="AJ80" s="205">
        <v>0</v>
      </c>
      <c r="AK80" s="205">
        <v>69.599999999999994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2.95</v>
      </c>
      <c r="L81" s="205">
        <v>221.56</v>
      </c>
      <c r="M81" s="205">
        <v>27.19</v>
      </c>
      <c r="N81" s="205">
        <v>34.92</v>
      </c>
      <c r="O81" s="205">
        <v>0</v>
      </c>
      <c r="P81" s="205">
        <v>41.17</v>
      </c>
      <c r="Q81" s="205">
        <v>0</v>
      </c>
      <c r="R81" s="205">
        <v>2.89</v>
      </c>
      <c r="S81" s="205">
        <v>7.8</v>
      </c>
      <c r="T81" s="205">
        <v>0</v>
      </c>
      <c r="U81" s="205">
        <v>41.26</v>
      </c>
      <c r="V81" s="205">
        <v>6.14</v>
      </c>
      <c r="W81" s="205">
        <v>13.72</v>
      </c>
      <c r="X81" s="205">
        <v>43.6</v>
      </c>
      <c r="Y81" s="205">
        <v>0</v>
      </c>
      <c r="Z81" s="205">
        <v>70.52</v>
      </c>
      <c r="AA81" s="205">
        <v>26.65</v>
      </c>
      <c r="AB81" s="205">
        <v>0</v>
      </c>
      <c r="AC81" s="205">
        <v>12</v>
      </c>
      <c r="AD81" s="205">
        <v>0</v>
      </c>
      <c r="AE81" s="205">
        <v>0</v>
      </c>
      <c r="AF81" s="205">
        <v>0</v>
      </c>
      <c r="AG81" s="205">
        <v>-0.1</v>
      </c>
      <c r="AH81" s="205">
        <v>0</v>
      </c>
      <c r="AI81" s="205">
        <v>0</v>
      </c>
      <c r="AJ81" s="205">
        <v>0</v>
      </c>
      <c r="AK81" s="205">
        <v>53.65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2.95</v>
      </c>
      <c r="L82" s="205">
        <v>221.56</v>
      </c>
      <c r="M82" s="205">
        <v>27.19</v>
      </c>
      <c r="N82" s="205">
        <v>34.92</v>
      </c>
      <c r="O82" s="205">
        <v>0</v>
      </c>
      <c r="P82" s="205">
        <v>41.17</v>
      </c>
      <c r="Q82" s="205">
        <v>0</v>
      </c>
      <c r="R82" s="205">
        <v>2.89</v>
      </c>
      <c r="S82" s="205">
        <v>7.8</v>
      </c>
      <c r="T82" s="205">
        <v>0</v>
      </c>
      <c r="U82" s="205">
        <v>41.26</v>
      </c>
      <c r="V82" s="205">
        <v>6.14</v>
      </c>
      <c r="W82" s="205">
        <v>13.72</v>
      </c>
      <c r="X82" s="205">
        <v>43.6</v>
      </c>
      <c r="Y82" s="205">
        <v>0</v>
      </c>
      <c r="Z82" s="205">
        <v>70.52</v>
      </c>
      <c r="AA82" s="205">
        <v>26.65</v>
      </c>
      <c r="AB82" s="205">
        <v>0</v>
      </c>
      <c r="AC82" s="205">
        <v>12</v>
      </c>
      <c r="AD82" s="205">
        <v>0</v>
      </c>
      <c r="AE82" s="205">
        <v>0</v>
      </c>
      <c r="AF82" s="205">
        <v>0</v>
      </c>
      <c r="AG82" s="205">
        <v>-0.1</v>
      </c>
      <c r="AH82" s="205">
        <v>0</v>
      </c>
      <c r="AI82" s="205">
        <v>0</v>
      </c>
      <c r="AJ82" s="205">
        <v>0</v>
      </c>
      <c r="AK82" s="205">
        <v>53.65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2.95</v>
      </c>
      <c r="L83" s="205">
        <v>221.56</v>
      </c>
      <c r="M83" s="205">
        <v>27.19</v>
      </c>
      <c r="N83" s="205">
        <v>34.92</v>
      </c>
      <c r="O83" s="205">
        <v>0</v>
      </c>
      <c r="P83" s="205">
        <v>41.17</v>
      </c>
      <c r="Q83" s="205">
        <v>0</v>
      </c>
      <c r="R83" s="205">
        <v>3.66</v>
      </c>
      <c r="S83" s="205">
        <v>8.1</v>
      </c>
      <c r="T83" s="205">
        <v>0</v>
      </c>
      <c r="U83" s="205">
        <v>41.26</v>
      </c>
      <c r="V83" s="205">
        <v>6.13</v>
      </c>
      <c r="W83" s="205">
        <v>13.72</v>
      </c>
      <c r="X83" s="205">
        <v>43.6</v>
      </c>
      <c r="Y83" s="205">
        <v>0</v>
      </c>
      <c r="Z83" s="205">
        <v>70.52</v>
      </c>
      <c r="AA83" s="205">
        <v>26.65</v>
      </c>
      <c r="AB83" s="205">
        <v>0</v>
      </c>
      <c r="AC83" s="205">
        <v>12</v>
      </c>
      <c r="AD83" s="205">
        <v>0</v>
      </c>
      <c r="AE83" s="205">
        <v>0</v>
      </c>
      <c r="AF83" s="205">
        <v>0</v>
      </c>
      <c r="AG83" s="205">
        <v>-0.1</v>
      </c>
      <c r="AH83" s="205">
        <v>0</v>
      </c>
      <c r="AI83" s="205">
        <v>0</v>
      </c>
      <c r="AJ83" s="205">
        <v>0</v>
      </c>
      <c r="AK83" s="205">
        <v>58.71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2.95</v>
      </c>
      <c r="L84" s="205">
        <v>221.56</v>
      </c>
      <c r="M84" s="205">
        <v>27.19</v>
      </c>
      <c r="N84" s="205">
        <v>34.92</v>
      </c>
      <c r="O84" s="205">
        <v>0</v>
      </c>
      <c r="P84" s="205">
        <v>41.17</v>
      </c>
      <c r="Q84" s="205">
        <v>0</v>
      </c>
      <c r="R84" s="205">
        <v>3.66</v>
      </c>
      <c r="S84" s="205">
        <v>8.1</v>
      </c>
      <c r="T84" s="205">
        <v>0</v>
      </c>
      <c r="U84" s="205">
        <v>41.26</v>
      </c>
      <c r="V84" s="205">
        <v>6.13</v>
      </c>
      <c r="W84" s="205">
        <v>13.72</v>
      </c>
      <c r="X84" s="205">
        <v>43.6</v>
      </c>
      <c r="Y84" s="205">
        <v>0</v>
      </c>
      <c r="Z84" s="205">
        <v>70.52</v>
      </c>
      <c r="AA84" s="205">
        <v>26.65</v>
      </c>
      <c r="AB84" s="205">
        <v>0</v>
      </c>
      <c r="AC84" s="205">
        <v>12</v>
      </c>
      <c r="AD84" s="205">
        <v>0</v>
      </c>
      <c r="AE84" s="205">
        <v>0</v>
      </c>
      <c r="AF84" s="205">
        <v>0</v>
      </c>
      <c r="AG84" s="205">
        <v>-0.1</v>
      </c>
      <c r="AH84" s="205">
        <v>0</v>
      </c>
      <c r="AI84" s="205">
        <v>0</v>
      </c>
      <c r="AJ84" s="205">
        <v>0</v>
      </c>
      <c r="AK84" s="205">
        <v>58.71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2.95</v>
      </c>
      <c r="L85" s="205">
        <v>192.66</v>
      </c>
      <c r="M85" s="205">
        <v>27.19</v>
      </c>
      <c r="N85" s="205">
        <v>34.92</v>
      </c>
      <c r="O85" s="205">
        <v>0</v>
      </c>
      <c r="P85" s="205">
        <v>41.17</v>
      </c>
      <c r="Q85" s="205">
        <v>0</v>
      </c>
      <c r="R85" s="205">
        <v>6.29</v>
      </c>
      <c r="S85" s="205">
        <v>8.1</v>
      </c>
      <c r="T85" s="205">
        <v>0</v>
      </c>
      <c r="U85" s="205">
        <v>41.26</v>
      </c>
      <c r="V85" s="205">
        <v>6.13</v>
      </c>
      <c r="W85" s="205">
        <v>13.72</v>
      </c>
      <c r="X85" s="205">
        <v>43.6</v>
      </c>
      <c r="Y85" s="205">
        <v>0</v>
      </c>
      <c r="Z85" s="205">
        <v>70.52</v>
      </c>
      <c r="AA85" s="205">
        <v>26.65</v>
      </c>
      <c r="AB85" s="205">
        <v>0</v>
      </c>
      <c r="AC85" s="205">
        <v>12</v>
      </c>
      <c r="AD85" s="205">
        <v>0</v>
      </c>
      <c r="AE85" s="205">
        <v>0</v>
      </c>
      <c r="AF85" s="205">
        <v>0</v>
      </c>
      <c r="AG85" s="205">
        <v>-0.1</v>
      </c>
      <c r="AH85" s="205">
        <v>0</v>
      </c>
      <c r="AI85" s="205">
        <v>0</v>
      </c>
      <c r="AJ85" s="205">
        <v>0</v>
      </c>
      <c r="AK85" s="205">
        <v>58.71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2.95</v>
      </c>
      <c r="L86" s="205">
        <v>173.39</v>
      </c>
      <c r="M86" s="205">
        <v>27.19</v>
      </c>
      <c r="N86" s="205">
        <v>34.92</v>
      </c>
      <c r="O86" s="205">
        <v>0</v>
      </c>
      <c r="P86" s="205">
        <v>41.17</v>
      </c>
      <c r="Q86" s="205">
        <v>0</v>
      </c>
      <c r="R86" s="205">
        <v>6.29</v>
      </c>
      <c r="S86" s="205">
        <v>8.1</v>
      </c>
      <c r="T86" s="205">
        <v>0</v>
      </c>
      <c r="U86" s="205">
        <v>41.26</v>
      </c>
      <c r="V86" s="205">
        <v>6.13</v>
      </c>
      <c r="W86" s="205">
        <v>13.72</v>
      </c>
      <c r="X86" s="205">
        <v>43.6</v>
      </c>
      <c r="Y86" s="205">
        <v>0</v>
      </c>
      <c r="Z86" s="205">
        <v>70.52</v>
      </c>
      <c r="AA86" s="205">
        <v>26.65</v>
      </c>
      <c r="AB86" s="205">
        <v>0</v>
      </c>
      <c r="AC86" s="205">
        <v>12</v>
      </c>
      <c r="AD86" s="205">
        <v>0</v>
      </c>
      <c r="AE86" s="205">
        <v>0</v>
      </c>
      <c r="AF86" s="205">
        <v>0</v>
      </c>
      <c r="AG86" s="205">
        <v>-0.1</v>
      </c>
      <c r="AH86" s="205">
        <v>0</v>
      </c>
      <c r="AI86" s="205">
        <v>0</v>
      </c>
      <c r="AJ86" s="205">
        <v>0</v>
      </c>
      <c r="AK86" s="205">
        <v>58.71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165.58</v>
      </c>
      <c r="M87" s="205">
        <v>27.19</v>
      </c>
      <c r="N87" s="205">
        <v>34.92</v>
      </c>
      <c r="O87" s="205">
        <v>0</v>
      </c>
      <c r="P87" s="205">
        <v>41.17</v>
      </c>
      <c r="Q87" s="205">
        <v>0</v>
      </c>
      <c r="R87" s="205">
        <v>6.29</v>
      </c>
      <c r="S87" s="205">
        <v>3.86</v>
      </c>
      <c r="T87" s="205">
        <v>0</v>
      </c>
      <c r="U87" s="205">
        <v>41.26</v>
      </c>
      <c r="V87" s="205">
        <v>6.37</v>
      </c>
      <c r="W87" s="205">
        <v>13.72</v>
      </c>
      <c r="X87" s="205">
        <v>43.6</v>
      </c>
      <c r="Y87" s="205">
        <v>0</v>
      </c>
      <c r="Z87" s="205">
        <v>65.27</v>
      </c>
      <c r="AA87" s="205">
        <v>26.66</v>
      </c>
      <c r="AB87" s="205">
        <v>0</v>
      </c>
      <c r="AC87" s="205">
        <v>12</v>
      </c>
      <c r="AD87" s="205">
        <v>0</v>
      </c>
      <c r="AE87" s="205">
        <v>0</v>
      </c>
      <c r="AF87" s="205">
        <v>0</v>
      </c>
      <c r="AG87" s="205">
        <v>-0.1</v>
      </c>
      <c r="AH87" s="205">
        <v>0</v>
      </c>
      <c r="AI87" s="205">
        <v>0</v>
      </c>
      <c r="AJ87" s="205">
        <v>0</v>
      </c>
      <c r="AK87" s="205">
        <v>58.71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165.58</v>
      </c>
      <c r="M88" s="205">
        <v>27.19</v>
      </c>
      <c r="N88" s="205">
        <v>34.92</v>
      </c>
      <c r="O88" s="205">
        <v>0</v>
      </c>
      <c r="P88" s="205">
        <v>41.17</v>
      </c>
      <c r="Q88" s="205">
        <v>0</v>
      </c>
      <c r="R88" s="205">
        <v>6.29</v>
      </c>
      <c r="S88" s="205">
        <v>3.86</v>
      </c>
      <c r="T88" s="205">
        <v>0</v>
      </c>
      <c r="U88" s="205">
        <v>41.26</v>
      </c>
      <c r="V88" s="205">
        <v>6.13</v>
      </c>
      <c r="W88" s="205">
        <v>13.72</v>
      </c>
      <c r="X88" s="205">
        <v>43.6</v>
      </c>
      <c r="Y88" s="205">
        <v>0</v>
      </c>
      <c r="Z88" s="205">
        <v>65.27</v>
      </c>
      <c r="AA88" s="205">
        <v>26.66</v>
      </c>
      <c r="AB88" s="205">
        <v>0</v>
      </c>
      <c r="AC88" s="205">
        <v>12</v>
      </c>
      <c r="AD88" s="205">
        <v>0</v>
      </c>
      <c r="AE88" s="205">
        <v>0</v>
      </c>
      <c r="AF88" s="205">
        <v>0</v>
      </c>
      <c r="AG88" s="205">
        <v>-0.1</v>
      </c>
      <c r="AH88" s="205">
        <v>0</v>
      </c>
      <c r="AI88" s="205">
        <v>0</v>
      </c>
      <c r="AJ88" s="205">
        <v>0</v>
      </c>
      <c r="AK88" s="205">
        <v>58.71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165.58</v>
      </c>
      <c r="M89" s="205">
        <v>27.19</v>
      </c>
      <c r="N89" s="205">
        <v>34.92</v>
      </c>
      <c r="O89" s="205">
        <v>0</v>
      </c>
      <c r="P89" s="205">
        <v>41.17</v>
      </c>
      <c r="Q89" s="205">
        <v>0</v>
      </c>
      <c r="R89" s="205">
        <v>6.48</v>
      </c>
      <c r="S89" s="205">
        <v>4.07</v>
      </c>
      <c r="T89" s="205">
        <v>0</v>
      </c>
      <c r="U89" s="205">
        <v>41.26</v>
      </c>
      <c r="V89" s="205">
        <v>6.13</v>
      </c>
      <c r="W89" s="205">
        <v>13.72</v>
      </c>
      <c r="X89" s="205">
        <v>43.6</v>
      </c>
      <c r="Y89" s="205">
        <v>0</v>
      </c>
      <c r="Z89" s="205">
        <v>67.13</v>
      </c>
      <c r="AA89" s="205">
        <v>26.66</v>
      </c>
      <c r="AB89" s="205">
        <v>0</v>
      </c>
      <c r="AC89" s="205">
        <v>12</v>
      </c>
      <c r="AD89" s="205">
        <v>0</v>
      </c>
      <c r="AE89" s="205">
        <v>0</v>
      </c>
      <c r="AF89" s="205">
        <v>0</v>
      </c>
      <c r="AG89" s="205">
        <v>-0.1</v>
      </c>
      <c r="AH89" s="205">
        <v>0</v>
      </c>
      <c r="AI89" s="205">
        <v>0</v>
      </c>
      <c r="AJ89" s="205">
        <v>0</v>
      </c>
      <c r="AK89" s="205">
        <v>58.71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165.58</v>
      </c>
      <c r="M90" s="205">
        <v>27.19</v>
      </c>
      <c r="N90" s="205">
        <v>34.92</v>
      </c>
      <c r="O90" s="205">
        <v>0</v>
      </c>
      <c r="P90" s="205">
        <v>41.17</v>
      </c>
      <c r="Q90" s="205">
        <v>0</v>
      </c>
      <c r="R90" s="205">
        <v>6.48</v>
      </c>
      <c r="S90" s="205">
        <v>4.07</v>
      </c>
      <c r="T90" s="205">
        <v>0</v>
      </c>
      <c r="U90" s="205">
        <v>41.26</v>
      </c>
      <c r="V90" s="205">
        <v>6.13</v>
      </c>
      <c r="W90" s="205">
        <v>13.72</v>
      </c>
      <c r="X90" s="205">
        <v>43.6</v>
      </c>
      <c r="Y90" s="205">
        <v>0</v>
      </c>
      <c r="Z90" s="205">
        <v>67.13</v>
      </c>
      <c r="AA90" s="205">
        <v>26.66</v>
      </c>
      <c r="AB90" s="205">
        <v>0</v>
      </c>
      <c r="AC90" s="205">
        <v>12</v>
      </c>
      <c r="AD90" s="205">
        <v>0</v>
      </c>
      <c r="AE90" s="205">
        <v>0</v>
      </c>
      <c r="AF90" s="205">
        <v>0</v>
      </c>
      <c r="AG90" s="205">
        <v>-0.1</v>
      </c>
      <c r="AH90" s="205">
        <v>0</v>
      </c>
      <c r="AI90" s="205">
        <v>0</v>
      </c>
      <c r="AJ90" s="205">
        <v>0</v>
      </c>
      <c r="AK90" s="205">
        <v>58.71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165.58</v>
      </c>
      <c r="M91" s="205">
        <v>27.19</v>
      </c>
      <c r="N91" s="205">
        <v>34.92</v>
      </c>
      <c r="O91" s="205">
        <v>0</v>
      </c>
      <c r="P91" s="205">
        <v>41.17</v>
      </c>
      <c r="Q91" s="205">
        <v>0</v>
      </c>
      <c r="R91" s="205">
        <v>6.48</v>
      </c>
      <c r="S91" s="205">
        <v>4.07</v>
      </c>
      <c r="T91" s="205">
        <v>0</v>
      </c>
      <c r="U91" s="205">
        <v>41.26</v>
      </c>
      <c r="V91" s="205">
        <v>0</v>
      </c>
      <c r="W91" s="205">
        <v>13.72</v>
      </c>
      <c r="X91" s="205">
        <v>43.6</v>
      </c>
      <c r="Y91" s="205">
        <v>0</v>
      </c>
      <c r="Z91" s="205">
        <v>28.9</v>
      </c>
      <c r="AA91" s="205">
        <v>7.71</v>
      </c>
      <c r="AB91" s="205">
        <v>0</v>
      </c>
      <c r="AC91" s="205">
        <v>12</v>
      </c>
      <c r="AD91" s="205">
        <v>0</v>
      </c>
      <c r="AE91" s="205">
        <v>0</v>
      </c>
      <c r="AF91" s="205">
        <v>0</v>
      </c>
      <c r="AG91" s="205">
        <v>-0.1</v>
      </c>
      <c r="AH91" s="205">
        <v>0</v>
      </c>
      <c r="AI91" s="205">
        <v>0</v>
      </c>
      <c r="AJ91" s="205">
        <v>0</v>
      </c>
      <c r="AK91" s="205">
        <v>58.71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165.58</v>
      </c>
      <c r="M92" s="205">
        <v>27.19</v>
      </c>
      <c r="N92" s="205">
        <v>34.92</v>
      </c>
      <c r="O92" s="205">
        <v>0</v>
      </c>
      <c r="P92" s="205">
        <v>41.17</v>
      </c>
      <c r="Q92" s="205">
        <v>0</v>
      </c>
      <c r="R92" s="205">
        <v>6.48</v>
      </c>
      <c r="S92" s="205">
        <v>4.07</v>
      </c>
      <c r="T92" s="205">
        <v>0</v>
      </c>
      <c r="U92" s="205">
        <v>41.26</v>
      </c>
      <c r="V92" s="205">
        <v>0</v>
      </c>
      <c r="W92" s="205">
        <v>13.72</v>
      </c>
      <c r="X92" s="205">
        <v>43.6</v>
      </c>
      <c r="Y92" s="205">
        <v>0</v>
      </c>
      <c r="Z92" s="205">
        <v>28.9</v>
      </c>
      <c r="AA92" s="205">
        <v>7.71</v>
      </c>
      <c r="AB92" s="205">
        <v>0</v>
      </c>
      <c r="AC92" s="205">
        <v>12</v>
      </c>
      <c r="AD92" s="205">
        <v>0</v>
      </c>
      <c r="AE92" s="205">
        <v>0</v>
      </c>
      <c r="AF92" s="205">
        <v>0</v>
      </c>
      <c r="AG92" s="205">
        <v>-0.1</v>
      </c>
      <c r="AH92" s="205">
        <v>0</v>
      </c>
      <c r="AI92" s="205">
        <v>0</v>
      </c>
      <c r="AJ92" s="205">
        <v>0</v>
      </c>
      <c r="AK92" s="205">
        <v>58.71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168.97</v>
      </c>
      <c r="M93" s="205">
        <v>27.19</v>
      </c>
      <c r="N93" s="205">
        <v>34.92</v>
      </c>
      <c r="O93" s="205">
        <v>0</v>
      </c>
      <c r="P93" s="205">
        <v>41.17</v>
      </c>
      <c r="Q93" s="205">
        <v>0</v>
      </c>
      <c r="R93" s="205">
        <v>6.48</v>
      </c>
      <c r="S93" s="205">
        <v>4.07</v>
      </c>
      <c r="T93" s="205">
        <v>0</v>
      </c>
      <c r="U93" s="205">
        <v>41.26</v>
      </c>
      <c r="V93" s="205">
        <v>0</v>
      </c>
      <c r="W93" s="205">
        <v>13.72</v>
      </c>
      <c r="X93" s="205">
        <v>43.6</v>
      </c>
      <c r="Y93" s="205">
        <v>0</v>
      </c>
      <c r="Z93" s="205">
        <v>28.9</v>
      </c>
      <c r="AA93" s="205">
        <v>7.71</v>
      </c>
      <c r="AB93" s="205">
        <v>0</v>
      </c>
      <c r="AC93" s="205">
        <v>12</v>
      </c>
      <c r="AD93" s="205">
        <v>0</v>
      </c>
      <c r="AE93" s="205">
        <v>0</v>
      </c>
      <c r="AF93" s="205">
        <v>0</v>
      </c>
      <c r="AG93" s="205">
        <v>-0.1</v>
      </c>
      <c r="AH93" s="205">
        <v>0</v>
      </c>
      <c r="AI93" s="205">
        <v>0</v>
      </c>
      <c r="AJ93" s="205">
        <v>0</v>
      </c>
      <c r="AK93" s="205">
        <v>58.71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168.97</v>
      </c>
      <c r="M94" s="205">
        <v>27.19</v>
      </c>
      <c r="N94" s="205">
        <v>34.92</v>
      </c>
      <c r="O94" s="205">
        <v>0</v>
      </c>
      <c r="P94" s="205">
        <v>41.17</v>
      </c>
      <c r="Q94" s="205">
        <v>0</v>
      </c>
      <c r="R94" s="205">
        <v>6.48</v>
      </c>
      <c r="S94" s="205">
        <v>4.07</v>
      </c>
      <c r="T94" s="205">
        <v>0</v>
      </c>
      <c r="U94" s="205">
        <v>41.26</v>
      </c>
      <c r="V94" s="205">
        <v>0</v>
      </c>
      <c r="W94" s="205">
        <v>13.72</v>
      </c>
      <c r="X94" s="205">
        <v>43.6</v>
      </c>
      <c r="Y94" s="205">
        <v>0</v>
      </c>
      <c r="Z94" s="205">
        <v>28.9</v>
      </c>
      <c r="AA94" s="205">
        <v>7.71</v>
      </c>
      <c r="AB94" s="205">
        <v>0</v>
      </c>
      <c r="AC94" s="205">
        <v>12</v>
      </c>
      <c r="AD94" s="205">
        <v>0</v>
      </c>
      <c r="AE94" s="205">
        <v>0</v>
      </c>
      <c r="AF94" s="205">
        <v>0</v>
      </c>
      <c r="AG94" s="205">
        <v>-0.1</v>
      </c>
      <c r="AH94" s="205">
        <v>0</v>
      </c>
      <c r="AI94" s="205">
        <v>0</v>
      </c>
      <c r="AJ94" s="205">
        <v>0</v>
      </c>
      <c r="AK94" s="205">
        <v>58.71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163.76</v>
      </c>
      <c r="M95" s="205">
        <v>27.19</v>
      </c>
      <c r="N95" s="205">
        <v>34.92</v>
      </c>
      <c r="O95" s="205">
        <v>0</v>
      </c>
      <c r="P95" s="205">
        <v>41.17</v>
      </c>
      <c r="Q95" s="205">
        <v>0</v>
      </c>
      <c r="R95" s="205">
        <v>6.48</v>
      </c>
      <c r="S95" s="205">
        <v>4.07</v>
      </c>
      <c r="T95" s="205">
        <v>0</v>
      </c>
      <c r="U95" s="205">
        <v>41.26</v>
      </c>
      <c r="V95" s="205">
        <v>0</v>
      </c>
      <c r="W95" s="205">
        <v>13.72</v>
      </c>
      <c r="X95" s="205">
        <v>43.6</v>
      </c>
      <c r="Y95" s="205">
        <v>0</v>
      </c>
      <c r="Z95" s="205">
        <v>28.9</v>
      </c>
      <c r="AA95" s="205">
        <v>7.71</v>
      </c>
      <c r="AB95" s="205">
        <v>0</v>
      </c>
      <c r="AC95" s="205">
        <v>12</v>
      </c>
      <c r="AD95" s="205">
        <v>0</v>
      </c>
      <c r="AE95" s="205">
        <v>0</v>
      </c>
      <c r="AF95" s="205">
        <v>0</v>
      </c>
      <c r="AG95" s="205">
        <v>-0.1</v>
      </c>
      <c r="AH95" s="205">
        <v>0</v>
      </c>
      <c r="AI95" s="205">
        <v>0</v>
      </c>
      <c r="AJ95" s="205">
        <v>0</v>
      </c>
      <c r="AK95" s="205">
        <v>58.71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163.76</v>
      </c>
      <c r="M96" s="205">
        <v>27.19</v>
      </c>
      <c r="N96" s="205">
        <v>34.92</v>
      </c>
      <c r="O96" s="205">
        <v>0</v>
      </c>
      <c r="P96" s="205">
        <v>41.17</v>
      </c>
      <c r="Q96" s="205">
        <v>0</v>
      </c>
      <c r="R96" s="205">
        <v>6.48</v>
      </c>
      <c r="S96" s="205">
        <v>4.07</v>
      </c>
      <c r="T96" s="205">
        <v>0</v>
      </c>
      <c r="U96" s="205">
        <v>41.26</v>
      </c>
      <c r="V96" s="205">
        <v>0</v>
      </c>
      <c r="W96" s="205">
        <v>13.72</v>
      </c>
      <c r="X96" s="205">
        <v>43.6</v>
      </c>
      <c r="Y96" s="205">
        <v>0</v>
      </c>
      <c r="Z96" s="205">
        <v>28.9</v>
      </c>
      <c r="AA96" s="205">
        <v>7.71</v>
      </c>
      <c r="AB96" s="205">
        <v>0</v>
      </c>
      <c r="AC96" s="205">
        <v>12</v>
      </c>
      <c r="AD96" s="205">
        <v>0</v>
      </c>
      <c r="AE96" s="205">
        <v>0</v>
      </c>
      <c r="AF96" s="205">
        <v>0</v>
      </c>
      <c r="AG96" s="205">
        <v>-0.1</v>
      </c>
      <c r="AH96" s="205">
        <v>0</v>
      </c>
      <c r="AI96" s="205">
        <v>0</v>
      </c>
      <c r="AJ96" s="205">
        <v>0</v>
      </c>
      <c r="AK96" s="205">
        <v>58.71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163.76</v>
      </c>
      <c r="M97" s="205">
        <v>27.19</v>
      </c>
      <c r="N97" s="205">
        <v>34.92</v>
      </c>
      <c r="O97" s="205">
        <v>0</v>
      </c>
      <c r="P97" s="205">
        <v>41.17</v>
      </c>
      <c r="Q97" s="205">
        <v>0</v>
      </c>
      <c r="R97" s="205">
        <v>6.48</v>
      </c>
      <c r="S97" s="205">
        <v>4.07</v>
      </c>
      <c r="T97" s="205">
        <v>0</v>
      </c>
      <c r="U97" s="205">
        <v>41.26</v>
      </c>
      <c r="V97" s="205">
        <v>0</v>
      </c>
      <c r="W97" s="205">
        <v>13.72</v>
      </c>
      <c r="X97" s="205">
        <v>43.6</v>
      </c>
      <c r="Y97" s="205">
        <v>0</v>
      </c>
      <c r="Z97" s="205">
        <v>28.9</v>
      </c>
      <c r="AA97" s="205">
        <v>7.71</v>
      </c>
      <c r="AB97" s="205">
        <v>0</v>
      </c>
      <c r="AC97" s="205">
        <v>12</v>
      </c>
      <c r="AD97" s="205">
        <v>0</v>
      </c>
      <c r="AE97" s="205">
        <v>0</v>
      </c>
      <c r="AF97" s="205">
        <v>0</v>
      </c>
      <c r="AG97" s="205">
        <v>-0.1</v>
      </c>
      <c r="AH97" s="205">
        <v>0</v>
      </c>
      <c r="AI97" s="205">
        <v>0</v>
      </c>
      <c r="AJ97" s="205">
        <v>0</v>
      </c>
      <c r="AK97" s="205">
        <v>58.71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163.76</v>
      </c>
      <c r="M98" s="205">
        <v>27.19</v>
      </c>
      <c r="N98" s="205">
        <v>34.92</v>
      </c>
      <c r="O98" s="205">
        <v>0</v>
      </c>
      <c r="P98" s="205">
        <v>41.17</v>
      </c>
      <c r="Q98" s="205">
        <v>0</v>
      </c>
      <c r="R98" s="205">
        <v>6.48</v>
      </c>
      <c r="S98" s="205">
        <v>4.07</v>
      </c>
      <c r="T98" s="205">
        <v>0</v>
      </c>
      <c r="U98" s="205">
        <v>41.26</v>
      </c>
      <c r="V98" s="205">
        <v>0</v>
      </c>
      <c r="W98" s="205">
        <v>13.72</v>
      </c>
      <c r="X98" s="205">
        <v>43.6</v>
      </c>
      <c r="Y98" s="205">
        <v>0</v>
      </c>
      <c r="Z98" s="205">
        <v>28.9</v>
      </c>
      <c r="AA98" s="205">
        <v>7.71</v>
      </c>
      <c r="AB98" s="205">
        <v>0</v>
      </c>
      <c r="AC98" s="205">
        <v>12</v>
      </c>
      <c r="AD98" s="205">
        <v>0</v>
      </c>
      <c r="AE98" s="205">
        <v>0</v>
      </c>
      <c r="AF98" s="205">
        <v>0</v>
      </c>
      <c r="AG98" s="205">
        <v>-0.1</v>
      </c>
      <c r="AH98" s="205">
        <v>0</v>
      </c>
      <c r="AI98" s="205">
        <v>0</v>
      </c>
      <c r="AJ98" s="205">
        <v>0</v>
      </c>
      <c r="AK98" s="205">
        <v>58.71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5.9737499999999909E-2</v>
      </c>
      <c r="L99">
        <f t="shared" si="0"/>
        <v>5.532115000000001</v>
      </c>
      <c r="M99">
        <f t="shared" si="0"/>
        <v>0.65256000000000092</v>
      </c>
      <c r="N99">
        <f t="shared" si="0"/>
        <v>0.83808000000000105</v>
      </c>
      <c r="O99">
        <f t="shared" si="0"/>
        <v>0</v>
      </c>
      <c r="P99">
        <f t="shared" si="0"/>
        <v>0.98808000000000118</v>
      </c>
      <c r="Q99">
        <f t="shared" si="0"/>
        <v>0</v>
      </c>
      <c r="R99">
        <f t="shared" si="0"/>
        <v>0.16594499999999981</v>
      </c>
      <c r="S99">
        <f t="shared" si="0"/>
        <v>0.17175250000000011</v>
      </c>
      <c r="T99">
        <f t="shared" si="0"/>
        <v>0</v>
      </c>
      <c r="U99">
        <f t="shared" si="0"/>
        <v>0.88897250000000194</v>
      </c>
      <c r="V99">
        <f t="shared" si="0"/>
        <v>0.13056749999999984</v>
      </c>
      <c r="W99">
        <f t="shared" si="0"/>
        <v>0.32512000000000041</v>
      </c>
      <c r="X99">
        <f t="shared" si="0"/>
        <v>1.0463999999999987</v>
      </c>
      <c r="Y99">
        <f t="shared" si="0"/>
        <v>0</v>
      </c>
      <c r="Z99">
        <f t="shared" si="0"/>
        <v>1.6057425000000018</v>
      </c>
      <c r="AA99">
        <f t="shared" si="0"/>
        <v>0.59675250000000069</v>
      </c>
      <c r="AB99">
        <f t="shared" si="0"/>
        <v>0</v>
      </c>
      <c r="AC99">
        <f t="shared" si="0"/>
        <v>0.2856225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-2.3999999999999955E-3</v>
      </c>
      <c r="AH99">
        <f t="shared" si="0"/>
        <v>0</v>
      </c>
      <c r="AI99">
        <f t="shared" si="0"/>
        <v>-1E-4</v>
      </c>
      <c r="AJ99">
        <f t="shared" si="0"/>
        <v>0</v>
      </c>
      <c r="AK99">
        <f t="shared" si="0"/>
        <v>1.4236275000000012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0.21369250000000015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44856</v>
      </c>
      <c r="B1" s="105" t="s">
        <v>200</v>
      </c>
      <c r="C1" s="209" t="s">
        <v>307</v>
      </c>
      <c r="D1" s="210"/>
      <c r="E1" s="210"/>
      <c r="F1" s="210"/>
      <c r="G1" s="210"/>
      <c r="H1" s="210"/>
      <c r="I1" s="210"/>
      <c r="J1" s="210"/>
      <c r="K1" s="211"/>
      <c r="L1" s="209" t="s">
        <v>306</v>
      </c>
      <c r="M1" s="212" t="s">
        <v>142</v>
      </c>
      <c r="O1" s="213" t="s">
        <v>308</v>
      </c>
      <c r="P1" s="213"/>
      <c r="Q1" s="213"/>
      <c r="R1" s="213"/>
      <c r="S1" s="213"/>
      <c r="U1" t="s">
        <v>312</v>
      </c>
      <c r="V1" s="214" t="s">
        <v>309</v>
      </c>
      <c r="W1" s="90" t="s">
        <v>310</v>
      </c>
      <c r="X1" s="91">
        <v>0</v>
      </c>
      <c r="Y1" s="91" t="s">
        <v>402</v>
      </c>
      <c r="Z1" s="91">
        <v>0</v>
      </c>
      <c r="AA1" s="91" t="s">
        <v>332</v>
      </c>
      <c r="AB1" s="91">
        <v>0</v>
      </c>
      <c r="AC1" s="91" t="s">
        <v>502</v>
      </c>
      <c r="AD1" s="91">
        <v>0</v>
      </c>
      <c r="AE1" s="91" t="s">
        <v>242</v>
      </c>
      <c r="AF1" s="91">
        <v>0</v>
      </c>
      <c r="AG1" s="91" t="s">
        <v>503</v>
      </c>
      <c r="AH1" s="91">
        <v>0</v>
      </c>
      <c r="AI1" s="91" t="s">
        <v>504</v>
      </c>
      <c r="AJ1" s="91">
        <v>0</v>
      </c>
      <c r="AK1" s="91">
        <v>0</v>
      </c>
      <c r="AL1" s="91">
        <v>0</v>
      </c>
      <c r="AM1" s="91">
        <v>0</v>
      </c>
      <c r="AN1" s="91">
        <v>0</v>
      </c>
      <c r="AO1" s="91">
        <v>0</v>
      </c>
      <c r="AP1" s="91">
        <v>0</v>
      </c>
      <c r="AQ1" s="91">
        <v>0</v>
      </c>
      <c r="AR1" s="91">
        <v>0</v>
      </c>
      <c r="AS1" s="91">
        <v>0</v>
      </c>
      <c r="AT1" s="91">
        <v>0</v>
      </c>
      <c r="AU1" s="91">
        <v>0</v>
      </c>
      <c r="AV1" s="91">
        <v>0</v>
      </c>
      <c r="AW1" s="91">
        <v>0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311</v>
      </c>
      <c r="X2" s="194">
        <v>0</v>
      </c>
      <c r="Y2" s="194" t="s">
        <v>149</v>
      </c>
      <c r="Z2" s="194">
        <v>0</v>
      </c>
      <c r="AA2" s="194" t="s">
        <v>149</v>
      </c>
      <c r="AB2" s="194">
        <v>0</v>
      </c>
      <c r="AC2" s="194" t="s">
        <v>149</v>
      </c>
      <c r="AD2" s="194">
        <v>0</v>
      </c>
      <c r="AE2" s="194" t="s">
        <v>149</v>
      </c>
      <c r="AF2" s="194">
        <v>0</v>
      </c>
      <c r="AG2" s="194" t="s">
        <v>149</v>
      </c>
      <c r="AH2" s="194">
        <v>0</v>
      </c>
      <c r="AI2" s="194" t="s">
        <v>149</v>
      </c>
      <c r="AJ2" s="194">
        <v>0</v>
      </c>
      <c r="AK2" s="194">
        <v>0</v>
      </c>
      <c r="AL2" s="194">
        <v>0</v>
      </c>
      <c r="AM2" s="194">
        <v>0</v>
      </c>
      <c r="AN2" s="194">
        <v>0</v>
      </c>
      <c r="AO2" s="194">
        <v>0</v>
      </c>
      <c r="AP2" s="194">
        <v>0</v>
      </c>
      <c r="AQ2" s="194">
        <v>0</v>
      </c>
      <c r="AR2" s="194">
        <v>0</v>
      </c>
      <c r="AS2" s="194">
        <v>0</v>
      </c>
      <c r="AT2" s="194">
        <v>0</v>
      </c>
      <c r="AU2" s="194">
        <v>0</v>
      </c>
      <c r="AV2" s="194">
        <v>0</v>
      </c>
      <c r="AW2" s="194">
        <v>0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18.952000000000002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2.9000140507723025</v>
      </c>
      <c r="M3" s="81">
        <f>K3+L3</f>
        <v>9.0268042988828014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2.9000140507723025</v>
      </c>
      <c r="W3" s="94"/>
      <c r="X3" s="88">
        <v>0</v>
      </c>
      <c r="Y3" s="88">
        <v>0.25528292700460409</v>
      </c>
      <c r="Z3" s="88">
        <v>0</v>
      </c>
      <c r="AA3" s="88">
        <v>0.30633951240552487</v>
      </c>
      <c r="AB3" s="88">
        <v>0</v>
      </c>
      <c r="AC3" s="88">
        <v>0.45950926860828734</v>
      </c>
      <c r="AD3" s="88">
        <v>0</v>
      </c>
      <c r="AE3" s="88">
        <v>1.0211317080184164</v>
      </c>
      <c r="AF3" s="88">
        <v>0</v>
      </c>
      <c r="AG3" s="88">
        <v>0.43908663444791901</v>
      </c>
      <c r="AH3" s="88">
        <v>0</v>
      </c>
      <c r="AI3" s="88">
        <v>0.41866400028755069</v>
      </c>
      <c r="AJ3" s="88">
        <v>0</v>
      </c>
      <c r="AK3" s="88">
        <v>0</v>
      </c>
      <c r="AL3" s="88">
        <v>0</v>
      </c>
      <c r="AM3" s="88">
        <v>0</v>
      </c>
      <c r="AN3" s="88">
        <v>0</v>
      </c>
      <c r="AO3" s="88">
        <v>0</v>
      </c>
      <c r="AP3" s="88">
        <v>0</v>
      </c>
      <c r="AQ3" s="88">
        <v>0</v>
      </c>
      <c r="AR3" s="88">
        <v>0</v>
      </c>
      <c r="AS3" s="88">
        <v>0</v>
      </c>
      <c r="AT3" s="88">
        <v>0</v>
      </c>
      <c r="AU3" s="88">
        <v>0</v>
      </c>
      <c r="AV3" s="88">
        <v>0</v>
      </c>
      <c r="AW3" s="88">
        <v>0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18.835999999999999</v>
      </c>
      <c r="C4" s="23"/>
      <c r="D4" s="23"/>
      <c r="E4" s="23"/>
      <c r="F4" s="23"/>
      <c r="G4" s="23"/>
      <c r="H4" s="23"/>
      <c r="I4" s="23"/>
      <c r="J4" s="23">
        <v>6.1267902481104981</v>
      </c>
      <c r="K4" s="25">
        <f t="shared" ref="K4:K67" si="4">SUM(C4:J4)</f>
        <v>6.1267902481104981</v>
      </c>
      <c r="L4" s="24">
        <f t="shared" ref="L4:L67" si="5">U4+V4</f>
        <v>2.9000140507723025</v>
      </c>
      <c r="M4" s="81">
        <f t="shared" ref="M4:M67" si="6">K4+L4</f>
        <v>9.0268042988828014</v>
      </c>
      <c r="O4" s="78">
        <f t="shared" ref="O4:O67" si="7">-SUM(P4:S4,U4)</f>
        <v>-6.1267902481104981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6.1267902481104981</v>
      </c>
      <c r="T4">
        <v>3</v>
      </c>
      <c r="U4" s="87">
        <f>IFERROR(-HLOOKUP($U$1,IEX!$W$2:$BH$98,T4,FALSE),0)</f>
        <v>0</v>
      </c>
      <c r="V4" s="88">
        <f t="shared" ref="V4:V67" si="8">SUM(X4:AQ4)</f>
        <v>2.9000140507723025</v>
      </c>
      <c r="W4" s="94"/>
      <c r="X4" s="88">
        <v>0</v>
      </c>
      <c r="Y4" s="88">
        <v>0.25528292700460409</v>
      </c>
      <c r="Z4" s="88">
        <v>0</v>
      </c>
      <c r="AA4" s="88">
        <v>0.30633951240552487</v>
      </c>
      <c r="AB4" s="88">
        <v>0</v>
      </c>
      <c r="AC4" s="88">
        <v>0.45950926860828734</v>
      </c>
      <c r="AD4" s="88">
        <v>0</v>
      </c>
      <c r="AE4" s="88">
        <v>1.0211317080184164</v>
      </c>
      <c r="AF4" s="88">
        <v>0</v>
      </c>
      <c r="AG4" s="88">
        <v>0.43908663444791901</v>
      </c>
      <c r="AH4" s="88">
        <v>0</v>
      </c>
      <c r="AI4" s="88">
        <v>0.41866400028755069</v>
      </c>
      <c r="AJ4" s="88">
        <v>0</v>
      </c>
      <c r="AK4" s="88">
        <v>0</v>
      </c>
      <c r="AL4" s="88">
        <v>0</v>
      </c>
      <c r="AM4" s="88">
        <v>0</v>
      </c>
      <c r="AN4" s="88">
        <v>0</v>
      </c>
      <c r="AO4" s="88">
        <v>0</v>
      </c>
      <c r="AP4" s="88">
        <v>0</v>
      </c>
      <c r="AQ4" s="88">
        <v>0</v>
      </c>
      <c r="AR4" s="88">
        <v>0</v>
      </c>
      <c r="AS4" s="88">
        <v>0</v>
      </c>
      <c r="AT4" s="88">
        <v>0</v>
      </c>
      <c r="AU4" s="88">
        <v>0</v>
      </c>
      <c r="AV4" s="88">
        <v>0</v>
      </c>
      <c r="AW4" s="88">
        <v>0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18.872</v>
      </c>
      <c r="C5" s="23"/>
      <c r="D5" s="23"/>
      <c r="E5" s="23"/>
      <c r="F5" s="23"/>
      <c r="G5" s="23"/>
      <c r="H5" s="23"/>
      <c r="I5" s="23"/>
      <c r="J5" s="23">
        <v>6.1267902481104981</v>
      </c>
      <c r="K5" s="25">
        <f t="shared" si="4"/>
        <v>6.1267902481104981</v>
      </c>
      <c r="L5" s="24">
        <f t="shared" si="5"/>
        <v>2.9000140507723025</v>
      </c>
      <c r="M5" s="81">
        <f t="shared" si="6"/>
        <v>9.0268042988828014</v>
      </c>
      <c r="O5" s="78">
        <f t="shared" si="7"/>
        <v>-6.1267902481104981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6.1267902481104981</v>
      </c>
      <c r="T5">
        <v>4</v>
      </c>
      <c r="U5" s="87">
        <f>IFERROR(-HLOOKUP($U$1,IEX!$W$2:$BH$98,T5,FALSE),0)</f>
        <v>0</v>
      </c>
      <c r="V5" s="88">
        <f t="shared" si="8"/>
        <v>2.9000140507723025</v>
      </c>
      <c r="W5" s="94"/>
      <c r="X5" s="88">
        <v>0</v>
      </c>
      <c r="Y5" s="88">
        <v>0.25528292700460409</v>
      </c>
      <c r="Z5" s="88">
        <v>0</v>
      </c>
      <c r="AA5" s="88">
        <v>0.30633951240552487</v>
      </c>
      <c r="AB5" s="88">
        <v>0</v>
      </c>
      <c r="AC5" s="88">
        <v>0.45950926860828734</v>
      </c>
      <c r="AD5" s="88">
        <v>0</v>
      </c>
      <c r="AE5" s="88">
        <v>1.0211317080184164</v>
      </c>
      <c r="AF5" s="88">
        <v>0</v>
      </c>
      <c r="AG5" s="88">
        <v>0.43908663444791901</v>
      </c>
      <c r="AH5" s="88">
        <v>0</v>
      </c>
      <c r="AI5" s="88">
        <v>0.41866400028755069</v>
      </c>
      <c r="AJ5" s="88">
        <v>0</v>
      </c>
      <c r="AK5" s="88">
        <v>0</v>
      </c>
      <c r="AL5" s="88">
        <v>0</v>
      </c>
      <c r="AM5" s="88">
        <v>0</v>
      </c>
      <c r="AN5" s="88">
        <v>0</v>
      </c>
      <c r="AO5" s="88">
        <v>0</v>
      </c>
      <c r="AP5" s="88">
        <v>0</v>
      </c>
      <c r="AQ5" s="88">
        <v>0</v>
      </c>
      <c r="AR5" s="88">
        <v>0</v>
      </c>
      <c r="AS5" s="88">
        <v>0</v>
      </c>
      <c r="AT5" s="88">
        <v>0</v>
      </c>
      <c r="AU5" s="88">
        <v>0</v>
      </c>
      <c r="AV5" s="88">
        <v>0</v>
      </c>
      <c r="AW5" s="88">
        <v>0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19.027999999999999</v>
      </c>
      <c r="C6" s="23"/>
      <c r="D6" s="23"/>
      <c r="E6" s="23"/>
      <c r="F6" s="23"/>
      <c r="G6" s="23"/>
      <c r="H6" s="23"/>
      <c r="I6" s="23"/>
      <c r="J6" s="23">
        <v>6.1267902481104981</v>
      </c>
      <c r="K6" s="25">
        <f t="shared" si="4"/>
        <v>6.1267902481104981</v>
      </c>
      <c r="L6" s="24">
        <f t="shared" si="5"/>
        <v>2.9000140507723025</v>
      </c>
      <c r="M6" s="81">
        <f t="shared" si="6"/>
        <v>9.0268042988828014</v>
      </c>
      <c r="O6" s="78">
        <f t="shared" si="7"/>
        <v>-6.1267902481104981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6.1267902481104981</v>
      </c>
      <c r="T6">
        <v>5</v>
      </c>
      <c r="U6" s="87">
        <f>IFERROR(-HLOOKUP($U$1,IEX!$W$2:$BH$98,T6,FALSE),0)</f>
        <v>0</v>
      </c>
      <c r="V6" s="88">
        <f t="shared" si="8"/>
        <v>2.9000140507723025</v>
      </c>
      <c r="W6" s="94"/>
      <c r="X6" s="88">
        <v>0</v>
      </c>
      <c r="Y6" s="88">
        <v>0.25528292700460409</v>
      </c>
      <c r="Z6" s="88">
        <v>0</v>
      </c>
      <c r="AA6" s="88">
        <v>0.30633951240552487</v>
      </c>
      <c r="AB6" s="88">
        <v>0</v>
      </c>
      <c r="AC6" s="88">
        <v>0.45950926860828734</v>
      </c>
      <c r="AD6" s="88">
        <v>0</v>
      </c>
      <c r="AE6" s="88">
        <v>1.0211317080184164</v>
      </c>
      <c r="AF6" s="88">
        <v>0</v>
      </c>
      <c r="AG6" s="88">
        <v>0.43908663444791901</v>
      </c>
      <c r="AH6" s="88">
        <v>0</v>
      </c>
      <c r="AI6" s="88">
        <v>0.41866400028755069</v>
      </c>
      <c r="AJ6" s="88">
        <v>0</v>
      </c>
      <c r="AK6" s="88">
        <v>0</v>
      </c>
      <c r="AL6" s="88">
        <v>0</v>
      </c>
      <c r="AM6" s="88">
        <v>0</v>
      </c>
      <c r="AN6" s="88">
        <v>0</v>
      </c>
      <c r="AO6" s="88">
        <v>0</v>
      </c>
      <c r="AP6" s="88">
        <v>0</v>
      </c>
      <c r="AQ6" s="88">
        <v>0</v>
      </c>
      <c r="AR6" s="88">
        <v>0</v>
      </c>
      <c r="AS6" s="88">
        <v>0</v>
      </c>
      <c r="AT6" s="88">
        <v>0</v>
      </c>
      <c r="AU6" s="88">
        <v>0</v>
      </c>
      <c r="AV6" s="88">
        <v>0</v>
      </c>
      <c r="AW6" s="88">
        <v>0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19.064</v>
      </c>
      <c r="C7" s="23"/>
      <c r="D7" s="23"/>
      <c r="E7" s="23"/>
      <c r="F7" s="23"/>
      <c r="G7" s="23"/>
      <c r="H7" s="23"/>
      <c r="I7" s="23"/>
      <c r="J7" s="23">
        <v>6.1267902481104981</v>
      </c>
      <c r="K7" s="25">
        <f t="shared" si="4"/>
        <v>6.1267902481104981</v>
      </c>
      <c r="L7" s="24">
        <f t="shared" si="5"/>
        <v>2.9000140507723025</v>
      </c>
      <c r="M7" s="81">
        <f t="shared" si="6"/>
        <v>9.0268042988828014</v>
      </c>
      <c r="O7" s="78">
        <f t="shared" si="7"/>
        <v>-6.1267902481104981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6.1267902481104981</v>
      </c>
      <c r="T7">
        <v>6</v>
      </c>
      <c r="U7" s="87">
        <f>IFERROR(-HLOOKUP($U$1,IEX!$W$2:$BH$98,T7,FALSE),0)</f>
        <v>0</v>
      </c>
      <c r="V7" s="88">
        <f t="shared" si="8"/>
        <v>2.9000140507723025</v>
      </c>
      <c r="W7" s="94"/>
      <c r="X7" s="88">
        <v>0</v>
      </c>
      <c r="Y7" s="88">
        <v>0.25528292700460409</v>
      </c>
      <c r="Z7" s="88">
        <v>0</v>
      </c>
      <c r="AA7" s="88">
        <v>0.30633951240552487</v>
      </c>
      <c r="AB7" s="88">
        <v>0</v>
      </c>
      <c r="AC7" s="88">
        <v>0.45950926860828734</v>
      </c>
      <c r="AD7" s="88">
        <v>0</v>
      </c>
      <c r="AE7" s="88">
        <v>1.0211317080184164</v>
      </c>
      <c r="AF7" s="88">
        <v>0</v>
      </c>
      <c r="AG7" s="88">
        <v>0.43908663444791901</v>
      </c>
      <c r="AH7" s="88">
        <v>0</v>
      </c>
      <c r="AI7" s="88">
        <v>0.41866400028755069</v>
      </c>
      <c r="AJ7" s="88">
        <v>0</v>
      </c>
      <c r="AK7" s="88">
        <v>0</v>
      </c>
      <c r="AL7" s="88">
        <v>0</v>
      </c>
      <c r="AM7" s="88">
        <v>0</v>
      </c>
      <c r="AN7" s="88">
        <v>0</v>
      </c>
      <c r="AO7" s="88">
        <v>0</v>
      </c>
      <c r="AP7" s="88">
        <v>0</v>
      </c>
      <c r="AQ7" s="88">
        <v>0</v>
      </c>
      <c r="AR7" s="88">
        <v>0</v>
      </c>
      <c r="AS7" s="88">
        <v>0</v>
      </c>
      <c r="AT7" s="88">
        <v>0</v>
      </c>
      <c r="AU7" s="88">
        <v>0</v>
      </c>
      <c r="AV7" s="88">
        <v>0</v>
      </c>
      <c r="AW7" s="88">
        <v>0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19.047999999999998</v>
      </c>
      <c r="C8" s="23"/>
      <c r="D8" s="23"/>
      <c r="E8" s="23"/>
      <c r="F8" s="23"/>
      <c r="G8" s="23"/>
      <c r="H8" s="23"/>
      <c r="I8" s="23"/>
      <c r="J8" s="23">
        <v>6.1267902481104981</v>
      </c>
      <c r="K8" s="25">
        <f t="shared" si="4"/>
        <v>6.1267902481104981</v>
      </c>
      <c r="L8" s="24">
        <f t="shared" si="5"/>
        <v>2.9000140507723025</v>
      </c>
      <c r="M8" s="81">
        <f t="shared" si="6"/>
        <v>9.0268042988828014</v>
      </c>
      <c r="O8" s="78">
        <f t="shared" si="7"/>
        <v>-6.1267902481104981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6.1267902481104981</v>
      </c>
      <c r="T8">
        <v>7</v>
      </c>
      <c r="U8" s="87">
        <f>IFERROR(-HLOOKUP($U$1,IEX!$W$2:$BH$98,T8,FALSE),0)</f>
        <v>0</v>
      </c>
      <c r="V8" s="88">
        <f t="shared" si="8"/>
        <v>2.9000140507723025</v>
      </c>
      <c r="W8" s="94"/>
      <c r="X8" s="88">
        <v>0</v>
      </c>
      <c r="Y8" s="88">
        <v>0.25528292700460409</v>
      </c>
      <c r="Z8" s="88">
        <v>0</v>
      </c>
      <c r="AA8" s="88">
        <v>0.30633951240552487</v>
      </c>
      <c r="AB8" s="88">
        <v>0</v>
      </c>
      <c r="AC8" s="88">
        <v>0.45950926860828734</v>
      </c>
      <c r="AD8" s="88">
        <v>0</v>
      </c>
      <c r="AE8" s="88">
        <v>1.0211317080184164</v>
      </c>
      <c r="AF8" s="88">
        <v>0</v>
      </c>
      <c r="AG8" s="88">
        <v>0.43908663444791901</v>
      </c>
      <c r="AH8" s="88">
        <v>0</v>
      </c>
      <c r="AI8" s="88">
        <v>0.41866400028755069</v>
      </c>
      <c r="AJ8" s="88">
        <v>0</v>
      </c>
      <c r="AK8" s="88">
        <v>0</v>
      </c>
      <c r="AL8" s="88">
        <v>0</v>
      </c>
      <c r="AM8" s="88">
        <v>0</v>
      </c>
      <c r="AN8" s="88">
        <v>0</v>
      </c>
      <c r="AO8" s="88">
        <v>0</v>
      </c>
      <c r="AP8" s="88">
        <v>0</v>
      </c>
      <c r="AQ8" s="88">
        <v>0</v>
      </c>
      <c r="AR8" s="88">
        <v>0</v>
      </c>
      <c r="AS8" s="88">
        <v>0</v>
      </c>
      <c r="AT8" s="88">
        <v>0</v>
      </c>
      <c r="AU8" s="88">
        <v>0</v>
      </c>
      <c r="AV8" s="88">
        <v>0</v>
      </c>
      <c r="AW8" s="88">
        <v>0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18.739999999999998</v>
      </c>
      <c r="C9" s="23"/>
      <c r="D9" s="23"/>
      <c r="E9" s="23"/>
      <c r="F9" s="23"/>
      <c r="G9" s="23"/>
      <c r="H9" s="23"/>
      <c r="I9" s="23"/>
      <c r="J9" s="23">
        <v>6.1267902481104981</v>
      </c>
      <c r="K9" s="25">
        <f t="shared" si="4"/>
        <v>6.1267902481104981</v>
      </c>
      <c r="L9" s="24">
        <f t="shared" si="5"/>
        <v>2.9000140507723025</v>
      </c>
      <c r="M9" s="81">
        <f t="shared" si="6"/>
        <v>9.0268042988828014</v>
      </c>
      <c r="O9" s="78">
        <f t="shared" si="7"/>
        <v>-6.1267902481104981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6.1267902481104981</v>
      </c>
      <c r="T9">
        <v>8</v>
      </c>
      <c r="U9" s="87">
        <f>IFERROR(-HLOOKUP($U$1,IEX!$W$2:$BH$98,T9,FALSE),0)</f>
        <v>0</v>
      </c>
      <c r="V9" s="88">
        <f t="shared" si="8"/>
        <v>2.9000140507723025</v>
      </c>
      <c r="W9" s="94"/>
      <c r="X9" s="88">
        <v>0</v>
      </c>
      <c r="Y9" s="88">
        <v>0.25528292700460409</v>
      </c>
      <c r="Z9" s="88">
        <v>0</v>
      </c>
      <c r="AA9" s="88">
        <v>0.30633951240552487</v>
      </c>
      <c r="AB9" s="88">
        <v>0</v>
      </c>
      <c r="AC9" s="88">
        <v>0.45950926860828734</v>
      </c>
      <c r="AD9" s="88">
        <v>0</v>
      </c>
      <c r="AE9" s="88">
        <v>1.0211317080184164</v>
      </c>
      <c r="AF9" s="88">
        <v>0</v>
      </c>
      <c r="AG9" s="88">
        <v>0.43908663444791901</v>
      </c>
      <c r="AH9" s="88">
        <v>0</v>
      </c>
      <c r="AI9" s="88">
        <v>0.41866400028755069</v>
      </c>
      <c r="AJ9" s="88">
        <v>0</v>
      </c>
      <c r="AK9" s="88">
        <v>0</v>
      </c>
      <c r="AL9" s="88">
        <v>0</v>
      </c>
      <c r="AM9" s="88">
        <v>0</v>
      </c>
      <c r="AN9" s="88">
        <v>0</v>
      </c>
      <c r="AO9" s="88">
        <v>0</v>
      </c>
      <c r="AP9" s="88">
        <v>0</v>
      </c>
      <c r="AQ9" s="88">
        <v>0</v>
      </c>
      <c r="AR9" s="88">
        <v>0</v>
      </c>
      <c r="AS9" s="88">
        <v>0</v>
      </c>
      <c r="AT9" s="88">
        <v>0</v>
      </c>
      <c r="AU9" s="88">
        <v>0</v>
      </c>
      <c r="AV9" s="88">
        <v>0</v>
      </c>
      <c r="AW9" s="88">
        <v>0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19.064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2.9000140507723025</v>
      </c>
      <c r="M10" s="81">
        <f t="shared" si="6"/>
        <v>9.0268042988828014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2.9000140507723025</v>
      </c>
      <c r="W10" s="94"/>
      <c r="X10" s="88">
        <v>0</v>
      </c>
      <c r="Y10" s="88">
        <v>0.25528292700460409</v>
      </c>
      <c r="Z10" s="88">
        <v>0</v>
      </c>
      <c r="AA10" s="88">
        <v>0.30633951240552487</v>
      </c>
      <c r="AB10" s="88">
        <v>0</v>
      </c>
      <c r="AC10" s="88">
        <v>0.45950926860828734</v>
      </c>
      <c r="AD10" s="88">
        <v>0</v>
      </c>
      <c r="AE10" s="88">
        <v>1.0211317080184164</v>
      </c>
      <c r="AF10" s="88">
        <v>0</v>
      </c>
      <c r="AG10" s="88">
        <v>0.43908663444791901</v>
      </c>
      <c r="AH10" s="88">
        <v>0</v>
      </c>
      <c r="AI10" s="88">
        <v>0.41866400028755069</v>
      </c>
      <c r="AJ10" s="88">
        <v>0</v>
      </c>
      <c r="AK10" s="88">
        <v>0</v>
      </c>
      <c r="AL10" s="88">
        <v>0</v>
      </c>
      <c r="AM10" s="88">
        <v>0</v>
      </c>
      <c r="AN10" s="88">
        <v>0</v>
      </c>
      <c r="AO10" s="88">
        <v>0</v>
      </c>
      <c r="AP10" s="88">
        <v>0</v>
      </c>
      <c r="AQ10" s="88">
        <v>0</v>
      </c>
      <c r="AR10" s="88">
        <v>0</v>
      </c>
      <c r="AS10" s="88">
        <v>0</v>
      </c>
      <c r="AT10" s="88">
        <v>0</v>
      </c>
      <c r="AU10" s="88">
        <v>0</v>
      </c>
      <c r="AV10" s="88">
        <v>0</v>
      </c>
      <c r="AW10" s="88">
        <v>0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18.988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2.9000140507723025</v>
      </c>
      <c r="M11" s="81">
        <f t="shared" si="6"/>
        <v>9.0268042988828014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2.9000140507723025</v>
      </c>
      <c r="W11" s="94"/>
      <c r="X11" s="88">
        <v>0</v>
      </c>
      <c r="Y11" s="88">
        <v>0.25528292700460409</v>
      </c>
      <c r="Z11" s="88">
        <v>0</v>
      </c>
      <c r="AA11" s="88">
        <v>0.30633951240552487</v>
      </c>
      <c r="AB11" s="88">
        <v>0</v>
      </c>
      <c r="AC11" s="88">
        <v>0.45950926860828734</v>
      </c>
      <c r="AD11" s="88">
        <v>0</v>
      </c>
      <c r="AE11" s="88">
        <v>1.0211317080184164</v>
      </c>
      <c r="AF11" s="88">
        <v>0</v>
      </c>
      <c r="AG11" s="88">
        <v>0.43908663444791901</v>
      </c>
      <c r="AH11" s="88">
        <v>0</v>
      </c>
      <c r="AI11" s="88">
        <v>0.41866400028755069</v>
      </c>
      <c r="AJ11" s="88">
        <v>0</v>
      </c>
      <c r="AK11" s="88">
        <v>0</v>
      </c>
      <c r="AL11" s="88">
        <v>0</v>
      </c>
      <c r="AM11" s="88">
        <v>0</v>
      </c>
      <c r="AN11" s="88">
        <v>0</v>
      </c>
      <c r="AO11" s="88">
        <v>0</v>
      </c>
      <c r="AP11" s="88">
        <v>0</v>
      </c>
      <c r="AQ11" s="88">
        <v>0</v>
      </c>
      <c r="AR11" s="88">
        <v>0</v>
      </c>
      <c r="AS11" s="88">
        <v>0</v>
      </c>
      <c r="AT11" s="88">
        <v>0</v>
      </c>
      <c r="AU11" s="88">
        <v>0</v>
      </c>
      <c r="AV11" s="88">
        <v>0</v>
      </c>
      <c r="AW11" s="88">
        <v>0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18.72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2.9000140507723025</v>
      </c>
      <c r="M12" s="81">
        <f t="shared" si="6"/>
        <v>9.0268042988828014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2.9000140507723025</v>
      </c>
      <c r="W12" s="94"/>
      <c r="X12" s="88">
        <v>0</v>
      </c>
      <c r="Y12" s="88">
        <v>0.25528292700460409</v>
      </c>
      <c r="Z12" s="88">
        <v>0</v>
      </c>
      <c r="AA12" s="88">
        <v>0.30633951240552487</v>
      </c>
      <c r="AB12" s="88">
        <v>0</v>
      </c>
      <c r="AC12" s="88">
        <v>0.45950926860828734</v>
      </c>
      <c r="AD12" s="88">
        <v>0</v>
      </c>
      <c r="AE12" s="88">
        <v>1.0211317080184164</v>
      </c>
      <c r="AF12" s="88">
        <v>0</v>
      </c>
      <c r="AG12" s="88">
        <v>0.43908663444791901</v>
      </c>
      <c r="AH12" s="88">
        <v>0</v>
      </c>
      <c r="AI12" s="88">
        <v>0.41866400028755069</v>
      </c>
      <c r="AJ12" s="88">
        <v>0</v>
      </c>
      <c r="AK12" s="88">
        <v>0</v>
      </c>
      <c r="AL12" s="88">
        <v>0</v>
      </c>
      <c r="AM12" s="88">
        <v>0</v>
      </c>
      <c r="AN12" s="88">
        <v>0</v>
      </c>
      <c r="AO12" s="88">
        <v>0</v>
      </c>
      <c r="AP12" s="88">
        <v>0</v>
      </c>
      <c r="AQ12" s="88">
        <v>0</v>
      </c>
      <c r="AR12" s="88">
        <v>0</v>
      </c>
      <c r="AS12" s="88">
        <v>0</v>
      </c>
      <c r="AT12" s="88">
        <v>0</v>
      </c>
      <c r="AU12" s="88">
        <v>0</v>
      </c>
      <c r="AV12" s="88">
        <v>0</v>
      </c>
      <c r="AW12" s="88">
        <v>0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17.8</v>
      </c>
      <c r="C13" s="23"/>
      <c r="D13" s="23"/>
      <c r="E13" s="23"/>
      <c r="F13" s="23"/>
      <c r="G13" s="23"/>
      <c r="H13" s="23"/>
      <c r="I13" s="23"/>
      <c r="J13" s="23">
        <v>6.0407239819004523</v>
      </c>
      <c r="K13" s="25">
        <f t="shared" si="4"/>
        <v>6.0407239819004523</v>
      </c>
      <c r="L13" s="24">
        <f t="shared" si="5"/>
        <v>2.8592760180995471</v>
      </c>
      <c r="M13" s="81">
        <f t="shared" si="6"/>
        <v>8.8999999999999986</v>
      </c>
      <c r="O13" s="78">
        <f t="shared" si="7"/>
        <v>-6.0407239819004523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6.0407239819004523</v>
      </c>
      <c r="T13">
        <v>12</v>
      </c>
      <c r="U13" s="87">
        <f>IFERROR(-HLOOKUP($U$1,IEX!$W$2:$BH$98,T13,FALSE),0)</f>
        <v>0</v>
      </c>
      <c r="V13" s="88">
        <f t="shared" si="8"/>
        <v>2.8592760180995471</v>
      </c>
      <c r="W13" s="94"/>
      <c r="X13" s="88">
        <v>0</v>
      </c>
      <c r="Y13" s="88">
        <v>0.25169683257918551</v>
      </c>
      <c r="Z13" s="88">
        <v>0</v>
      </c>
      <c r="AA13" s="88">
        <v>0.30203619909502261</v>
      </c>
      <c r="AB13" s="88">
        <v>0</v>
      </c>
      <c r="AC13" s="88">
        <v>0.45305429864253388</v>
      </c>
      <c r="AD13" s="88">
        <v>0</v>
      </c>
      <c r="AE13" s="88">
        <v>1.0067873303167421</v>
      </c>
      <c r="AF13" s="88">
        <v>0</v>
      </c>
      <c r="AG13" s="88">
        <v>0.43291855203619906</v>
      </c>
      <c r="AH13" s="88">
        <v>0</v>
      </c>
      <c r="AI13" s="88">
        <v>0.41278280542986423</v>
      </c>
      <c r="AJ13" s="88">
        <v>0</v>
      </c>
      <c r="AK13" s="88">
        <v>0</v>
      </c>
      <c r="AL13" s="88">
        <v>0</v>
      </c>
      <c r="AM13" s="88">
        <v>0</v>
      </c>
      <c r="AN13" s="88">
        <v>0</v>
      </c>
      <c r="AO13" s="88">
        <v>0</v>
      </c>
      <c r="AP13" s="88">
        <v>0</v>
      </c>
      <c r="AQ13" s="88">
        <v>0</v>
      </c>
      <c r="AR13" s="88">
        <v>0</v>
      </c>
      <c r="AS13" s="88">
        <v>0</v>
      </c>
      <c r="AT13" s="88">
        <v>0</v>
      </c>
      <c r="AU13" s="88">
        <v>0</v>
      </c>
      <c r="AV13" s="88">
        <v>0</v>
      </c>
      <c r="AW13" s="88">
        <v>0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19.084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2.9000140507723025</v>
      </c>
      <c r="M14" s="81">
        <f t="shared" si="6"/>
        <v>9.0268042988828014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2.9000140507723025</v>
      </c>
      <c r="W14" s="94"/>
      <c r="X14" s="88">
        <v>0</v>
      </c>
      <c r="Y14" s="88">
        <v>0.25528292700460409</v>
      </c>
      <c r="Z14" s="88">
        <v>0</v>
      </c>
      <c r="AA14" s="88">
        <v>0.30633951240552487</v>
      </c>
      <c r="AB14" s="88">
        <v>0</v>
      </c>
      <c r="AC14" s="88">
        <v>0.45950926860828734</v>
      </c>
      <c r="AD14" s="88">
        <v>0</v>
      </c>
      <c r="AE14" s="88">
        <v>1.0211317080184164</v>
      </c>
      <c r="AF14" s="88">
        <v>0</v>
      </c>
      <c r="AG14" s="88">
        <v>0.43908663444791901</v>
      </c>
      <c r="AH14" s="88">
        <v>0</v>
      </c>
      <c r="AI14" s="88">
        <v>0.41866400028755069</v>
      </c>
      <c r="AJ14" s="88">
        <v>0</v>
      </c>
      <c r="AK14" s="88">
        <v>0</v>
      </c>
      <c r="AL14" s="88">
        <v>0</v>
      </c>
      <c r="AM14" s="88">
        <v>0</v>
      </c>
      <c r="AN14" s="88">
        <v>0</v>
      </c>
      <c r="AO14" s="88">
        <v>0</v>
      </c>
      <c r="AP14" s="88">
        <v>0</v>
      </c>
      <c r="AQ14" s="88">
        <v>0</v>
      </c>
      <c r="AR14" s="88">
        <v>0</v>
      </c>
      <c r="AS14" s="88">
        <v>0</v>
      </c>
      <c r="AT14" s="88">
        <v>0</v>
      </c>
      <c r="AU14" s="88">
        <v>0</v>
      </c>
      <c r="AV14" s="88">
        <v>0</v>
      </c>
      <c r="AW14" s="88">
        <v>0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19.084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2.9000140507723025</v>
      </c>
      <c r="M15" s="81">
        <f t="shared" si="6"/>
        <v>9.0268042988828014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2.9000140507723025</v>
      </c>
      <c r="W15" s="94"/>
      <c r="X15" s="88">
        <v>0</v>
      </c>
      <c r="Y15" s="88">
        <v>0.25528292700460409</v>
      </c>
      <c r="Z15" s="88">
        <v>0</v>
      </c>
      <c r="AA15" s="88">
        <v>0.30633951240552487</v>
      </c>
      <c r="AB15" s="88">
        <v>0</v>
      </c>
      <c r="AC15" s="88">
        <v>0.45950926860828734</v>
      </c>
      <c r="AD15" s="88">
        <v>0</v>
      </c>
      <c r="AE15" s="88">
        <v>1.0211317080184164</v>
      </c>
      <c r="AF15" s="88">
        <v>0</v>
      </c>
      <c r="AG15" s="88">
        <v>0.43908663444791901</v>
      </c>
      <c r="AH15" s="88">
        <v>0</v>
      </c>
      <c r="AI15" s="88">
        <v>0.41866400028755069</v>
      </c>
      <c r="AJ15" s="88">
        <v>0</v>
      </c>
      <c r="AK15" s="88">
        <v>0</v>
      </c>
      <c r="AL15" s="88">
        <v>0</v>
      </c>
      <c r="AM15" s="88">
        <v>0</v>
      </c>
      <c r="AN15" s="88">
        <v>0</v>
      </c>
      <c r="AO15" s="88">
        <v>0</v>
      </c>
      <c r="AP15" s="88">
        <v>0</v>
      </c>
      <c r="AQ15" s="88">
        <v>0</v>
      </c>
      <c r="AR15" s="88">
        <v>0</v>
      </c>
      <c r="AS15" s="88">
        <v>0</v>
      </c>
      <c r="AT15" s="88">
        <v>0</v>
      </c>
      <c r="AU15" s="88">
        <v>0</v>
      </c>
      <c r="AV15" s="88">
        <v>0</v>
      </c>
      <c r="AW15" s="88">
        <v>0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19.18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2.9000140507723025</v>
      </c>
      <c r="M16" s="81">
        <f t="shared" si="6"/>
        <v>9.0268042988828014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2.9000140507723025</v>
      </c>
      <c r="W16" s="94"/>
      <c r="X16" s="88">
        <v>0</v>
      </c>
      <c r="Y16" s="88">
        <v>0.25528292700460409</v>
      </c>
      <c r="Z16" s="88">
        <v>0</v>
      </c>
      <c r="AA16" s="88">
        <v>0.30633951240552487</v>
      </c>
      <c r="AB16" s="88">
        <v>0</v>
      </c>
      <c r="AC16" s="88">
        <v>0.45950926860828734</v>
      </c>
      <c r="AD16" s="88">
        <v>0</v>
      </c>
      <c r="AE16" s="88">
        <v>1.0211317080184164</v>
      </c>
      <c r="AF16" s="88">
        <v>0</v>
      </c>
      <c r="AG16" s="88">
        <v>0.43908663444791901</v>
      </c>
      <c r="AH16" s="88">
        <v>0</v>
      </c>
      <c r="AI16" s="88">
        <v>0.41866400028755069</v>
      </c>
      <c r="AJ16" s="88">
        <v>0</v>
      </c>
      <c r="AK16" s="88">
        <v>0</v>
      </c>
      <c r="AL16" s="88">
        <v>0</v>
      </c>
      <c r="AM16" s="88">
        <v>0</v>
      </c>
      <c r="AN16" s="88">
        <v>0</v>
      </c>
      <c r="AO16" s="88">
        <v>0</v>
      </c>
      <c r="AP16" s="88">
        <v>0</v>
      </c>
      <c r="AQ16" s="88">
        <v>0</v>
      </c>
      <c r="AR16" s="88">
        <v>0</v>
      </c>
      <c r="AS16" s="88">
        <v>0</v>
      </c>
      <c r="AT16" s="88">
        <v>0</v>
      </c>
      <c r="AU16" s="88">
        <v>0</v>
      </c>
      <c r="AV16" s="88">
        <v>0</v>
      </c>
      <c r="AW16" s="88">
        <v>0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19.2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2.9000140507723025</v>
      </c>
      <c r="M17" s="81">
        <f t="shared" si="6"/>
        <v>9.0268042988828014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2.9000140507723025</v>
      </c>
      <c r="W17" s="94"/>
      <c r="X17" s="88">
        <v>0</v>
      </c>
      <c r="Y17" s="88">
        <v>0.25528292700460409</v>
      </c>
      <c r="Z17" s="88">
        <v>0</v>
      </c>
      <c r="AA17" s="88">
        <v>0.30633951240552487</v>
      </c>
      <c r="AB17" s="88">
        <v>0</v>
      </c>
      <c r="AC17" s="88">
        <v>0.45950926860828734</v>
      </c>
      <c r="AD17" s="88">
        <v>0</v>
      </c>
      <c r="AE17" s="88">
        <v>1.0211317080184164</v>
      </c>
      <c r="AF17" s="88">
        <v>0</v>
      </c>
      <c r="AG17" s="88">
        <v>0.43908663444791901</v>
      </c>
      <c r="AH17" s="88">
        <v>0</v>
      </c>
      <c r="AI17" s="88">
        <v>0.41866400028755069</v>
      </c>
      <c r="AJ17" s="88">
        <v>0</v>
      </c>
      <c r="AK17" s="88">
        <v>0</v>
      </c>
      <c r="AL17" s="88">
        <v>0</v>
      </c>
      <c r="AM17" s="88">
        <v>0</v>
      </c>
      <c r="AN17" s="88">
        <v>0</v>
      </c>
      <c r="AO17" s="88">
        <v>0</v>
      </c>
      <c r="AP17" s="88">
        <v>0</v>
      </c>
      <c r="AQ17" s="88">
        <v>0</v>
      </c>
      <c r="AR17" s="88">
        <v>0</v>
      </c>
      <c r="AS17" s="88">
        <v>0</v>
      </c>
      <c r="AT17" s="88">
        <v>0</v>
      </c>
      <c r="AU17" s="88">
        <v>0</v>
      </c>
      <c r="AV17" s="88">
        <v>0</v>
      </c>
      <c r="AW17" s="88">
        <v>0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19.22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2.9000140507723025</v>
      </c>
      <c r="M18" s="81">
        <f t="shared" si="6"/>
        <v>9.0268042988828014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2.9000140507723025</v>
      </c>
      <c r="W18" s="94"/>
      <c r="X18" s="88">
        <v>0</v>
      </c>
      <c r="Y18" s="88">
        <v>0.25528292700460409</v>
      </c>
      <c r="Z18" s="88">
        <v>0</v>
      </c>
      <c r="AA18" s="88">
        <v>0.30633951240552487</v>
      </c>
      <c r="AB18" s="88">
        <v>0</v>
      </c>
      <c r="AC18" s="88">
        <v>0.45950926860828734</v>
      </c>
      <c r="AD18" s="88">
        <v>0</v>
      </c>
      <c r="AE18" s="88">
        <v>1.0211317080184164</v>
      </c>
      <c r="AF18" s="88">
        <v>0</v>
      </c>
      <c r="AG18" s="88">
        <v>0.43908663444791901</v>
      </c>
      <c r="AH18" s="88">
        <v>0</v>
      </c>
      <c r="AI18" s="88">
        <v>0.41866400028755069</v>
      </c>
      <c r="AJ18" s="88">
        <v>0</v>
      </c>
      <c r="AK18" s="88">
        <v>0</v>
      </c>
      <c r="AL18" s="88">
        <v>0</v>
      </c>
      <c r="AM18" s="88">
        <v>0</v>
      </c>
      <c r="AN18" s="88">
        <v>0</v>
      </c>
      <c r="AO18" s="88">
        <v>0</v>
      </c>
      <c r="AP18" s="88">
        <v>0</v>
      </c>
      <c r="AQ18" s="88">
        <v>0</v>
      </c>
      <c r="AR18" s="88">
        <v>0</v>
      </c>
      <c r="AS18" s="88">
        <v>0</v>
      </c>
      <c r="AT18" s="88">
        <v>0</v>
      </c>
      <c r="AU18" s="88">
        <v>0</v>
      </c>
      <c r="AV18" s="88">
        <v>0</v>
      </c>
      <c r="AW18" s="88">
        <v>0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19.239999999999998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2.9000140507723025</v>
      </c>
      <c r="M19" s="81">
        <f t="shared" si="6"/>
        <v>9.0268042988828014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2.9000140507723025</v>
      </c>
      <c r="W19" s="94"/>
      <c r="X19" s="88">
        <v>0</v>
      </c>
      <c r="Y19" s="88">
        <v>0.25528292700460409</v>
      </c>
      <c r="Z19" s="88">
        <v>0</v>
      </c>
      <c r="AA19" s="88">
        <v>0.30633951240552487</v>
      </c>
      <c r="AB19" s="88">
        <v>0</v>
      </c>
      <c r="AC19" s="88">
        <v>0.45950926860828734</v>
      </c>
      <c r="AD19" s="88">
        <v>0</v>
      </c>
      <c r="AE19" s="88">
        <v>1.0211317080184164</v>
      </c>
      <c r="AF19" s="88">
        <v>0</v>
      </c>
      <c r="AG19" s="88">
        <v>0.43908663444791901</v>
      </c>
      <c r="AH19" s="88">
        <v>0</v>
      </c>
      <c r="AI19" s="88">
        <v>0.41866400028755069</v>
      </c>
      <c r="AJ19" s="88">
        <v>0</v>
      </c>
      <c r="AK19" s="88">
        <v>0</v>
      </c>
      <c r="AL19" s="88">
        <v>0</v>
      </c>
      <c r="AM19" s="88">
        <v>0</v>
      </c>
      <c r="AN19" s="88">
        <v>0</v>
      </c>
      <c r="AO19" s="88">
        <v>0</v>
      </c>
      <c r="AP19" s="88">
        <v>0</v>
      </c>
      <c r="AQ19" s="88">
        <v>0</v>
      </c>
      <c r="AR19" s="88">
        <v>0</v>
      </c>
      <c r="AS19" s="88">
        <v>0</v>
      </c>
      <c r="AT19" s="88">
        <v>0</v>
      </c>
      <c r="AU19" s="88">
        <v>0</v>
      </c>
      <c r="AV19" s="88">
        <v>0</v>
      </c>
      <c r="AW19" s="88">
        <v>0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19.16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2.9000140507723025</v>
      </c>
      <c r="M20" s="81">
        <f t="shared" si="6"/>
        <v>9.0268042988828014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2.9000140507723025</v>
      </c>
      <c r="W20" s="94"/>
      <c r="X20" s="88">
        <v>0</v>
      </c>
      <c r="Y20" s="88">
        <v>0.25528292700460409</v>
      </c>
      <c r="Z20" s="88">
        <v>0</v>
      </c>
      <c r="AA20" s="88">
        <v>0.30633951240552487</v>
      </c>
      <c r="AB20" s="88">
        <v>0</v>
      </c>
      <c r="AC20" s="88">
        <v>0.45950926860828734</v>
      </c>
      <c r="AD20" s="88">
        <v>0</v>
      </c>
      <c r="AE20" s="88">
        <v>1.0211317080184164</v>
      </c>
      <c r="AF20" s="88">
        <v>0</v>
      </c>
      <c r="AG20" s="88">
        <v>0.43908663444791901</v>
      </c>
      <c r="AH20" s="88">
        <v>0</v>
      </c>
      <c r="AI20" s="88">
        <v>0.41866400028755069</v>
      </c>
      <c r="AJ20" s="88">
        <v>0</v>
      </c>
      <c r="AK20" s="88">
        <v>0</v>
      </c>
      <c r="AL20" s="88">
        <v>0</v>
      </c>
      <c r="AM20" s="88">
        <v>0</v>
      </c>
      <c r="AN20" s="88">
        <v>0</v>
      </c>
      <c r="AO20" s="88">
        <v>0</v>
      </c>
      <c r="AP20" s="88">
        <v>0</v>
      </c>
      <c r="AQ20" s="88">
        <v>0</v>
      </c>
      <c r="AR20" s="88">
        <v>0</v>
      </c>
      <c r="AS20" s="88">
        <v>0</v>
      </c>
      <c r="AT20" s="88">
        <v>0</v>
      </c>
      <c r="AU20" s="88">
        <v>0</v>
      </c>
      <c r="AV20" s="88">
        <v>0</v>
      </c>
      <c r="AW20" s="88">
        <v>0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19.22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2.9000140507723025</v>
      </c>
      <c r="M21" s="81">
        <f t="shared" si="6"/>
        <v>9.0268042988828014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2.9000140507723025</v>
      </c>
      <c r="W21" s="94"/>
      <c r="X21" s="88">
        <v>0</v>
      </c>
      <c r="Y21" s="88">
        <v>0.25528292700460409</v>
      </c>
      <c r="Z21" s="88">
        <v>0</v>
      </c>
      <c r="AA21" s="88">
        <v>0.30633951240552487</v>
      </c>
      <c r="AB21" s="88">
        <v>0</v>
      </c>
      <c r="AC21" s="88">
        <v>0.45950926860828734</v>
      </c>
      <c r="AD21" s="88">
        <v>0</v>
      </c>
      <c r="AE21" s="88">
        <v>1.0211317080184164</v>
      </c>
      <c r="AF21" s="88">
        <v>0</v>
      </c>
      <c r="AG21" s="88">
        <v>0.43908663444791901</v>
      </c>
      <c r="AH21" s="88">
        <v>0</v>
      </c>
      <c r="AI21" s="88">
        <v>0.41866400028755069</v>
      </c>
      <c r="AJ21" s="88">
        <v>0</v>
      </c>
      <c r="AK21" s="88">
        <v>0</v>
      </c>
      <c r="AL21" s="88">
        <v>0</v>
      </c>
      <c r="AM21" s="88">
        <v>0</v>
      </c>
      <c r="AN21" s="88">
        <v>0</v>
      </c>
      <c r="AO21" s="88">
        <v>0</v>
      </c>
      <c r="AP21" s="88">
        <v>0</v>
      </c>
      <c r="AQ21" s="88">
        <v>0</v>
      </c>
      <c r="AR21" s="88">
        <v>0</v>
      </c>
      <c r="AS21" s="88">
        <v>0</v>
      </c>
      <c r="AT21" s="88">
        <v>0</v>
      </c>
      <c r="AU21" s="88">
        <v>0</v>
      </c>
      <c r="AV21" s="88">
        <v>0</v>
      </c>
      <c r="AW21" s="88">
        <v>0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19.22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2.9000140507723025</v>
      </c>
      <c r="M22" s="81">
        <f t="shared" si="6"/>
        <v>9.0268042988828014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2.9000140507723025</v>
      </c>
      <c r="W22" s="94"/>
      <c r="X22" s="88">
        <v>0</v>
      </c>
      <c r="Y22" s="88">
        <v>0.25528292700460409</v>
      </c>
      <c r="Z22" s="88">
        <v>0</v>
      </c>
      <c r="AA22" s="88">
        <v>0.30633951240552487</v>
      </c>
      <c r="AB22" s="88">
        <v>0</v>
      </c>
      <c r="AC22" s="88">
        <v>0.45950926860828734</v>
      </c>
      <c r="AD22" s="88">
        <v>0</v>
      </c>
      <c r="AE22" s="88">
        <v>1.0211317080184164</v>
      </c>
      <c r="AF22" s="88">
        <v>0</v>
      </c>
      <c r="AG22" s="88">
        <v>0.43908663444791901</v>
      </c>
      <c r="AH22" s="88">
        <v>0</v>
      </c>
      <c r="AI22" s="88">
        <v>0.41866400028755069</v>
      </c>
      <c r="AJ22" s="88">
        <v>0</v>
      </c>
      <c r="AK22" s="88">
        <v>0</v>
      </c>
      <c r="AL22" s="88">
        <v>0</v>
      </c>
      <c r="AM22" s="88">
        <v>0</v>
      </c>
      <c r="AN22" s="88">
        <v>0</v>
      </c>
      <c r="AO22" s="88">
        <v>0</v>
      </c>
      <c r="AP22" s="88">
        <v>0</v>
      </c>
      <c r="AQ22" s="88">
        <v>0</v>
      </c>
      <c r="AR22" s="88">
        <v>0</v>
      </c>
      <c r="AS22" s="88">
        <v>0</v>
      </c>
      <c r="AT22" s="88">
        <v>0</v>
      </c>
      <c r="AU22" s="88">
        <v>0</v>
      </c>
      <c r="AV22" s="88">
        <v>0</v>
      </c>
      <c r="AW22" s="88">
        <v>0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19.22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2.9000140507723025</v>
      </c>
      <c r="M23" s="81">
        <f t="shared" si="6"/>
        <v>9.0268042988828014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2.9000140507723025</v>
      </c>
      <c r="W23" s="94"/>
      <c r="X23" s="88">
        <v>0</v>
      </c>
      <c r="Y23" s="88">
        <v>0.25528292700460409</v>
      </c>
      <c r="Z23" s="88">
        <v>0</v>
      </c>
      <c r="AA23" s="88">
        <v>0.30633951240552487</v>
      </c>
      <c r="AB23" s="88">
        <v>0</v>
      </c>
      <c r="AC23" s="88">
        <v>0.45950926860828734</v>
      </c>
      <c r="AD23" s="88">
        <v>0</v>
      </c>
      <c r="AE23" s="88">
        <v>1.0211317080184164</v>
      </c>
      <c r="AF23" s="88">
        <v>0</v>
      </c>
      <c r="AG23" s="88">
        <v>0.43908663444791901</v>
      </c>
      <c r="AH23" s="88">
        <v>0</v>
      </c>
      <c r="AI23" s="88">
        <v>0.41866400028755069</v>
      </c>
      <c r="AJ23" s="88">
        <v>0</v>
      </c>
      <c r="AK23" s="88">
        <v>0</v>
      </c>
      <c r="AL23" s="88">
        <v>0</v>
      </c>
      <c r="AM23" s="88">
        <v>0</v>
      </c>
      <c r="AN23" s="88">
        <v>0</v>
      </c>
      <c r="AO23" s="88">
        <v>0</v>
      </c>
      <c r="AP23" s="88">
        <v>0</v>
      </c>
      <c r="AQ23" s="88">
        <v>0</v>
      </c>
      <c r="AR23" s="88">
        <v>0</v>
      </c>
      <c r="AS23" s="88">
        <v>0</v>
      </c>
      <c r="AT23" s="88">
        <v>0</v>
      </c>
      <c r="AU23" s="88">
        <v>0</v>
      </c>
      <c r="AV23" s="88">
        <v>0</v>
      </c>
      <c r="AW23" s="88">
        <v>0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19.256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2.9000140507723025</v>
      </c>
      <c r="M24" s="81">
        <f t="shared" si="6"/>
        <v>9.0268042988828014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2.9000140507723025</v>
      </c>
      <c r="W24" s="94"/>
      <c r="X24" s="88">
        <v>0</v>
      </c>
      <c r="Y24" s="88">
        <v>0.25528292700460409</v>
      </c>
      <c r="Z24" s="88">
        <v>0</v>
      </c>
      <c r="AA24" s="88">
        <v>0.30633951240552487</v>
      </c>
      <c r="AB24" s="88">
        <v>0</v>
      </c>
      <c r="AC24" s="88">
        <v>0.45950926860828734</v>
      </c>
      <c r="AD24" s="88">
        <v>0</v>
      </c>
      <c r="AE24" s="88">
        <v>1.0211317080184164</v>
      </c>
      <c r="AF24" s="88">
        <v>0</v>
      </c>
      <c r="AG24" s="88">
        <v>0.43908663444791901</v>
      </c>
      <c r="AH24" s="88">
        <v>0</v>
      </c>
      <c r="AI24" s="88">
        <v>0.41866400028755069</v>
      </c>
      <c r="AJ24" s="88">
        <v>0</v>
      </c>
      <c r="AK24" s="88">
        <v>0</v>
      </c>
      <c r="AL24" s="88">
        <v>0</v>
      </c>
      <c r="AM24" s="88">
        <v>0</v>
      </c>
      <c r="AN24" s="88">
        <v>0</v>
      </c>
      <c r="AO24" s="88">
        <v>0</v>
      </c>
      <c r="AP24" s="88">
        <v>0</v>
      </c>
      <c r="AQ24" s="88">
        <v>0</v>
      </c>
      <c r="AR24" s="88">
        <v>0</v>
      </c>
      <c r="AS24" s="88">
        <v>0</v>
      </c>
      <c r="AT24" s="88">
        <v>0</v>
      </c>
      <c r="AU24" s="88">
        <v>0</v>
      </c>
      <c r="AV24" s="88">
        <v>0</v>
      </c>
      <c r="AW24" s="88">
        <v>0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19.276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2.9000140507723025</v>
      </c>
      <c r="M25" s="81">
        <f t="shared" si="6"/>
        <v>9.0268042988828014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2.9000140507723025</v>
      </c>
      <c r="W25" s="94"/>
      <c r="X25" s="88">
        <v>0</v>
      </c>
      <c r="Y25" s="88">
        <v>0.25528292700460409</v>
      </c>
      <c r="Z25" s="88">
        <v>0</v>
      </c>
      <c r="AA25" s="88">
        <v>0.30633951240552487</v>
      </c>
      <c r="AB25" s="88">
        <v>0</v>
      </c>
      <c r="AC25" s="88">
        <v>0.45950926860828734</v>
      </c>
      <c r="AD25" s="88">
        <v>0</v>
      </c>
      <c r="AE25" s="88">
        <v>1.0211317080184164</v>
      </c>
      <c r="AF25" s="88">
        <v>0</v>
      </c>
      <c r="AG25" s="88">
        <v>0.43908663444791901</v>
      </c>
      <c r="AH25" s="88">
        <v>0</v>
      </c>
      <c r="AI25" s="88">
        <v>0.41866400028755069</v>
      </c>
      <c r="AJ25" s="88">
        <v>0</v>
      </c>
      <c r="AK25" s="88">
        <v>0</v>
      </c>
      <c r="AL25" s="88">
        <v>0</v>
      </c>
      <c r="AM25" s="88">
        <v>0</v>
      </c>
      <c r="AN25" s="88">
        <v>0</v>
      </c>
      <c r="AO25" s="88">
        <v>0</v>
      </c>
      <c r="AP25" s="88">
        <v>0</v>
      </c>
      <c r="AQ25" s="88">
        <v>0</v>
      </c>
      <c r="AR25" s="88">
        <v>0</v>
      </c>
      <c r="AS25" s="88">
        <v>0</v>
      </c>
      <c r="AT25" s="88">
        <v>0</v>
      </c>
      <c r="AU25" s="88">
        <v>0</v>
      </c>
      <c r="AV25" s="88">
        <v>0</v>
      </c>
      <c r="AW25" s="88">
        <v>0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19.295999999999999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2.9000140507723025</v>
      </c>
      <c r="M26" s="81">
        <f t="shared" si="6"/>
        <v>9.0268042988828014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2.9000140507723025</v>
      </c>
      <c r="W26" s="94"/>
      <c r="X26" s="88">
        <v>0</v>
      </c>
      <c r="Y26" s="88">
        <v>0.25528292700460409</v>
      </c>
      <c r="Z26" s="88">
        <v>0</v>
      </c>
      <c r="AA26" s="88">
        <v>0.30633951240552487</v>
      </c>
      <c r="AB26" s="88">
        <v>0</v>
      </c>
      <c r="AC26" s="88">
        <v>0.45950926860828734</v>
      </c>
      <c r="AD26" s="88">
        <v>0</v>
      </c>
      <c r="AE26" s="88">
        <v>1.0211317080184164</v>
      </c>
      <c r="AF26" s="88">
        <v>0</v>
      </c>
      <c r="AG26" s="88">
        <v>0.43908663444791901</v>
      </c>
      <c r="AH26" s="88">
        <v>0</v>
      </c>
      <c r="AI26" s="88">
        <v>0.41866400028755069</v>
      </c>
      <c r="AJ26" s="88">
        <v>0</v>
      </c>
      <c r="AK26" s="88">
        <v>0</v>
      </c>
      <c r="AL26" s="88">
        <v>0</v>
      </c>
      <c r="AM26" s="88">
        <v>0</v>
      </c>
      <c r="AN26" s="88">
        <v>0</v>
      </c>
      <c r="AO26" s="88">
        <v>0</v>
      </c>
      <c r="AP26" s="88">
        <v>0</v>
      </c>
      <c r="AQ26" s="88">
        <v>0</v>
      </c>
      <c r="AR26" s="88">
        <v>0</v>
      </c>
      <c r="AS26" s="88">
        <v>0</v>
      </c>
      <c r="AT26" s="88">
        <v>0</v>
      </c>
      <c r="AU26" s="88">
        <v>0</v>
      </c>
      <c r="AV26" s="88">
        <v>0</v>
      </c>
      <c r="AW26" s="88">
        <v>0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19.276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2.9000140507723025</v>
      </c>
      <c r="M27" s="81">
        <f t="shared" si="6"/>
        <v>9.0268042988828014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2.9000140507723025</v>
      </c>
      <c r="W27" s="94"/>
      <c r="X27" s="88">
        <v>0</v>
      </c>
      <c r="Y27" s="88">
        <v>0.25528292700460409</v>
      </c>
      <c r="Z27" s="88">
        <v>0</v>
      </c>
      <c r="AA27" s="88">
        <v>0.30633951240552487</v>
      </c>
      <c r="AB27" s="88">
        <v>0</v>
      </c>
      <c r="AC27" s="88">
        <v>0.45950926860828734</v>
      </c>
      <c r="AD27" s="88">
        <v>0</v>
      </c>
      <c r="AE27" s="88">
        <v>1.0211317080184164</v>
      </c>
      <c r="AF27" s="88">
        <v>0</v>
      </c>
      <c r="AG27" s="88">
        <v>0.43908663444791901</v>
      </c>
      <c r="AH27" s="88">
        <v>0</v>
      </c>
      <c r="AI27" s="88">
        <v>0.41866400028755069</v>
      </c>
      <c r="AJ27" s="88">
        <v>0</v>
      </c>
      <c r="AK27" s="88">
        <v>0</v>
      </c>
      <c r="AL27" s="88">
        <v>0</v>
      </c>
      <c r="AM27" s="88">
        <v>0</v>
      </c>
      <c r="AN27" s="88">
        <v>0</v>
      </c>
      <c r="AO27" s="88">
        <v>0</v>
      </c>
      <c r="AP27" s="88">
        <v>0</v>
      </c>
      <c r="AQ27" s="88">
        <v>0</v>
      </c>
      <c r="AR27" s="88">
        <v>0</v>
      </c>
      <c r="AS27" s="88">
        <v>0</v>
      </c>
      <c r="AT27" s="88">
        <v>0</v>
      </c>
      <c r="AU27" s="88">
        <v>0</v>
      </c>
      <c r="AV27" s="88">
        <v>0</v>
      </c>
      <c r="AW27" s="88">
        <v>0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19.295999999999999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2.9000140507723025</v>
      </c>
      <c r="M28" s="81">
        <f t="shared" si="6"/>
        <v>9.0268042988828014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2.9000140507723025</v>
      </c>
      <c r="W28" s="94"/>
      <c r="X28" s="88">
        <v>0</v>
      </c>
      <c r="Y28" s="88">
        <v>0.25528292700460409</v>
      </c>
      <c r="Z28" s="88">
        <v>0</v>
      </c>
      <c r="AA28" s="88">
        <v>0.30633951240552487</v>
      </c>
      <c r="AB28" s="88">
        <v>0</v>
      </c>
      <c r="AC28" s="88">
        <v>0.45950926860828734</v>
      </c>
      <c r="AD28" s="88">
        <v>0</v>
      </c>
      <c r="AE28" s="88">
        <v>1.0211317080184164</v>
      </c>
      <c r="AF28" s="88">
        <v>0</v>
      </c>
      <c r="AG28" s="88">
        <v>0.43908663444791901</v>
      </c>
      <c r="AH28" s="88">
        <v>0</v>
      </c>
      <c r="AI28" s="88">
        <v>0.41866400028755069</v>
      </c>
      <c r="AJ28" s="88">
        <v>0</v>
      </c>
      <c r="AK28" s="88">
        <v>0</v>
      </c>
      <c r="AL28" s="88">
        <v>0</v>
      </c>
      <c r="AM28" s="88">
        <v>0</v>
      </c>
      <c r="AN28" s="88">
        <v>0</v>
      </c>
      <c r="AO28" s="88">
        <v>0</v>
      </c>
      <c r="AP28" s="88">
        <v>0</v>
      </c>
      <c r="AQ28" s="88">
        <v>0</v>
      </c>
      <c r="AR28" s="88">
        <v>0</v>
      </c>
      <c r="AS28" s="88">
        <v>0</v>
      </c>
      <c r="AT28" s="88">
        <v>0</v>
      </c>
      <c r="AU28" s="88">
        <v>0</v>
      </c>
      <c r="AV28" s="88">
        <v>0</v>
      </c>
      <c r="AW28" s="88">
        <v>0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19.22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2.9000140507723025</v>
      </c>
      <c r="M29" s="81">
        <f t="shared" si="6"/>
        <v>9.0268042988828014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2.9000140507723025</v>
      </c>
      <c r="W29" s="94"/>
      <c r="X29" s="88">
        <v>0</v>
      </c>
      <c r="Y29" s="88">
        <v>0.25528292700460409</v>
      </c>
      <c r="Z29" s="88">
        <v>0</v>
      </c>
      <c r="AA29" s="88">
        <v>0.30633951240552487</v>
      </c>
      <c r="AB29" s="88">
        <v>0</v>
      </c>
      <c r="AC29" s="88">
        <v>0.45950926860828734</v>
      </c>
      <c r="AD29" s="88">
        <v>0</v>
      </c>
      <c r="AE29" s="88">
        <v>1.0211317080184164</v>
      </c>
      <c r="AF29" s="88">
        <v>0</v>
      </c>
      <c r="AG29" s="88">
        <v>0.43908663444791901</v>
      </c>
      <c r="AH29" s="88">
        <v>0</v>
      </c>
      <c r="AI29" s="88">
        <v>0.41866400028755069</v>
      </c>
      <c r="AJ29" s="88">
        <v>0</v>
      </c>
      <c r="AK29" s="88">
        <v>0</v>
      </c>
      <c r="AL29" s="88">
        <v>0</v>
      </c>
      <c r="AM29" s="88">
        <v>0</v>
      </c>
      <c r="AN29" s="88">
        <v>0</v>
      </c>
      <c r="AO29" s="88">
        <v>0</v>
      </c>
      <c r="AP29" s="88">
        <v>0</v>
      </c>
      <c r="AQ29" s="88">
        <v>0</v>
      </c>
      <c r="AR29" s="88">
        <v>0</v>
      </c>
      <c r="AS29" s="88">
        <v>0</v>
      </c>
      <c r="AT29" s="88">
        <v>0</v>
      </c>
      <c r="AU29" s="88">
        <v>0</v>
      </c>
      <c r="AV29" s="88">
        <v>0</v>
      </c>
      <c r="AW29" s="88">
        <v>0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19.22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2.9000140507723025</v>
      </c>
      <c r="M30" s="81">
        <f t="shared" si="6"/>
        <v>9.0268042988828014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2.9000140507723025</v>
      </c>
      <c r="W30" s="94"/>
      <c r="X30" s="88">
        <v>0</v>
      </c>
      <c r="Y30" s="88">
        <v>0.25528292700460409</v>
      </c>
      <c r="Z30" s="88">
        <v>0</v>
      </c>
      <c r="AA30" s="88">
        <v>0.30633951240552487</v>
      </c>
      <c r="AB30" s="88">
        <v>0</v>
      </c>
      <c r="AC30" s="88">
        <v>0.45950926860828734</v>
      </c>
      <c r="AD30" s="88">
        <v>0</v>
      </c>
      <c r="AE30" s="88">
        <v>1.0211317080184164</v>
      </c>
      <c r="AF30" s="88">
        <v>0</v>
      </c>
      <c r="AG30" s="88">
        <v>0.43908663444791901</v>
      </c>
      <c r="AH30" s="88">
        <v>0</v>
      </c>
      <c r="AI30" s="88">
        <v>0.41866400028755069</v>
      </c>
      <c r="AJ30" s="88">
        <v>0</v>
      </c>
      <c r="AK30" s="88">
        <v>0</v>
      </c>
      <c r="AL30" s="88">
        <v>0</v>
      </c>
      <c r="AM30" s="88">
        <v>0</v>
      </c>
      <c r="AN30" s="88">
        <v>0</v>
      </c>
      <c r="AO30" s="88">
        <v>0</v>
      </c>
      <c r="AP30" s="88">
        <v>0</v>
      </c>
      <c r="AQ30" s="88">
        <v>0</v>
      </c>
      <c r="AR30" s="88">
        <v>0</v>
      </c>
      <c r="AS30" s="88">
        <v>0</v>
      </c>
      <c r="AT30" s="88">
        <v>0</v>
      </c>
      <c r="AU30" s="88">
        <v>0</v>
      </c>
      <c r="AV30" s="88">
        <v>0</v>
      </c>
      <c r="AW30" s="88">
        <v>0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18.664000000000001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2.9000140507723025</v>
      </c>
      <c r="M31" s="81">
        <f t="shared" si="6"/>
        <v>9.0268042988828014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2.9000140507723025</v>
      </c>
      <c r="W31" s="94"/>
      <c r="X31" s="88">
        <v>0</v>
      </c>
      <c r="Y31" s="88">
        <v>0.25528292700460409</v>
      </c>
      <c r="Z31" s="88">
        <v>0</v>
      </c>
      <c r="AA31" s="88">
        <v>0.30633951240552487</v>
      </c>
      <c r="AB31" s="88">
        <v>0</v>
      </c>
      <c r="AC31" s="88">
        <v>0.45950926860828734</v>
      </c>
      <c r="AD31" s="88">
        <v>0</v>
      </c>
      <c r="AE31" s="88">
        <v>1.0211317080184164</v>
      </c>
      <c r="AF31" s="88">
        <v>0</v>
      </c>
      <c r="AG31" s="88">
        <v>0.43908663444791901</v>
      </c>
      <c r="AH31" s="88">
        <v>0</v>
      </c>
      <c r="AI31" s="88">
        <v>0.41866400028755069</v>
      </c>
      <c r="AJ31" s="88">
        <v>0</v>
      </c>
      <c r="AK31" s="88">
        <v>0</v>
      </c>
      <c r="AL31" s="88">
        <v>0</v>
      </c>
      <c r="AM31" s="88">
        <v>0</v>
      </c>
      <c r="AN31" s="88">
        <v>0</v>
      </c>
      <c r="AO31" s="88">
        <v>0</v>
      </c>
      <c r="AP31" s="88">
        <v>0</v>
      </c>
      <c r="AQ31" s="88">
        <v>0</v>
      </c>
      <c r="AR31" s="88">
        <v>0</v>
      </c>
      <c r="AS31" s="88">
        <v>0</v>
      </c>
      <c r="AT31" s="88">
        <v>0</v>
      </c>
      <c r="AU31" s="88">
        <v>0</v>
      </c>
      <c r="AV31" s="88">
        <v>0</v>
      </c>
      <c r="AW31" s="88">
        <v>0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18.068000000000001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2.9000140507723025</v>
      </c>
      <c r="M32" s="81">
        <f t="shared" si="6"/>
        <v>9.0268042988828014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2.9000140507723025</v>
      </c>
      <c r="W32" s="94"/>
      <c r="X32" s="88">
        <v>0</v>
      </c>
      <c r="Y32" s="88">
        <v>0.25528292700460409</v>
      </c>
      <c r="Z32" s="88">
        <v>0</v>
      </c>
      <c r="AA32" s="88">
        <v>0.30633951240552487</v>
      </c>
      <c r="AB32" s="88">
        <v>0</v>
      </c>
      <c r="AC32" s="88">
        <v>0.45950926860828734</v>
      </c>
      <c r="AD32" s="88">
        <v>0</v>
      </c>
      <c r="AE32" s="88">
        <v>1.0211317080184164</v>
      </c>
      <c r="AF32" s="88">
        <v>0</v>
      </c>
      <c r="AG32" s="88">
        <v>0.43908663444791901</v>
      </c>
      <c r="AH32" s="88">
        <v>0</v>
      </c>
      <c r="AI32" s="88">
        <v>0.41866400028755069</v>
      </c>
      <c r="AJ32" s="88">
        <v>0</v>
      </c>
      <c r="AK32" s="88">
        <v>0</v>
      </c>
      <c r="AL32" s="88">
        <v>0</v>
      </c>
      <c r="AM32" s="88">
        <v>0</v>
      </c>
      <c r="AN32" s="88">
        <v>0</v>
      </c>
      <c r="AO32" s="88">
        <v>0</v>
      </c>
      <c r="AP32" s="88">
        <v>0</v>
      </c>
      <c r="AQ32" s="88">
        <v>0</v>
      </c>
      <c r="AR32" s="88">
        <v>0</v>
      </c>
      <c r="AS32" s="88">
        <v>0</v>
      </c>
      <c r="AT32" s="88">
        <v>0</v>
      </c>
      <c r="AU32" s="88">
        <v>0</v>
      </c>
      <c r="AV32" s="88">
        <v>0</v>
      </c>
      <c r="AW32" s="88">
        <v>0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18.72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2.9000140507723025</v>
      </c>
      <c r="M33" s="81">
        <f t="shared" si="6"/>
        <v>9.0268042988828014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2.9000140507723025</v>
      </c>
      <c r="W33" s="94"/>
      <c r="X33" s="88">
        <v>0</v>
      </c>
      <c r="Y33" s="88">
        <v>0.25528292700460409</v>
      </c>
      <c r="Z33" s="88">
        <v>0</v>
      </c>
      <c r="AA33" s="88">
        <v>0.30633951240552487</v>
      </c>
      <c r="AB33" s="88">
        <v>0</v>
      </c>
      <c r="AC33" s="88">
        <v>0.45950926860828734</v>
      </c>
      <c r="AD33" s="88">
        <v>0</v>
      </c>
      <c r="AE33" s="88">
        <v>1.0211317080184164</v>
      </c>
      <c r="AF33" s="88">
        <v>0</v>
      </c>
      <c r="AG33" s="88">
        <v>0.43908663444791901</v>
      </c>
      <c r="AH33" s="88">
        <v>0</v>
      </c>
      <c r="AI33" s="88">
        <v>0.41866400028755069</v>
      </c>
      <c r="AJ33" s="88">
        <v>0</v>
      </c>
      <c r="AK33" s="88">
        <v>0</v>
      </c>
      <c r="AL33" s="88">
        <v>0</v>
      </c>
      <c r="AM33" s="88">
        <v>0</v>
      </c>
      <c r="AN33" s="88">
        <v>0</v>
      </c>
      <c r="AO33" s="88">
        <v>0</v>
      </c>
      <c r="AP33" s="88">
        <v>0</v>
      </c>
      <c r="AQ33" s="88">
        <v>0</v>
      </c>
      <c r="AR33" s="88">
        <v>0</v>
      </c>
      <c r="AS33" s="88">
        <v>0</v>
      </c>
      <c r="AT33" s="88">
        <v>0</v>
      </c>
      <c r="AU33" s="88">
        <v>0</v>
      </c>
      <c r="AV33" s="88">
        <v>0</v>
      </c>
      <c r="AW33" s="88">
        <v>0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17.032</v>
      </c>
      <c r="C34" s="23"/>
      <c r="D34" s="23"/>
      <c r="E34" s="23"/>
      <c r="F34" s="23"/>
      <c r="G34" s="23"/>
      <c r="H34" s="23"/>
      <c r="I34" s="23"/>
      <c r="J34" s="23">
        <v>5.7800904977375556</v>
      </c>
      <c r="K34" s="25">
        <f t="shared" si="4"/>
        <v>5.7800904977375556</v>
      </c>
      <c r="L34" s="24">
        <f t="shared" si="5"/>
        <v>2.7359095022624431</v>
      </c>
      <c r="M34" s="81">
        <f t="shared" si="6"/>
        <v>8.5159999999999982</v>
      </c>
      <c r="O34" s="78">
        <f t="shared" si="7"/>
        <v>-5.7800904977375556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5.7800904977375556</v>
      </c>
      <c r="T34">
        <v>33</v>
      </c>
      <c r="U34" s="87">
        <f>IFERROR(-HLOOKUP($U$1,IEX!$W$2:$BH$98,T34,FALSE),0)</f>
        <v>0</v>
      </c>
      <c r="V34" s="88">
        <f t="shared" si="8"/>
        <v>2.7359095022624431</v>
      </c>
      <c r="W34" s="94"/>
      <c r="X34" s="88">
        <v>0</v>
      </c>
      <c r="Y34" s="88">
        <v>0.24083710407239817</v>
      </c>
      <c r="Z34" s="88">
        <v>0</v>
      </c>
      <c r="AA34" s="88">
        <v>0.28900452488687772</v>
      </c>
      <c r="AB34" s="88">
        <v>0</v>
      </c>
      <c r="AC34" s="88">
        <v>0.43350678733031672</v>
      </c>
      <c r="AD34" s="88">
        <v>0</v>
      </c>
      <c r="AE34" s="88">
        <v>0.96334841628959267</v>
      </c>
      <c r="AF34" s="88">
        <v>0</v>
      </c>
      <c r="AG34" s="88">
        <v>0.41423981900452478</v>
      </c>
      <c r="AH34" s="88">
        <v>0</v>
      </c>
      <c r="AI34" s="88">
        <v>0.39497285067873295</v>
      </c>
      <c r="AJ34" s="88">
        <v>0</v>
      </c>
      <c r="AK34" s="88">
        <v>0</v>
      </c>
      <c r="AL34" s="88">
        <v>0</v>
      </c>
      <c r="AM34" s="88">
        <v>0</v>
      </c>
      <c r="AN34" s="88">
        <v>0</v>
      </c>
      <c r="AO34" s="88">
        <v>0</v>
      </c>
      <c r="AP34" s="88">
        <v>0</v>
      </c>
      <c r="AQ34" s="88">
        <v>0</v>
      </c>
      <c r="AR34" s="88">
        <v>0</v>
      </c>
      <c r="AS34" s="88">
        <v>0</v>
      </c>
      <c r="AT34" s="88">
        <v>0</v>
      </c>
      <c r="AU34" s="88">
        <v>0</v>
      </c>
      <c r="AV34" s="88">
        <v>0</v>
      </c>
      <c r="AW34" s="88">
        <v>0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19.123999999999999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2.9000140507723025</v>
      </c>
      <c r="M35" s="81">
        <f t="shared" si="6"/>
        <v>9.0268042988828014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2.9000140507723025</v>
      </c>
      <c r="W35" s="94"/>
      <c r="X35" s="88">
        <v>0</v>
      </c>
      <c r="Y35" s="88">
        <v>0.25528292700460409</v>
      </c>
      <c r="Z35" s="88">
        <v>0</v>
      </c>
      <c r="AA35" s="88">
        <v>0.30633951240552487</v>
      </c>
      <c r="AB35" s="88">
        <v>0</v>
      </c>
      <c r="AC35" s="88">
        <v>0.45950926860828734</v>
      </c>
      <c r="AD35" s="88">
        <v>0</v>
      </c>
      <c r="AE35" s="88">
        <v>1.0211317080184164</v>
      </c>
      <c r="AF35" s="88">
        <v>0</v>
      </c>
      <c r="AG35" s="88">
        <v>0.43908663444791901</v>
      </c>
      <c r="AH35" s="88">
        <v>0</v>
      </c>
      <c r="AI35" s="88">
        <v>0.41866400028755069</v>
      </c>
      <c r="AJ35" s="88">
        <v>0</v>
      </c>
      <c r="AK35" s="88">
        <v>0</v>
      </c>
      <c r="AL35" s="88">
        <v>0</v>
      </c>
      <c r="AM35" s="88">
        <v>0</v>
      </c>
      <c r="AN35" s="88">
        <v>0</v>
      </c>
      <c r="AO35" s="88">
        <v>0</v>
      </c>
      <c r="AP35" s="88">
        <v>0</v>
      </c>
      <c r="AQ35" s="88">
        <v>0</v>
      </c>
      <c r="AR35" s="88">
        <v>0</v>
      </c>
      <c r="AS35" s="88">
        <v>0</v>
      </c>
      <c r="AT35" s="88">
        <v>0</v>
      </c>
      <c r="AU35" s="88">
        <v>0</v>
      </c>
      <c r="AV35" s="88">
        <v>0</v>
      </c>
      <c r="AW35" s="88">
        <v>0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18.664000000000001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2.9000140507723025</v>
      </c>
      <c r="M36" s="81">
        <f t="shared" si="6"/>
        <v>9.0268042988828014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2.9000140507723025</v>
      </c>
      <c r="W36" s="94"/>
      <c r="X36" s="88">
        <v>0</v>
      </c>
      <c r="Y36" s="88">
        <v>0.25528292700460409</v>
      </c>
      <c r="Z36" s="88">
        <v>0</v>
      </c>
      <c r="AA36" s="88">
        <v>0.30633951240552487</v>
      </c>
      <c r="AB36" s="88">
        <v>0</v>
      </c>
      <c r="AC36" s="88">
        <v>0.45950926860828734</v>
      </c>
      <c r="AD36" s="88">
        <v>0</v>
      </c>
      <c r="AE36" s="88">
        <v>1.0211317080184164</v>
      </c>
      <c r="AF36" s="88">
        <v>0</v>
      </c>
      <c r="AG36" s="88">
        <v>0.43908663444791901</v>
      </c>
      <c r="AH36" s="88">
        <v>0</v>
      </c>
      <c r="AI36" s="88">
        <v>0.41866400028755069</v>
      </c>
      <c r="AJ36" s="88">
        <v>0</v>
      </c>
      <c r="AK36" s="88">
        <v>0</v>
      </c>
      <c r="AL36" s="88">
        <v>0</v>
      </c>
      <c r="AM36" s="88">
        <v>0</v>
      </c>
      <c r="AN36" s="88">
        <v>0</v>
      </c>
      <c r="AO36" s="88">
        <v>0</v>
      </c>
      <c r="AP36" s="88">
        <v>0</v>
      </c>
      <c r="AQ36" s="88">
        <v>0</v>
      </c>
      <c r="AR36" s="88">
        <v>0</v>
      </c>
      <c r="AS36" s="88">
        <v>0</v>
      </c>
      <c r="AT36" s="88">
        <v>0</v>
      </c>
      <c r="AU36" s="88">
        <v>0</v>
      </c>
      <c r="AV36" s="88">
        <v>0</v>
      </c>
      <c r="AW36" s="88">
        <v>0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19.007999999999999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2.9000140507723025</v>
      </c>
      <c r="M37" s="81">
        <f t="shared" si="6"/>
        <v>9.0268042988828014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2.9000140507723025</v>
      </c>
      <c r="W37" s="94"/>
      <c r="X37" s="88">
        <v>0</v>
      </c>
      <c r="Y37" s="88">
        <v>0.25528292700460409</v>
      </c>
      <c r="Z37" s="88">
        <v>0</v>
      </c>
      <c r="AA37" s="88">
        <v>0.30633951240552487</v>
      </c>
      <c r="AB37" s="88">
        <v>0</v>
      </c>
      <c r="AC37" s="88">
        <v>0.45950926860828734</v>
      </c>
      <c r="AD37" s="88">
        <v>0</v>
      </c>
      <c r="AE37" s="88">
        <v>1.0211317080184164</v>
      </c>
      <c r="AF37" s="88">
        <v>0</v>
      </c>
      <c r="AG37" s="88">
        <v>0.43908663444791901</v>
      </c>
      <c r="AH37" s="88">
        <v>0</v>
      </c>
      <c r="AI37" s="88">
        <v>0.41866400028755069</v>
      </c>
      <c r="AJ37" s="88">
        <v>0</v>
      </c>
      <c r="AK37" s="88">
        <v>0</v>
      </c>
      <c r="AL37" s="88">
        <v>0</v>
      </c>
      <c r="AM37" s="88">
        <v>0</v>
      </c>
      <c r="AN37" s="88">
        <v>0</v>
      </c>
      <c r="AO37" s="88">
        <v>0</v>
      </c>
      <c r="AP37" s="88">
        <v>0</v>
      </c>
      <c r="AQ37" s="88">
        <v>0</v>
      </c>
      <c r="AR37" s="88">
        <v>0</v>
      </c>
      <c r="AS37" s="88">
        <v>0</v>
      </c>
      <c r="AT37" s="88">
        <v>0</v>
      </c>
      <c r="AU37" s="88">
        <v>0</v>
      </c>
      <c r="AV37" s="88">
        <v>0</v>
      </c>
      <c r="AW37" s="88">
        <v>0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18.295999999999999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2.9000140507723025</v>
      </c>
      <c r="M38" s="81">
        <f t="shared" si="6"/>
        <v>9.0268042988828014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2.9000140507723025</v>
      </c>
      <c r="W38" s="94"/>
      <c r="X38" s="88">
        <v>0</v>
      </c>
      <c r="Y38" s="88">
        <v>0.25528292700460409</v>
      </c>
      <c r="Z38" s="88">
        <v>0</v>
      </c>
      <c r="AA38" s="88">
        <v>0.30633951240552487</v>
      </c>
      <c r="AB38" s="88">
        <v>0</v>
      </c>
      <c r="AC38" s="88">
        <v>0.45950926860828734</v>
      </c>
      <c r="AD38" s="88">
        <v>0</v>
      </c>
      <c r="AE38" s="88">
        <v>1.0211317080184164</v>
      </c>
      <c r="AF38" s="88">
        <v>0</v>
      </c>
      <c r="AG38" s="88">
        <v>0.43908663444791901</v>
      </c>
      <c r="AH38" s="88">
        <v>0</v>
      </c>
      <c r="AI38" s="88">
        <v>0.41866400028755069</v>
      </c>
      <c r="AJ38" s="88">
        <v>0</v>
      </c>
      <c r="AK38" s="88">
        <v>0</v>
      </c>
      <c r="AL38" s="88">
        <v>0</v>
      </c>
      <c r="AM38" s="88">
        <v>0</v>
      </c>
      <c r="AN38" s="88">
        <v>0</v>
      </c>
      <c r="AO38" s="88">
        <v>0</v>
      </c>
      <c r="AP38" s="88">
        <v>0</v>
      </c>
      <c r="AQ38" s="88">
        <v>0</v>
      </c>
      <c r="AR38" s="88">
        <v>0</v>
      </c>
      <c r="AS38" s="88">
        <v>0</v>
      </c>
      <c r="AT38" s="88">
        <v>0</v>
      </c>
      <c r="AU38" s="88">
        <v>0</v>
      </c>
      <c r="AV38" s="88">
        <v>0</v>
      </c>
      <c r="AW38" s="88">
        <v>0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18.952000000000002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2.9000140507723025</v>
      </c>
      <c r="M39" s="81">
        <f t="shared" si="6"/>
        <v>9.0268042988828014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2.9000140507723025</v>
      </c>
      <c r="W39" s="94"/>
      <c r="X39" s="88">
        <v>0</v>
      </c>
      <c r="Y39" s="88">
        <v>0.25528292700460409</v>
      </c>
      <c r="Z39" s="88">
        <v>0</v>
      </c>
      <c r="AA39" s="88">
        <v>0.30633951240552487</v>
      </c>
      <c r="AB39" s="88">
        <v>0</v>
      </c>
      <c r="AC39" s="88">
        <v>0.45950926860828734</v>
      </c>
      <c r="AD39" s="88">
        <v>0</v>
      </c>
      <c r="AE39" s="88">
        <v>1.0211317080184164</v>
      </c>
      <c r="AF39" s="88">
        <v>0</v>
      </c>
      <c r="AG39" s="88">
        <v>0.43908663444791901</v>
      </c>
      <c r="AH39" s="88">
        <v>0</v>
      </c>
      <c r="AI39" s="88">
        <v>0.41866400028755069</v>
      </c>
      <c r="AJ39" s="88">
        <v>0</v>
      </c>
      <c r="AK39" s="88">
        <v>0</v>
      </c>
      <c r="AL39" s="88">
        <v>0</v>
      </c>
      <c r="AM39" s="88">
        <v>0</v>
      </c>
      <c r="AN39" s="88">
        <v>0</v>
      </c>
      <c r="AO39" s="88">
        <v>0</v>
      </c>
      <c r="AP39" s="88">
        <v>0</v>
      </c>
      <c r="AQ39" s="88">
        <v>0</v>
      </c>
      <c r="AR39" s="88">
        <v>0</v>
      </c>
      <c r="AS39" s="88">
        <v>0</v>
      </c>
      <c r="AT39" s="88">
        <v>0</v>
      </c>
      <c r="AU39" s="88">
        <v>0</v>
      </c>
      <c r="AV39" s="88">
        <v>0</v>
      </c>
      <c r="AW39" s="88">
        <v>0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18.856000000000002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2.9000140507723025</v>
      </c>
      <c r="M40" s="81">
        <f t="shared" si="6"/>
        <v>9.0268042988828014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2.9000140507723025</v>
      </c>
      <c r="W40" s="94"/>
      <c r="X40" s="88">
        <v>0</v>
      </c>
      <c r="Y40" s="88">
        <v>0.25528292700460409</v>
      </c>
      <c r="Z40" s="88">
        <v>0</v>
      </c>
      <c r="AA40" s="88">
        <v>0.30633951240552487</v>
      </c>
      <c r="AB40" s="88">
        <v>0</v>
      </c>
      <c r="AC40" s="88">
        <v>0.45950926860828734</v>
      </c>
      <c r="AD40" s="88">
        <v>0</v>
      </c>
      <c r="AE40" s="88">
        <v>1.0211317080184164</v>
      </c>
      <c r="AF40" s="88">
        <v>0</v>
      </c>
      <c r="AG40" s="88">
        <v>0.43908663444791901</v>
      </c>
      <c r="AH40" s="88">
        <v>0</v>
      </c>
      <c r="AI40" s="88">
        <v>0.41866400028755069</v>
      </c>
      <c r="AJ40" s="88">
        <v>0</v>
      </c>
      <c r="AK40" s="88">
        <v>0</v>
      </c>
      <c r="AL40" s="88">
        <v>0</v>
      </c>
      <c r="AM40" s="88">
        <v>0</v>
      </c>
      <c r="AN40" s="88">
        <v>0</v>
      </c>
      <c r="AO40" s="88">
        <v>0</v>
      </c>
      <c r="AP40" s="88">
        <v>0</v>
      </c>
      <c r="AQ40" s="88">
        <v>0</v>
      </c>
      <c r="AR40" s="88">
        <v>0</v>
      </c>
      <c r="AS40" s="88">
        <v>0</v>
      </c>
      <c r="AT40" s="88">
        <v>0</v>
      </c>
      <c r="AU40" s="88">
        <v>0</v>
      </c>
      <c r="AV40" s="88">
        <v>0</v>
      </c>
      <c r="AW40" s="88">
        <v>0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19.027999999999999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2.9000140507723025</v>
      </c>
      <c r="M41" s="81">
        <f t="shared" si="6"/>
        <v>9.0268042988828014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2.9000140507723025</v>
      </c>
      <c r="W41" s="94"/>
      <c r="X41" s="88">
        <v>0</v>
      </c>
      <c r="Y41" s="88">
        <v>0.25528292700460409</v>
      </c>
      <c r="Z41" s="88">
        <v>0</v>
      </c>
      <c r="AA41" s="88">
        <v>0.30633951240552487</v>
      </c>
      <c r="AB41" s="88">
        <v>0</v>
      </c>
      <c r="AC41" s="88">
        <v>0.45950926860828734</v>
      </c>
      <c r="AD41" s="88">
        <v>0</v>
      </c>
      <c r="AE41" s="88">
        <v>1.0211317080184164</v>
      </c>
      <c r="AF41" s="88">
        <v>0</v>
      </c>
      <c r="AG41" s="88">
        <v>0.43908663444791901</v>
      </c>
      <c r="AH41" s="88">
        <v>0</v>
      </c>
      <c r="AI41" s="88">
        <v>0.41866400028755069</v>
      </c>
      <c r="AJ41" s="88">
        <v>0</v>
      </c>
      <c r="AK41" s="88">
        <v>0</v>
      </c>
      <c r="AL41" s="88">
        <v>0</v>
      </c>
      <c r="AM41" s="88">
        <v>0</v>
      </c>
      <c r="AN41" s="88">
        <v>0</v>
      </c>
      <c r="AO41" s="88">
        <v>0</v>
      </c>
      <c r="AP41" s="88">
        <v>0</v>
      </c>
      <c r="AQ41" s="88">
        <v>0</v>
      </c>
      <c r="AR41" s="88">
        <v>0</v>
      </c>
      <c r="AS41" s="88">
        <v>0</v>
      </c>
      <c r="AT41" s="88">
        <v>0</v>
      </c>
      <c r="AU41" s="88">
        <v>0</v>
      </c>
      <c r="AV41" s="88">
        <v>0</v>
      </c>
      <c r="AW41" s="88">
        <v>0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18.988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2.9000140507723025</v>
      </c>
      <c r="M42" s="81">
        <f t="shared" si="6"/>
        <v>9.0268042988828014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2.9000140507723025</v>
      </c>
      <c r="W42" s="94"/>
      <c r="X42" s="88">
        <v>0</v>
      </c>
      <c r="Y42" s="88">
        <v>0.25528292700460409</v>
      </c>
      <c r="Z42" s="88">
        <v>0</v>
      </c>
      <c r="AA42" s="88">
        <v>0.30633951240552487</v>
      </c>
      <c r="AB42" s="88">
        <v>0</v>
      </c>
      <c r="AC42" s="88">
        <v>0.45950926860828734</v>
      </c>
      <c r="AD42" s="88">
        <v>0</v>
      </c>
      <c r="AE42" s="88">
        <v>1.0211317080184164</v>
      </c>
      <c r="AF42" s="88">
        <v>0</v>
      </c>
      <c r="AG42" s="88">
        <v>0.43908663444791901</v>
      </c>
      <c r="AH42" s="88">
        <v>0</v>
      </c>
      <c r="AI42" s="88">
        <v>0.41866400028755069</v>
      </c>
      <c r="AJ42" s="88">
        <v>0</v>
      </c>
      <c r="AK42" s="88">
        <v>0</v>
      </c>
      <c r="AL42" s="88">
        <v>0</v>
      </c>
      <c r="AM42" s="88">
        <v>0</v>
      </c>
      <c r="AN42" s="88">
        <v>0</v>
      </c>
      <c r="AO42" s="88">
        <v>0</v>
      </c>
      <c r="AP42" s="88">
        <v>0</v>
      </c>
      <c r="AQ42" s="88">
        <v>0</v>
      </c>
      <c r="AR42" s="88">
        <v>0</v>
      </c>
      <c r="AS42" s="88">
        <v>0</v>
      </c>
      <c r="AT42" s="88">
        <v>0</v>
      </c>
      <c r="AU42" s="88">
        <v>0</v>
      </c>
      <c r="AV42" s="88">
        <v>0</v>
      </c>
      <c r="AW42" s="88">
        <v>0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18.568000000000001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2.9000140507723025</v>
      </c>
      <c r="M43" s="81">
        <f t="shared" si="6"/>
        <v>9.0268042988828014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2.9000140507723025</v>
      </c>
      <c r="W43" s="94"/>
      <c r="X43" s="88">
        <v>0</v>
      </c>
      <c r="Y43" s="88">
        <v>0.25528292700460409</v>
      </c>
      <c r="Z43" s="88">
        <v>0</v>
      </c>
      <c r="AA43" s="88">
        <v>0.30633951240552487</v>
      </c>
      <c r="AB43" s="88">
        <v>0</v>
      </c>
      <c r="AC43" s="88">
        <v>0.45950926860828734</v>
      </c>
      <c r="AD43" s="88">
        <v>0</v>
      </c>
      <c r="AE43" s="88">
        <v>1.0211317080184164</v>
      </c>
      <c r="AF43" s="88">
        <v>0</v>
      </c>
      <c r="AG43" s="88">
        <v>0.43908663444791901</v>
      </c>
      <c r="AH43" s="88">
        <v>0</v>
      </c>
      <c r="AI43" s="88">
        <v>0.41866400028755069</v>
      </c>
      <c r="AJ43" s="88">
        <v>0</v>
      </c>
      <c r="AK43" s="88">
        <v>0</v>
      </c>
      <c r="AL43" s="88">
        <v>0</v>
      </c>
      <c r="AM43" s="88">
        <v>0</v>
      </c>
      <c r="AN43" s="88">
        <v>0</v>
      </c>
      <c r="AO43" s="88">
        <v>0</v>
      </c>
      <c r="AP43" s="88">
        <v>0</v>
      </c>
      <c r="AQ43" s="88">
        <v>0</v>
      </c>
      <c r="AR43" s="88">
        <v>0</v>
      </c>
      <c r="AS43" s="88">
        <v>0</v>
      </c>
      <c r="AT43" s="88">
        <v>0</v>
      </c>
      <c r="AU43" s="88">
        <v>0</v>
      </c>
      <c r="AV43" s="88">
        <v>0</v>
      </c>
      <c r="AW43" s="88">
        <v>0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18.603999999999999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2.9000140507723025</v>
      </c>
      <c r="M44" s="81">
        <f t="shared" si="6"/>
        <v>9.0268042988828014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2.9000140507723025</v>
      </c>
      <c r="W44" s="94"/>
      <c r="X44" s="88">
        <v>0</v>
      </c>
      <c r="Y44" s="88">
        <v>0.25528292700460409</v>
      </c>
      <c r="Z44" s="88">
        <v>0</v>
      </c>
      <c r="AA44" s="88">
        <v>0.30633951240552487</v>
      </c>
      <c r="AB44" s="88">
        <v>0</v>
      </c>
      <c r="AC44" s="88">
        <v>0.45950926860828734</v>
      </c>
      <c r="AD44" s="88">
        <v>0</v>
      </c>
      <c r="AE44" s="88">
        <v>1.0211317080184164</v>
      </c>
      <c r="AF44" s="88">
        <v>0</v>
      </c>
      <c r="AG44" s="88">
        <v>0.43908663444791901</v>
      </c>
      <c r="AH44" s="88">
        <v>0</v>
      </c>
      <c r="AI44" s="88">
        <v>0.41866400028755069</v>
      </c>
      <c r="AJ44" s="88">
        <v>0</v>
      </c>
      <c r="AK44" s="88">
        <v>0</v>
      </c>
      <c r="AL44" s="88">
        <v>0</v>
      </c>
      <c r="AM44" s="88">
        <v>0</v>
      </c>
      <c r="AN44" s="88">
        <v>0</v>
      </c>
      <c r="AO44" s="88">
        <v>0</v>
      </c>
      <c r="AP44" s="88">
        <v>0</v>
      </c>
      <c r="AQ44" s="88">
        <v>0</v>
      </c>
      <c r="AR44" s="88">
        <v>0</v>
      </c>
      <c r="AS44" s="88">
        <v>0</v>
      </c>
      <c r="AT44" s="88">
        <v>0</v>
      </c>
      <c r="AU44" s="88">
        <v>0</v>
      </c>
      <c r="AV44" s="88">
        <v>0</v>
      </c>
      <c r="AW44" s="88">
        <v>0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18.911999999999999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2.9000140507723025</v>
      </c>
      <c r="M45" s="81">
        <f t="shared" si="6"/>
        <v>9.0268042988828014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2.9000140507723025</v>
      </c>
      <c r="W45" s="94"/>
      <c r="X45" s="88">
        <v>0</v>
      </c>
      <c r="Y45" s="88">
        <v>0.25528292700460409</v>
      </c>
      <c r="Z45" s="88">
        <v>0</v>
      </c>
      <c r="AA45" s="88">
        <v>0.30633951240552487</v>
      </c>
      <c r="AB45" s="88">
        <v>0</v>
      </c>
      <c r="AC45" s="88">
        <v>0.45950926860828734</v>
      </c>
      <c r="AD45" s="88">
        <v>0</v>
      </c>
      <c r="AE45" s="88">
        <v>1.0211317080184164</v>
      </c>
      <c r="AF45" s="88">
        <v>0</v>
      </c>
      <c r="AG45" s="88">
        <v>0.43908663444791901</v>
      </c>
      <c r="AH45" s="88">
        <v>0</v>
      </c>
      <c r="AI45" s="88">
        <v>0.41866400028755069</v>
      </c>
      <c r="AJ45" s="88">
        <v>0</v>
      </c>
      <c r="AK45" s="88">
        <v>0</v>
      </c>
      <c r="AL45" s="88">
        <v>0</v>
      </c>
      <c r="AM45" s="88">
        <v>0</v>
      </c>
      <c r="AN45" s="88">
        <v>0</v>
      </c>
      <c r="AO45" s="88">
        <v>0</v>
      </c>
      <c r="AP45" s="88">
        <v>0</v>
      </c>
      <c r="AQ45" s="88">
        <v>0</v>
      </c>
      <c r="AR45" s="88">
        <v>0</v>
      </c>
      <c r="AS45" s="88">
        <v>0</v>
      </c>
      <c r="AT45" s="88">
        <v>0</v>
      </c>
      <c r="AU45" s="88">
        <v>0</v>
      </c>
      <c r="AV45" s="88">
        <v>0</v>
      </c>
      <c r="AW45" s="88">
        <v>0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18.7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2.9000140507723025</v>
      </c>
      <c r="M46" s="81">
        <f t="shared" si="6"/>
        <v>9.0268042988828014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2.9000140507723025</v>
      </c>
      <c r="W46" s="94"/>
      <c r="X46" s="88">
        <v>0</v>
      </c>
      <c r="Y46" s="88">
        <v>0.25528292700460409</v>
      </c>
      <c r="Z46" s="88">
        <v>0</v>
      </c>
      <c r="AA46" s="88">
        <v>0.30633951240552487</v>
      </c>
      <c r="AB46" s="88">
        <v>0</v>
      </c>
      <c r="AC46" s="88">
        <v>0.45950926860828734</v>
      </c>
      <c r="AD46" s="88">
        <v>0</v>
      </c>
      <c r="AE46" s="88">
        <v>1.0211317080184164</v>
      </c>
      <c r="AF46" s="88">
        <v>0</v>
      </c>
      <c r="AG46" s="88">
        <v>0.43908663444791901</v>
      </c>
      <c r="AH46" s="88">
        <v>0</v>
      </c>
      <c r="AI46" s="88">
        <v>0.41866400028755069</v>
      </c>
      <c r="AJ46" s="88">
        <v>0</v>
      </c>
      <c r="AK46" s="88">
        <v>0</v>
      </c>
      <c r="AL46" s="88">
        <v>0</v>
      </c>
      <c r="AM46" s="88">
        <v>0</v>
      </c>
      <c r="AN46" s="88">
        <v>0</v>
      </c>
      <c r="AO46" s="88">
        <v>0</v>
      </c>
      <c r="AP46" s="88">
        <v>0</v>
      </c>
      <c r="AQ46" s="88">
        <v>0</v>
      </c>
      <c r="AR46" s="88">
        <v>0</v>
      </c>
      <c r="AS46" s="88">
        <v>0</v>
      </c>
      <c r="AT46" s="88">
        <v>0</v>
      </c>
      <c r="AU46" s="88">
        <v>0</v>
      </c>
      <c r="AV46" s="88">
        <v>0</v>
      </c>
      <c r="AW46" s="88">
        <v>0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18.760000000000002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2.9000140507723025</v>
      </c>
      <c r="M47" s="81">
        <f t="shared" si="6"/>
        <v>9.0268042988828014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2.9000140507723025</v>
      </c>
      <c r="W47" s="94"/>
      <c r="X47" s="88">
        <v>0</v>
      </c>
      <c r="Y47" s="88">
        <v>0.25528292700460409</v>
      </c>
      <c r="Z47" s="88">
        <v>0</v>
      </c>
      <c r="AA47" s="88">
        <v>0.30633951240552487</v>
      </c>
      <c r="AB47" s="88">
        <v>0</v>
      </c>
      <c r="AC47" s="88">
        <v>0.45950926860828734</v>
      </c>
      <c r="AD47" s="88">
        <v>0</v>
      </c>
      <c r="AE47" s="88">
        <v>1.0211317080184164</v>
      </c>
      <c r="AF47" s="88">
        <v>0</v>
      </c>
      <c r="AG47" s="88">
        <v>0.43908663444791901</v>
      </c>
      <c r="AH47" s="88">
        <v>0</v>
      </c>
      <c r="AI47" s="88">
        <v>0.41866400028755069</v>
      </c>
      <c r="AJ47" s="88">
        <v>0</v>
      </c>
      <c r="AK47" s="88">
        <v>0</v>
      </c>
      <c r="AL47" s="88">
        <v>0</v>
      </c>
      <c r="AM47" s="88">
        <v>0</v>
      </c>
      <c r="AN47" s="88">
        <v>0</v>
      </c>
      <c r="AO47" s="88">
        <v>0</v>
      </c>
      <c r="AP47" s="88">
        <v>0</v>
      </c>
      <c r="AQ47" s="88">
        <v>0</v>
      </c>
      <c r="AR47" s="88">
        <v>0</v>
      </c>
      <c r="AS47" s="88">
        <v>0</v>
      </c>
      <c r="AT47" s="88">
        <v>0</v>
      </c>
      <c r="AU47" s="88">
        <v>0</v>
      </c>
      <c r="AV47" s="88">
        <v>0</v>
      </c>
      <c r="AW47" s="88">
        <v>0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18.776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2.9000140507723025</v>
      </c>
      <c r="M48" s="81">
        <f t="shared" si="6"/>
        <v>9.0268042988828014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2.9000140507723025</v>
      </c>
      <c r="W48" s="94"/>
      <c r="X48" s="88">
        <v>0</v>
      </c>
      <c r="Y48" s="88">
        <v>0.25528292700460409</v>
      </c>
      <c r="Z48" s="88">
        <v>0</v>
      </c>
      <c r="AA48" s="88">
        <v>0.30633951240552487</v>
      </c>
      <c r="AB48" s="88">
        <v>0</v>
      </c>
      <c r="AC48" s="88">
        <v>0.45950926860828734</v>
      </c>
      <c r="AD48" s="88">
        <v>0</v>
      </c>
      <c r="AE48" s="88">
        <v>1.0211317080184164</v>
      </c>
      <c r="AF48" s="88">
        <v>0</v>
      </c>
      <c r="AG48" s="88">
        <v>0.43908663444791901</v>
      </c>
      <c r="AH48" s="88">
        <v>0</v>
      </c>
      <c r="AI48" s="88">
        <v>0.41866400028755069</v>
      </c>
      <c r="AJ48" s="88">
        <v>0</v>
      </c>
      <c r="AK48" s="88">
        <v>0</v>
      </c>
      <c r="AL48" s="88">
        <v>0</v>
      </c>
      <c r="AM48" s="88">
        <v>0</v>
      </c>
      <c r="AN48" s="88">
        <v>0</v>
      </c>
      <c r="AO48" s="88">
        <v>0</v>
      </c>
      <c r="AP48" s="88">
        <v>0</v>
      </c>
      <c r="AQ48" s="88">
        <v>0</v>
      </c>
      <c r="AR48" s="88">
        <v>0</v>
      </c>
      <c r="AS48" s="88">
        <v>0</v>
      </c>
      <c r="AT48" s="88">
        <v>0</v>
      </c>
      <c r="AU48" s="88">
        <v>0</v>
      </c>
      <c r="AV48" s="88">
        <v>0</v>
      </c>
      <c r="AW48" s="88">
        <v>0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18.603999999999999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2.9000140507723025</v>
      </c>
      <c r="M49" s="81">
        <f t="shared" si="6"/>
        <v>9.0268042988828014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2.9000140507723025</v>
      </c>
      <c r="W49" s="94"/>
      <c r="X49" s="88">
        <v>0</v>
      </c>
      <c r="Y49" s="88">
        <v>0.25528292700460409</v>
      </c>
      <c r="Z49" s="88">
        <v>0</v>
      </c>
      <c r="AA49" s="88">
        <v>0.30633951240552487</v>
      </c>
      <c r="AB49" s="88">
        <v>0</v>
      </c>
      <c r="AC49" s="88">
        <v>0.45950926860828734</v>
      </c>
      <c r="AD49" s="88">
        <v>0</v>
      </c>
      <c r="AE49" s="88">
        <v>1.0211317080184164</v>
      </c>
      <c r="AF49" s="88">
        <v>0</v>
      </c>
      <c r="AG49" s="88">
        <v>0.43908663444791901</v>
      </c>
      <c r="AH49" s="88">
        <v>0</v>
      </c>
      <c r="AI49" s="88">
        <v>0.41866400028755069</v>
      </c>
      <c r="AJ49" s="88">
        <v>0</v>
      </c>
      <c r="AK49" s="88">
        <v>0</v>
      </c>
      <c r="AL49" s="88">
        <v>0</v>
      </c>
      <c r="AM49" s="88">
        <v>0</v>
      </c>
      <c r="AN49" s="88">
        <v>0</v>
      </c>
      <c r="AO49" s="88">
        <v>0</v>
      </c>
      <c r="AP49" s="88">
        <v>0</v>
      </c>
      <c r="AQ49" s="88">
        <v>0</v>
      </c>
      <c r="AR49" s="88">
        <v>0</v>
      </c>
      <c r="AS49" s="88">
        <v>0</v>
      </c>
      <c r="AT49" s="88">
        <v>0</v>
      </c>
      <c r="AU49" s="88">
        <v>0</v>
      </c>
      <c r="AV49" s="88">
        <v>0</v>
      </c>
      <c r="AW49" s="88">
        <v>0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18.891999999999999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2.9000140507723025</v>
      </c>
      <c r="M50" s="81">
        <f t="shared" si="6"/>
        <v>9.0268042988828014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2.9000140507723025</v>
      </c>
      <c r="W50" s="94"/>
      <c r="X50" s="88">
        <v>0</v>
      </c>
      <c r="Y50" s="88">
        <v>0.25528292700460409</v>
      </c>
      <c r="Z50" s="88">
        <v>0</v>
      </c>
      <c r="AA50" s="88">
        <v>0.30633951240552487</v>
      </c>
      <c r="AB50" s="88">
        <v>0</v>
      </c>
      <c r="AC50" s="88">
        <v>0.45950926860828734</v>
      </c>
      <c r="AD50" s="88">
        <v>0</v>
      </c>
      <c r="AE50" s="88">
        <v>1.0211317080184164</v>
      </c>
      <c r="AF50" s="88">
        <v>0</v>
      </c>
      <c r="AG50" s="88">
        <v>0.43908663444791901</v>
      </c>
      <c r="AH50" s="88">
        <v>0</v>
      </c>
      <c r="AI50" s="88">
        <v>0.41866400028755069</v>
      </c>
      <c r="AJ50" s="88">
        <v>0</v>
      </c>
      <c r="AK50" s="88">
        <v>0</v>
      </c>
      <c r="AL50" s="88">
        <v>0</v>
      </c>
      <c r="AM50" s="88">
        <v>0</v>
      </c>
      <c r="AN50" s="88">
        <v>0</v>
      </c>
      <c r="AO50" s="88">
        <v>0</v>
      </c>
      <c r="AP50" s="88">
        <v>0</v>
      </c>
      <c r="AQ50" s="88">
        <v>0</v>
      </c>
      <c r="AR50" s="88">
        <v>0</v>
      </c>
      <c r="AS50" s="88">
        <v>0</v>
      </c>
      <c r="AT50" s="88">
        <v>0</v>
      </c>
      <c r="AU50" s="88">
        <v>0</v>
      </c>
      <c r="AV50" s="88">
        <v>0</v>
      </c>
      <c r="AW50" s="88">
        <v>0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18.760000000000002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2.9000140507723025</v>
      </c>
      <c r="M51" s="81">
        <f t="shared" si="6"/>
        <v>9.0268042988828014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2.9000140507723025</v>
      </c>
      <c r="W51" s="94"/>
      <c r="X51" s="88">
        <v>0</v>
      </c>
      <c r="Y51" s="88">
        <v>0.25528292700460409</v>
      </c>
      <c r="Z51" s="88">
        <v>0</v>
      </c>
      <c r="AA51" s="88">
        <v>0.30633951240552487</v>
      </c>
      <c r="AB51" s="88">
        <v>0</v>
      </c>
      <c r="AC51" s="88">
        <v>0.45950926860828734</v>
      </c>
      <c r="AD51" s="88">
        <v>0</v>
      </c>
      <c r="AE51" s="88">
        <v>1.0211317080184164</v>
      </c>
      <c r="AF51" s="88">
        <v>0</v>
      </c>
      <c r="AG51" s="88">
        <v>0.43908663444791901</v>
      </c>
      <c r="AH51" s="88">
        <v>0</v>
      </c>
      <c r="AI51" s="88">
        <v>0.41866400028755069</v>
      </c>
      <c r="AJ51" s="88">
        <v>0</v>
      </c>
      <c r="AK51" s="88">
        <v>0</v>
      </c>
      <c r="AL51" s="88">
        <v>0</v>
      </c>
      <c r="AM51" s="88">
        <v>0</v>
      </c>
      <c r="AN51" s="88">
        <v>0</v>
      </c>
      <c r="AO51" s="88">
        <v>0</v>
      </c>
      <c r="AP51" s="88">
        <v>0</v>
      </c>
      <c r="AQ51" s="88">
        <v>0</v>
      </c>
      <c r="AR51" s="88">
        <v>0</v>
      </c>
      <c r="AS51" s="88">
        <v>0</v>
      </c>
      <c r="AT51" s="88">
        <v>0</v>
      </c>
      <c r="AU51" s="88">
        <v>0</v>
      </c>
      <c r="AV51" s="88">
        <v>0</v>
      </c>
      <c r="AW51" s="88">
        <v>0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18.643999999999998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2.9000140507723025</v>
      </c>
      <c r="M52" s="81">
        <f t="shared" si="6"/>
        <v>9.0268042988828014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2.9000140507723025</v>
      </c>
      <c r="W52" s="94"/>
      <c r="X52" s="88">
        <v>0</v>
      </c>
      <c r="Y52" s="88">
        <v>0.25528292700460409</v>
      </c>
      <c r="Z52" s="88">
        <v>0</v>
      </c>
      <c r="AA52" s="88">
        <v>0.30633951240552487</v>
      </c>
      <c r="AB52" s="88">
        <v>0</v>
      </c>
      <c r="AC52" s="88">
        <v>0.45950926860828734</v>
      </c>
      <c r="AD52" s="88">
        <v>0</v>
      </c>
      <c r="AE52" s="88">
        <v>1.0211317080184164</v>
      </c>
      <c r="AF52" s="88">
        <v>0</v>
      </c>
      <c r="AG52" s="88">
        <v>0.43908663444791901</v>
      </c>
      <c r="AH52" s="88">
        <v>0</v>
      </c>
      <c r="AI52" s="88">
        <v>0.41866400028755069</v>
      </c>
      <c r="AJ52" s="88">
        <v>0</v>
      </c>
      <c r="AK52" s="88">
        <v>0</v>
      </c>
      <c r="AL52" s="88">
        <v>0</v>
      </c>
      <c r="AM52" s="88">
        <v>0</v>
      </c>
      <c r="AN52" s="88">
        <v>0</v>
      </c>
      <c r="AO52" s="88">
        <v>0</v>
      </c>
      <c r="AP52" s="88">
        <v>0</v>
      </c>
      <c r="AQ52" s="88">
        <v>0</v>
      </c>
      <c r="AR52" s="88">
        <v>0</v>
      </c>
      <c r="AS52" s="88">
        <v>0</v>
      </c>
      <c r="AT52" s="88">
        <v>0</v>
      </c>
      <c r="AU52" s="88">
        <v>0</v>
      </c>
      <c r="AV52" s="88">
        <v>0</v>
      </c>
      <c r="AW52" s="88">
        <v>0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18.664000000000001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2.9000140507723025</v>
      </c>
      <c r="M53" s="81">
        <f t="shared" si="6"/>
        <v>9.0268042988828014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2.9000140507723025</v>
      </c>
      <c r="W53" s="94"/>
      <c r="X53" s="88">
        <v>0</v>
      </c>
      <c r="Y53" s="88">
        <v>0.25528292700460409</v>
      </c>
      <c r="Z53" s="88">
        <v>0</v>
      </c>
      <c r="AA53" s="88">
        <v>0.30633951240552487</v>
      </c>
      <c r="AB53" s="88">
        <v>0</v>
      </c>
      <c r="AC53" s="88">
        <v>0.45950926860828734</v>
      </c>
      <c r="AD53" s="88">
        <v>0</v>
      </c>
      <c r="AE53" s="88">
        <v>1.0211317080184164</v>
      </c>
      <c r="AF53" s="88">
        <v>0</v>
      </c>
      <c r="AG53" s="88">
        <v>0.43908663444791901</v>
      </c>
      <c r="AH53" s="88">
        <v>0</v>
      </c>
      <c r="AI53" s="88">
        <v>0.41866400028755069</v>
      </c>
      <c r="AJ53" s="88">
        <v>0</v>
      </c>
      <c r="AK53" s="88">
        <v>0</v>
      </c>
      <c r="AL53" s="88">
        <v>0</v>
      </c>
      <c r="AM53" s="88">
        <v>0</v>
      </c>
      <c r="AN53" s="88">
        <v>0</v>
      </c>
      <c r="AO53" s="88">
        <v>0</v>
      </c>
      <c r="AP53" s="88">
        <v>0</v>
      </c>
      <c r="AQ53" s="88">
        <v>0</v>
      </c>
      <c r="AR53" s="88">
        <v>0</v>
      </c>
      <c r="AS53" s="88">
        <v>0</v>
      </c>
      <c r="AT53" s="88">
        <v>0</v>
      </c>
      <c r="AU53" s="88">
        <v>0</v>
      </c>
      <c r="AV53" s="88">
        <v>0</v>
      </c>
      <c r="AW53" s="88">
        <v>0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18.72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2.9000140507723025</v>
      </c>
      <c r="M54" s="81">
        <f t="shared" si="6"/>
        <v>9.0268042988828014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2.9000140507723025</v>
      </c>
      <c r="W54" s="94"/>
      <c r="X54" s="88">
        <v>0</v>
      </c>
      <c r="Y54" s="88">
        <v>0.25528292700460409</v>
      </c>
      <c r="Z54" s="88">
        <v>0</v>
      </c>
      <c r="AA54" s="88">
        <v>0.30633951240552487</v>
      </c>
      <c r="AB54" s="88">
        <v>0</v>
      </c>
      <c r="AC54" s="88">
        <v>0.45950926860828734</v>
      </c>
      <c r="AD54" s="88">
        <v>0</v>
      </c>
      <c r="AE54" s="88">
        <v>1.0211317080184164</v>
      </c>
      <c r="AF54" s="88">
        <v>0</v>
      </c>
      <c r="AG54" s="88">
        <v>0.43908663444791901</v>
      </c>
      <c r="AH54" s="88">
        <v>0</v>
      </c>
      <c r="AI54" s="88">
        <v>0.41866400028755069</v>
      </c>
      <c r="AJ54" s="88">
        <v>0</v>
      </c>
      <c r="AK54" s="88">
        <v>0</v>
      </c>
      <c r="AL54" s="88">
        <v>0</v>
      </c>
      <c r="AM54" s="88">
        <v>0</v>
      </c>
      <c r="AN54" s="88">
        <v>0</v>
      </c>
      <c r="AO54" s="88">
        <v>0</v>
      </c>
      <c r="AP54" s="88">
        <v>0</v>
      </c>
      <c r="AQ54" s="88">
        <v>0</v>
      </c>
      <c r="AR54" s="88">
        <v>0</v>
      </c>
      <c r="AS54" s="88">
        <v>0</v>
      </c>
      <c r="AT54" s="88">
        <v>0</v>
      </c>
      <c r="AU54" s="88">
        <v>0</v>
      </c>
      <c r="AV54" s="88">
        <v>0</v>
      </c>
      <c r="AW54" s="88">
        <v>0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18.184000000000001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2.9000140507723025</v>
      </c>
      <c r="M55" s="81">
        <f t="shared" si="6"/>
        <v>9.0268042988828014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2.9000140507723025</v>
      </c>
      <c r="W55" s="94"/>
      <c r="X55" s="88">
        <v>0</v>
      </c>
      <c r="Y55" s="88">
        <v>0.25528292700460409</v>
      </c>
      <c r="Z55" s="88">
        <v>0</v>
      </c>
      <c r="AA55" s="88">
        <v>0.30633951240552487</v>
      </c>
      <c r="AB55" s="88">
        <v>0</v>
      </c>
      <c r="AC55" s="88">
        <v>0.45950926860828734</v>
      </c>
      <c r="AD55" s="88">
        <v>0</v>
      </c>
      <c r="AE55" s="88">
        <v>1.0211317080184164</v>
      </c>
      <c r="AF55" s="88">
        <v>0</v>
      </c>
      <c r="AG55" s="88">
        <v>0.43908663444791901</v>
      </c>
      <c r="AH55" s="88">
        <v>0</v>
      </c>
      <c r="AI55" s="88">
        <v>0.41866400028755069</v>
      </c>
      <c r="AJ55" s="88">
        <v>0</v>
      </c>
      <c r="AK55" s="88">
        <v>0</v>
      </c>
      <c r="AL55" s="88">
        <v>0</v>
      </c>
      <c r="AM55" s="88">
        <v>0</v>
      </c>
      <c r="AN55" s="88">
        <v>0</v>
      </c>
      <c r="AO55" s="88">
        <v>0</v>
      </c>
      <c r="AP55" s="88">
        <v>0</v>
      </c>
      <c r="AQ55" s="88">
        <v>0</v>
      </c>
      <c r="AR55" s="88">
        <v>0</v>
      </c>
      <c r="AS55" s="88">
        <v>0</v>
      </c>
      <c r="AT55" s="88">
        <v>0</v>
      </c>
      <c r="AU55" s="88">
        <v>0</v>
      </c>
      <c r="AV55" s="88">
        <v>0</v>
      </c>
      <c r="AW55" s="88">
        <v>0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18.507999999999999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2.9000140507723025</v>
      </c>
      <c r="M56" s="81">
        <f t="shared" si="6"/>
        <v>9.0268042988828014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2.9000140507723025</v>
      </c>
      <c r="W56" s="94"/>
      <c r="X56" s="88">
        <v>0</v>
      </c>
      <c r="Y56" s="88">
        <v>0.25528292700460409</v>
      </c>
      <c r="Z56" s="88">
        <v>0</v>
      </c>
      <c r="AA56" s="88">
        <v>0.30633951240552487</v>
      </c>
      <c r="AB56" s="88">
        <v>0</v>
      </c>
      <c r="AC56" s="88">
        <v>0.45950926860828734</v>
      </c>
      <c r="AD56" s="88">
        <v>0</v>
      </c>
      <c r="AE56" s="88">
        <v>1.0211317080184164</v>
      </c>
      <c r="AF56" s="88">
        <v>0</v>
      </c>
      <c r="AG56" s="88">
        <v>0.43908663444791901</v>
      </c>
      <c r="AH56" s="88">
        <v>0</v>
      </c>
      <c r="AI56" s="88">
        <v>0.41866400028755069</v>
      </c>
      <c r="AJ56" s="88">
        <v>0</v>
      </c>
      <c r="AK56" s="88">
        <v>0</v>
      </c>
      <c r="AL56" s="88">
        <v>0</v>
      </c>
      <c r="AM56" s="88">
        <v>0</v>
      </c>
      <c r="AN56" s="88">
        <v>0</v>
      </c>
      <c r="AO56" s="88">
        <v>0</v>
      </c>
      <c r="AP56" s="88">
        <v>0</v>
      </c>
      <c r="AQ56" s="88">
        <v>0</v>
      </c>
      <c r="AR56" s="88">
        <v>0</v>
      </c>
      <c r="AS56" s="88">
        <v>0</v>
      </c>
      <c r="AT56" s="88">
        <v>0</v>
      </c>
      <c r="AU56" s="88">
        <v>0</v>
      </c>
      <c r="AV56" s="88">
        <v>0</v>
      </c>
      <c r="AW56" s="88">
        <v>0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18.411999999999999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2.9000140507723025</v>
      </c>
      <c r="M57" s="81">
        <f t="shared" si="6"/>
        <v>9.0268042988828014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2.9000140507723025</v>
      </c>
      <c r="W57" s="94"/>
      <c r="X57" s="88">
        <v>0</v>
      </c>
      <c r="Y57" s="88">
        <v>0.25528292700460409</v>
      </c>
      <c r="Z57" s="88">
        <v>0</v>
      </c>
      <c r="AA57" s="88">
        <v>0.30633951240552487</v>
      </c>
      <c r="AB57" s="88">
        <v>0</v>
      </c>
      <c r="AC57" s="88">
        <v>0.45950926860828734</v>
      </c>
      <c r="AD57" s="88">
        <v>0</v>
      </c>
      <c r="AE57" s="88">
        <v>1.0211317080184164</v>
      </c>
      <c r="AF57" s="88">
        <v>0</v>
      </c>
      <c r="AG57" s="88">
        <v>0.43908663444791901</v>
      </c>
      <c r="AH57" s="88">
        <v>0</v>
      </c>
      <c r="AI57" s="88">
        <v>0.41866400028755069</v>
      </c>
      <c r="AJ57" s="88">
        <v>0</v>
      </c>
      <c r="AK57" s="88">
        <v>0</v>
      </c>
      <c r="AL57" s="88">
        <v>0</v>
      </c>
      <c r="AM57" s="88">
        <v>0</v>
      </c>
      <c r="AN57" s="88">
        <v>0</v>
      </c>
      <c r="AO57" s="88">
        <v>0</v>
      </c>
      <c r="AP57" s="88">
        <v>0</v>
      </c>
      <c r="AQ57" s="88">
        <v>0</v>
      </c>
      <c r="AR57" s="88">
        <v>0</v>
      </c>
      <c r="AS57" s="88">
        <v>0</v>
      </c>
      <c r="AT57" s="88">
        <v>0</v>
      </c>
      <c r="AU57" s="88">
        <v>0</v>
      </c>
      <c r="AV57" s="88">
        <v>0</v>
      </c>
      <c r="AW57" s="88">
        <v>0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18.856000000000002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2.9000140507723025</v>
      </c>
      <c r="M58" s="81">
        <f t="shared" si="6"/>
        <v>9.0268042988828014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2.9000140507723025</v>
      </c>
      <c r="W58" s="94"/>
      <c r="X58" s="88">
        <v>0</v>
      </c>
      <c r="Y58" s="88">
        <v>0.25528292700460409</v>
      </c>
      <c r="Z58" s="88">
        <v>0</v>
      </c>
      <c r="AA58" s="88">
        <v>0.30633951240552487</v>
      </c>
      <c r="AB58" s="88">
        <v>0</v>
      </c>
      <c r="AC58" s="88">
        <v>0.45950926860828734</v>
      </c>
      <c r="AD58" s="88">
        <v>0</v>
      </c>
      <c r="AE58" s="88">
        <v>1.0211317080184164</v>
      </c>
      <c r="AF58" s="88">
        <v>0</v>
      </c>
      <c r="AG58" s="88">
        <v>0.43908663444791901</v>
      </c>
      <c r="AH58" s="88">
        <v>0</v>
      </c>
      <c r="AI58" s="88">
        <v>0.41866400028755069</v>
      </c>
      <c r="AJ58" s="88">
        <v>0</v>
      </c>
      <c r="AK58" s="88">
        <v>0</v>
      </c>
      <c r="AL58" s="88">
        <v>0</v>
      </c>
      <c r="AM58" s="88">
        <v>0</v>
      </c>
      <c r="AN58" s="88">
        <v>0</v>
      </c>
      <c r="AO58" s="88">
        <v>0</v>
      </c>
      <c r="AP58" s="88">
        <v>0</v>
      </c>
      <c r="AQ58" s="88">
        <v>0</v>
      </c>
      <c r="AR58" s="88">
        <v>0</v>
      </c>
      <c r="AS58" s="88">
        <v>0</v>
      </c>
      <c r="AT58" s="88">
        <v>0</v>
      </c>
      <c r="AU58" s="88">
        <v>0</v>
      </c>
      <c r="AV58" s="88">
        <v>0</v>
      </c>
      <c r="AW58" s="88">
        <v>0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19.047999999999998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2.9000140507723025</v>
      </c>
      <c r="M59" s="81">
        <f t="shared" si="6"/>
        <v>9.0268042988828014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2.9000140507723025</v>
      </c>
      <c r="W59" s="94"/>
      <c r="X59" s="88">
        <v>0</v>
      </c>
      <c r="Y59" s="88">
        <v>0.25528292700460409</v>
      </c>
      <c r="Z59" s="88">
        <v>0</v>
      </c>
      <c r="AA59" s="88">
        <v>0.30633951240552487</v>
      </c>
      <c r="AB59" s="88">
        <v>0</v>
      </c>
      <c r="AC59" s="88">
        <v>0.45950926860828734</v>
      </c>
      <c r="AD59" s="88">
        <v>0</v>
      </c>
      <c r="AE59" s="88">
        <v>1.0211317080184164</v>
      </c>
      <c r="AF59" s="88">
        <v>0</v>
      </c>
      <c r="AG59" s="88">
        <v>0.43908663444791901</v>
      </c>
      <c r="AH59" s="88">
        <v>0</v>
      </c>
      <c r="AI59" s="88">
        <v>0.41866400028755069</v>
      </c>
      <c r="AJ59" s="88">
        <v>0</v>
      </c>
      <c r="AK59" s="88">
        <v>0</v>
      </c>
      <c r="AL59" s="88">
        <v>0</v>
      </c>
      <c r="AM59" s="88">
        <v>0</v>
      </c>
      <c r="AN59" s="88">
        <v>0</v>
      </c>
      <c r="AO59" s="88">
        <v>0</v>
      </c>
      <c r="AP59" s="88">
        <v>0</v>
      </c>
      <c r="AQ59" s="88">
        <v>0</v>
      </c>
      <c r="AR59" s="88">
        <v>0</v>
      </c>
      <c r="AS59" s="88">
        <v>0</v>
      </c>
      <c r="AT59" s="88">
        <v>0</v>
      </c>
      <c r="AU59" s="88">
        <v>0</v>
      </c>
      <c r="AV59" s="88">
        <v>0</v>
      </c>
      <c r="AW59" s="88">
        <v>0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18.968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2.9000140507723025</v>
      </c>
      <c r="M60" s="81">
        <f t="shared" si="6"/>
        <v>9.0268042988828014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2.9000140507723025</v>
      </c>
      <c r="W60" s="94"/>
      <c r="X60" s="88">
        <v>0</v>
      </c>
      <c r="Y60" s="88">
        <v>0.25528292700460409</v>
      </c>
      <c r="Z60" s="88">
        <v>0</v>
      </c>
      <c r="AA60" s="88">
        <v>0.30633951240552487</v>
      </c>
      <c r="AB60" s="88">
        <v>0</v>
      </c>
      <c r="AC60" s="88">
        <v>0.45950926860828734</v>
      </c>
      <c r="AD60" s="88">
        <v>0</v>
      </c>
      <c r="AE60" s="88">
        <v>1.0211317080184164</v>
      </c>
      <c r="AF60" s="88">
        <v>0</v>
      </c>
      <c r="AG60" s="88">
        <v>0.43908663444791901</v>
      </c>
      <c r="AH60" s="88">
        <v>0</v>
      </c>
      <c r="AI60" s="88">
        <v>0.41866400028755069</v>
      </c>
      <c r="AJ60" s="88">
        <v>0</v>
      </c>
      <c r="AK60" s="88">
        <v>0</v>
      </c>
      <c r="AL60" s="88">
        <v>0</v>
      </c>
      <c r="AM60" s="88">
        <v>0</v>
      </c>
      <c r="AN60" s="88">
        <v>0</v>
      </c>
      <c r="AO60" s="88">
        <v>0</v>
      </c>
      <c r="AP60" s="88">
        <v>0</v>
      </c>
      <c r="AQ60" s="88">
        <v>0</v>
      </c>
      <c r="AR60" s="88">
        <v>0</v>
      </c>
      <c r="AS60" s="88">
        <v>0</v>
      </c>
      <c r="AT60" s="88">
        <v>0</v>
      </c>
      <c r="AU60" s="88">
        <v>0</v>
      </c>
      <c r="AV60" s="88">
        <v>0</v>
      </c>
      <c r="AW60" s="88">
        <v>0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18.795999999999999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2.9000140507723025</v>
      </c>
      <c r="M61" s="81">
        <f t="shared" si="6"/>
        <v>9.0268042988828014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2.9000140507723025</v>
      </c>
      <c r="W61" s="94"/>
      <c r="X61" s="88">
        <v>0</v>
      </c>
      <c r="Y61" s="88">
        <v>0.25528292700460409</v>
      </c>
      <c r="Z61" s="88">
        <v>0</v>
      </c>
      <c r="AA61" s="88">
        <v>0.30633951240552487</v>
      </c>
      <c r="AB61" s="88">
        <v>0</v>
      </c>
      <c r="AC61" s="88">
        <v>0.45950926860828734</v>
      </c>
      <c r="AD61" s="88">
        <v>0</v>
      </c>
      <c r="AE61" s="88">
        <v>1.0211317080184164</v>
      </c>
      <c r="AF61" s="88">
        <v>0</v>
      </c>
      <c r="AG61" s="88">
        <v>0.43908663444791901</v>
      </c>
      <c r="AH61" s="88">
        <v>0</v>
      </c>
      <c r="AI61" s="88">
        <v>0.41866400028755069</v>
      </c>
      <c r="AJ61" s="88">
        <v>0</v>
      </c>
      <c r="AK61" s="88">
        <v>0</v>
      </c>
      <c r="AL61" s="88">
        <v>0</v>
      </c>
      <c r="AM61" s="88">
        <v>0</v>
      </c>
      <c r="AN61" s="88">
        <v>0</v>
      </c>
      <c r="AO61" s="88">
        <v>0</v>
      </c>
      <c r="AP61" s="88">
        <v>0</v>
      </c>
      <c r="AQ61" s="88">
        <v>0</v>
      </c>
      <c r="AR61" s="88">
        <v>0</v>
      </c>
      <c r="AS61" s="88">
        <v>0</v>
      </c>
      <c r="AT61" s="88">
        <v>0</v>
      </c>
      <c r="AU61" s="88">
        <v>0</v>
      </c>
      <c r="AV61" s="88">
        <v>0</v>
      </c>
      <c r="AW61" s="88">
        <v>0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18.760000000000002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2.9000140507723025</v>
      </c>
      <c r="M62" s="81">
        <f t="shared" si="6"/>
        <v>9.0268042988828014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2.9000140507723025</v>
      </c>
      <c r="W62" s="94"/>
      <c r="X62" s="88">
        <v>0</v>
      </c>
      <c r="Y62" s="88">
        <v>0.25528292700460409</v>
      </c>
      <c r="Z62" s="88">
        <v>0</v>
      </c>
      <c r="AA62" s="88">
        <v>0.30633951240552487</v>
      </c>
      <c r="AB62" s="88">
        <v>0</v>
      </c>
      <c r="AC62" s="88">
        <v>0.45950926860828734</v>
      </c>
      <c r="AD62" s="88">
        <v>0</v>
      </c>
      <c r="AE62" s="88">
        <v>1.0211317080184164</v>
      </c>
      <c r="AF62" s="88">
        <v>0</v>
      </c>
      <c r="AG62" s="88">
        <v>0.43908663444791901</v>
      </c>
      <c r="AH62" s="88">
        <v>0</v>
      </c>
      <c r="AI62" s="88">
        <v>0.41866400028755069</v>
      </c>
      <c r="AJ62" s="88">
        <v>0</v>
      </c>
      <c r="AK62" s="88">
        <v>0</v>
      </c>
      <c r="AL62" s="88">
        <v>0</v>
      </c>
      <c r="AM62" s="88">
        <v>0</v>
      </c>
      <c r="AN62" s="88">
        <v>0</v>
      </c>
      <c r="AO62" s="88">
        <v>0</v>
      </c>
      <c r="AP62" s="88">
        <v>0</v>
      </c>
      <c r="AQ62" s="88">
        <v>0</v>
      </c>
      <c r="AR62" s="88">
        <v>0</v>
      </c>
      <c r="AS62" s="88">
        <v>0</v>
      </c>
      <c r="AT62" s="88">
        <v>0</v>
      </c>
      <c r="AU62" s="88">
        <v>0</v>
      </c>
      <c r="AV62" s="88">
        <v>0</v>
      </c>
      <c r="AW62" s="88">
        <v>0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18.952000000000002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2.9000140507723025</v>
      </c>
      <c r="M63" s="81">
        <f t="shared" si="6"/>
        <v>9.0268042988828014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2.9000140507723025</v>
      </c>
      <c r="W63" s="94"/>
      <c r="X63" s="88">
        <v>0</v>
      </c>
      <c r="Y63" s="88">
        <v>0.25528292700460409</v>
      </c>
      <c r="Z63" s="88">
        <v>0</v>
      </c>
      <c r="AA63" s="88">
        <v>0.30633951240552487</v>
      </c>
      <c r="AB63" s="88">
        <v>0</v>
      </c>
      <c r="AC63" s="88">
        <v>0.45950926860828734</v>
      </c>
      <c r="AD63" s="88">
        <v>0</v>
      </c>
      <c r="AE63" s="88">
        <v>1.0211317080184164</v>
      </c>
      <c r="AF63" s="88">
        <v>0</v>
      </c>
      <c r="AG63" s="88">
        <v>0.43908663444791901</v>
      </c>
      <c r="AH63" s="88">
        <v>0</v>
      </c>
      <c r="AI63" s="88">
        <v>0.41866400028755069</v>
      </c>
      <c r="AJ63" s="88">
        <v>0</v>
      </c>
      <c r="AK63" s="88">
        <v>0</v>
      </c>
      <c r="AL63" s="88">
        <v>0</v>
      </c>
      <c r="AM63" s="88">
        <v>0</v>
      </c>
      <c r="AN63" s="88">
        <v>0</v>
      </c>
      <c r="AO63" s="88">
        <v>0</v>
      </c>
      <c r="AP63" s="88">
        <v>0</v>
      </c>
      <c r="AQ63" s="88">
        <v>0</v>
      </c>
      <c r="AR63" s="88">
        <v>0</v>
      </c>
      <c r="AS63" s="88">
        <v>0</v>
      </c>
      <c r="AT63" s="88">
        <v>0</v>
      </c>
      <c r="AU63" s="88">
        <v>0</v>
      </c>
      <c r="AV63" s="88">
        <v>0</v>
      </c>
      <c r="AW63" s="88">
        <v>0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18.968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2.9000140507723025</v>
      </c>
      <c r="M64" s="81">
        <f t="shared" si="6"/>
        <v>9.0268042988828014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2.9000140507723025</v>
      </c>
      <c r="W64" s="94"/>
      <c r="X64" s="88">
        <v>0</v>
      </c>
      <c r="Y64" s="88">
        <v>0.25528292700460409</v>
      </c>
      <c r="Z64" s="88">
        <v>0</v>
      </c>
      <c r="AA64" s="88">
        <v>0.30633951240552487</v>
      </c>
      <c r="AB64" s="88">
        <v>0</v>
      </c>
      <c r="AC64" s="88">
        <v>0.45950926860828734</v>
      </c>
      <c r="AD64" s="88">
        <v>0</v>
      </c>
      <c r="AE64" s="88">
        <v>1.0211317080184164</v>
      </c>
      <c r="AF64" s="88">
        <v>0</v>
      </c>
      <c r="AG64" s="88">
        <v>0.43908663444791901</v>
      </c>
      <c r="AH64" s="88">
        <v>0</v>
      </c>
      <c r="AI64" s="88">
        <v>0.41866400028755069</v>
      </c>
      <c r="AJ64" s="88">
        <v>0</v>
      </c>
      <c r="AK64" s="88">
        <v>0</v>
      </c>
      <c r="AL64" s="88">
        <v>0</v>
      </c>
      <c r="AM64" s="88">
        <v>0</v>
      </c>
      <c r="AN64" s="88">
        <v>0</v>
      </c>
      <c r="AO64" s="88">
        <v>0</v>
      </c>
      <c r="AP64" s="88">
        <v>0</v>
      </c>
      <c r="AQ64" s="88">
        <v>0</v>
      </c>
      <c r="AR64" s="88">
        <v>0</v>
      </c>
      <c r="AS64" s="88">
        <v>0</v>
      </c>
      <c r="AT64" s="88">
        <v>0</v>
      </c>
      <c r="AU64" s="88">
        <v>0</v>
      </c>
      <c r="AV64" s="88">
        <v>0</v>
      </c>
      <c r="AW64" s="88">
        <v>0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19.007999999999999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2.9000140507723025</v>
      </c>
      <c r="M65" s="81">
        <f t="shared" si="6"/>
        <v>9.0268042988828014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2.9000140507723025</v>
      </c>
      <c r="W65" s="94"/>
      <c r="X65" s="88">
        <v>0</v>
      </c>
      <c r="Y65" s="88">
        <v>0.25528292700460409</v>
      </c>
      <c r="Z65" s="88">
        <v>0</v>
      </c>
      <c r="AA65" s="88">
        <v>0.30633951240552487</v>
      </c>
      <c r="AB65" s="88">
        <v>0</v>
      </c>
      <c r="AC65" s="88">
        <v>0.45950926860828734</v>
      </c>
      <c r="AD65" s="88">
        <v>0</v>
      </c>
      <c r="AE65" s="88">
        <v>1.0211317080184164</v>
      </c>
      <c r="AF65" s="88">
        <v>0</v>
      </c>
      <c r="AG65" s="88">
        <v>0.43908663444791901</v>
      </c>
      <c r="AH65" s="88">
        <v>0</v>
      </c>
      <c r="AI65" s="88">
        <v>0.41866400028755069</v>
      </c>
      <c r="AJ65" s="88">
        <v>0</v>
      </c>
      <c r="AK65" s="88">
        <v>0</v>
      </c>
      <c r="AL65" s="88">
        <v>0</v>
      </c>
      <c r="AM65" s="88">
        <v>0</v>
      </c>
      <c r="AN65" s="88">
        <v>0</v>
      </c>
      <c r="AO65" s="88">
        <v>0</v>
      </c>
      <c r="AP65" s="88">
        <v>0</v>
      </c>
      <c r="AQ65" s="88">
        <v>0</v>
      </c>
      <c r="AR65" s="88">
        <v>0</v>
      </c>
      <c r="AS65" s="88">
        <v>0</v>
      </c>
      <c r="AT65" s="88">
        <v>0</v>
      </c>
      <c r="AU65" s="88">
        <v>0</v>
      </c>
      <c r="AV65" s="88">
        <v>0</v>
      </c>
      <c r="AW65" s="88">
        <v>0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19.027999999999999</v>
      </c>
      <c r="C66" s="23"/>
      <c r="D66" s="23"/>
      <c r="E66" s="23"/>
      <c r="F66" s="23"/>
      <c r="G66" s="23"/>
      <c r="H66" s="23"/>
      <c r="I66" s="23"/>
      <c r="J66" s="23">
        <v>6.1267902481104981</v>
      </c>
      <c r="K66" s="25">
        <f t="shared" si="4"/>
        <v>6.1267902481104981</v>
      </c>
      <c r="L66" s="24">
        <f t="shared" si="5"/>
        <v>2.9000140507723025</v>
      </c>
      <c r="M66" s="81">
        <f t="shared" si="6"/>
        <v>9.0268042988828014</v>
      </c>
      <c r="O66" s="78">
        <f t="shared" si="7"/>
        <v>-6.1267902481104981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6.1267902481104981</v>
      </c>
      <c r="T66">
        <v>65</v>
      </c>
      <c r="U66" s="87">
        <f>IFERROR(-HLOOKUP($U$1,IEX!$W$2:$BH$98,T66,FALSE),0)</f>
        <v>0</v>
      </c>
      <c r="V66" s="88">
        <f t="shared" si="8"/>
        <v>2.9000140507723025</v>
      </c>
      <c r="W66" s="94"/>
      <c r="X66" s="88">
        <v>0</v>
      </c>
      <c r="Y66" s="88">
        <v>0.25528292700460409</v>
      </c>
      <c r="Z66" s="88">
        <v>0</v>
      </c>
      <c r="AA66" s="88">
        <v>0.30633951240552487</v>
      </c>
      <c r="AB66" s="88">
        <v>0</v>
      </c>
      <c r="AC66" s="88">
        <v>0.45950926860828734</v>
      </c>
      <c r="AD66" s="88">
        <v>0</v>
      </c>
      <c r="AE66" s="88">
        <v>1.0211317080184164</v>
      </c>
      <c r="AF66" s="88">
        <v>0</v>
      </c>
      <c r="AG66" s="88">
        <v>0.43908663444791901</v>
      </c>
      <c r="AH66" s="88">
        <v>0</v>
      </c>
      <c r="AI66" s="88">
        <v>0.41866400028755069</v>
      </c>
      <c r="AJ66" s="88">
        <v>0</v>
      </c>
      <c r="AK66" s="88">
        <v>0</v>
      </c>
      <c r="AL66" s="88">
        <v>0</v>
      </c>
      <c r="AM66" s="88">
        <v>0</v>
      </c>
      <c r="AN66" s="88">
        <v>0</v>
      </c>
      <c r="AO66" s="88">
        <v>0</v>
      </c>
      <c r="AP66" s="88">
        <v>0</v>
      </c>
      <c r="AQ66" s="88">
        <v>0</v>
      </c>
      <c r="AR66" s="88">
        <v>0</v>
      </c>
      <c r="AS66" s="88">
        <v>0</v>
      </c>
      <c r="AT66" s="88">
        <v>0</v>
      </c>
      <c r="AU66" s="88">
        <v>0</v>
      </c>
      <c r="AV66" s="88">
        <v>0</v>
      </c>
      <c r="AW66" s="88">
        <v>0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18.568000000000001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2.9000140507723025</v>
      </c>
      <c r="M67" s="81">
        <f t="shared" si="6"/>
        <v>9.0268042988828014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2.9000140507723025</v>
      </c>
      <c r="W67" s="94"/>
      <c r="X67" s="88">
        <v>0</v>
      </c>
      <c r="Y67" s="88">
        <v>0.25528292700460409</v>
      </c>
      <c r="Z67" s="88">
        <v>0</v>
      </c>
      <c r="AA67" s="88">
        <v>0.30633951240552487</v>
      </c>
      <c r="AB67" s="88">
        <v>0</v>
      </c>
      <c r="AC67" s="88">
        <v>0.45950926860828734</v>
      </c>
      <c r="AD67" s="88">
        <v>0</v>
      </c>
      <c r="AE67" s="88">
        <v>1.0211317080184164</v>
      </c>
      <c r="AF67" s="88">
        <v>0</v>
      </c>
      <c r="AG67" s="88">
        <v>0.43908663444791901</v>
      </c>
      <c r="AH67" s="88">
        <v>0</v>
      </c>
      <c r="AI67" s="88">
        <v>0.41866400028755069</v>
      </c>
      <c r="AJ67" s="88">
        <v>0</v>
      </c>
      <c r="AK67" s="88">
        <v>0</v>
      </c>
      <c r="AL67" s="88">
        <v>0</v>
      </c>
      <c r="AM67" s="88">
        <v>0</v>
      </c>
      <c r="AN67" s="88">
        <v>0</v>
      </c>
      <c r="AO67" s="88">
        <v>0</v>
      </c>
      <c r="AP67" s="88">
        <v>0</v>
      </c>
      <c r="AQ67" s="88">
        <v>0</v>
      </c>
      <c r="AR67" s="88">
        <v>0</v>
      </c>
      <c r="AS67" s="88">
        <v>0</v>
      </c>
      <c r="AT67" s="88">
        <v>0</v>
      </c>
      <c r="AU67" s="88">
        <v>0</v>
      </c>
      <c r="AV67" s="88">
        <v>0</v>
      </c>
      <c r="AW67" s="88">
        <v>0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17.143999999999998</v>
      </c>
      <c r="C68" s="23"/>
      <c r="D68" s="23"/>
      <c r="E68" s="23"/>
      <c r="F68" s="23"/>
      <c r="G68" s="23"/>
      <c r="H68" s="23"/>
      <c r="I68" s="23"/>
      <c r="J68" s="23">
        <v>5.8180995475113111</v>
      </c>
      <c r="K68" s="25">
        <f t="shared" ref="K68:K98" si="17">SUM(C68:J68)</f>
        <v>5.8180995475113111</v>
      </c>
      <c r="L68" s="24">
        <f t="shared" ref="L68:L98" si="18">U68+V68</f>
        <v>2.7539004524886872</v>
      </c>
      <c r="M68" s="81">
        <f t="shared" ref="M68:M98" si="19">K68+L68</f>
        <v>8.5719999999999992</v>
      </c>
      <c r="O68" s="78">
        <f t="shared" ref="O68:O98" si="20">-SUM(P68:S68,U68)</f>
        <v>-5.8180995475113111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5.8180995475113111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2.7539004524886872</v>
      </c>
      <c r="W68" s="94"/>
      <c r="X68" s="88">
        <v>0</v>
      </c>
      <c r="Y68" s="88">
        <v>0.24242081447963795</v>
      </c>
      <c r="Z68" s="88">
        <v>0</v>
      </c>
      <c r="AA68" s="88">
        <v>0.29090497737556548</v>
      </c>
      <c r="AB68" s="88">
        <v>0</v>
      </c>
      <c r="AC68" s="88">
        <v>0.4363574660633483</v>
      </c>
      <c r="AD68" s="88">
        <v>0</v>
      </c>
      <c r="AE68" s="88">
        <v>0.96968325791855181</v>
      </c>
      <c r="AF68" s="88">
        <v>0</v>
      </c>
      <c r="AG68" s="88">
        <v>0.41696380090497726</v>
      </c>
      <c r="AH68" s="88">
        <v>0</v>
      </c>
      <c r="AI68" s="88">
        <v>0.39757013574660621</v>
      </c>
      <c r="AJ68" s="88">
        <v>0</v>
      </c>
      <c r="AK68" s="88">
        <v>0</v>
      </c>
      <c r="AL68" s="88">
        <v>0</v>
      </c>
      <c r="AM68" s="88">
        <v>0</v>
      </c>
      <c r="AN68" s="88">
        <v>0</v>
      </c>
      <c r="AO68" s="88">
        <v>0</v>
      </c>
      <c r="AP68" s="88">
        <v>0</v>
      </c>
      <c r="AQ68" s="88">
        <v>0</v>
      </c>
      <c r="AR68" s="88">
        <v>0</v>
      </c>
      <c r="AS68" s="88">
        <v>0</v>
      </c>
      <c r="AT68" s="88">
        <v>0</v>
      </c>
      <c r="AU68" s="88">
        <v>0</v>
      </c>
      <c r="AV68" s="88">
        <v>0</v>
      </c>
      <c r="AW68" s="88">
        <v>0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18.739999999999998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2.9000140507723025</v>
      </c>
      <c r="M69" s="81">
        <f t="shared" si="19"/>
        <v>9.0268042988828014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2.9000140507723025</v>
      </c>
      <c r="W69" s="94"/>
      <c r="X69" s="88">
        <v>0</v>
      </c>
      <c r="Y69" s="88">
        <v>0.25528292700460409</v>
      </c>
      <c r="Z69" s="88">
        <v>0</v>
      </c>
      <c r="AA69" s="88">
        <v>0.30633951240552487</v>
      </c>
      <c r="AB69" s="88">
        <v>0</v>
      </c>
      <c r="AC69" s="88">
        <v>0.45950926860828734</v>
      </c>
      <c r="AD69" s="88">
        <v>0</v>
      </c>
      <c r="AE69" s="88">
        <v>1.0211317080184164</v>
      </c>
      <c r="AF69" s="88">
        <v>0</v>
      </c>
      <c r="AG69" s="88">
        <v>0.43908663444791901</v>
      </c>
      <c r="AH69" s="88">
        <v>0</v>
      </c>
      <c r="AI69" s="88">
        <v>0.41866400028755069</v>
      </c>
      <c r="AJ69" s="88">
        <v>0</v>
      </c>
      <c r="AK69" s="88">
        <v>0</v>
      </c>
      <c r="AL69" s="88">
        <v>0</v>
      </c>
      <c r="AM69" s="88">
        <v>0</v>
      </c>
      <c r="AN69" s="88">
        <v>0</v>
      </c>
      <c r="AO69" s="88">
        <v>0</v>
      </c>
      <c r="AP69" s="88">
        <v>0</v>
      </c>
      <c r="AQ69" s="88">
        <v>0</v>
      </c>
      <c r="AR69" s="88">
        <v>0</v>
      </c>
      <c r="AS69" s="88">
        <v>0</v>
      </c>
      <c r="AT69" s="88">
        <v>0</v>
      </c>
      <c r="AU69" s="88">
        <v>0</v>
      </c>
      <c r="AV69" s="88">
        <v>0</v>
      </c>
      <c r="AW69" s="88">
        <v>0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18.7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2.9000140507723025</v>
      </c>
      <c r="M70" s="81">
        <f t="shared" si="19"/>
        <v>9.0268042988828014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2.9000140507723025</v>
      </c>
      <c r="W70" s="94"/>
      <c r="X70" s="88">
        <v>0</v>
      </c>
      <c r="Y70" s="88">
        <v>0.25528292700460409</v>
      </c>
      <c r="Z70" s="88">
        <v>0</v>
      </c>
      <c r="AA70" s="88">
        <v>0.30633951240552487</v>
      </c>
      <c r="AB70" s="88">
        <v>0</v>
      </c>
      <c r="AC70" s="88">
        <v>0.45950926860828734</v>
      </c>
      <c r="AD70" s="88">
        <v>0</v>
      </c>
      <c r="AE70" s="88">
        <v>1.0211317080184164</v>
      </c>
      <c r="AF70" s="88">
        <v>0</v>
      </c>
      <c r="AG70" s="88">
        <v>0.43908663444791901</v>
      </c>
      <c r="AH70" s="88">
        <v>0</v>
      </c>
      <c r="AI70" s="88">
        <v>0.41866400028755069</v>
      </c>
      <c r="AJ70" s="88">
        <v>0</v>
      </c>
      <c r="AK70" s="88">
        <v>0</v>
      </c>
      <c r="AL70" s="88">
        <v>0</v>
      </c>
      <c r="AM70" s="88">
        <v>0</v>
      </c>
      <c r="AN70" s="88">
        <v>0</v>
      </c>
      <c r="AO70" s="88">
        <v>0</v>
      </c>
      <c r="AP70" s="88">
        <v>0</v>
      </c>
      <c r="AQ70" s="88">
        <v>0</v>
      </c>
      <c r="AR70" s="88">
        <v>0</v>
      </c>
      <c r="AS70" s="88">
        <v>0</v>
      </c>
      <c r="AT70" s="88">
        <v>0</v>
      </c>
      <c r="AU70" s="88">
        <v>0</v>
      </c>
      <c r="AV70" s="88">
        <v>0</v>
      </c>
      <c r="AW70" s="88">
        <v>0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18.72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2.9000140507723025</v>
      </c>
      <c r="M71" s="81">
        <f t="shared" si="19"/>
        <v>9.0268042988828014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2.9000140507723025</v>
      </c>
      <c r="W71" s="94"/>
      <c r="X71" s="88">
        <v>0</v>
      </c>
      <c r="Y71" s="88">
        <v>0.25528292700460409</v>
      </c>
      <c r="Z71" s="88">
        <v>0</v>
      </c>
      <c r="AA71" s="88">
        <v>0.30633951240552487</v>
      </c>
      <c r="AB71" s="88">
        <v>0</v>
      </c>
      <c r="AC71" s="88">
        <v>0.45950926860828734</v>
      </c>
      <c r="AD71" s="88">
        <v>0</v>
      </c>
      <c r="AE71" s="88">
        <v>1.0211317080184164</v>
      </c>
      <c r="AF71" s="88">
        <v>0</v>
      </c>
      <c r="AG71" s="88">
        <v>0.43908663444791901</v>
      </c>
      <c r="AH71" s="88">
        <v>0</v>
      </c>
      <c r="AI71" s="88">
        <v>0.41866400028755069</v>
      </c>
      <c r="AJ71" s="88">
        <v>0</v>
      </c>
      <c r="AK71" s="88">
        <v>0</v>
      </c>
      <c r="AL71" s="88">
        <v>0</v>
      </c>
      <c r="AM71" s="88">
        <v>0</v>
      </c>
      <c r="AN71" s="88">
        <v>0</v>
      </c>
      <c r="AO71" s="88">
        <v>0</v>
      </c>
      <c r="AP71" s="88">
        <v>0</v>
      </c>
      <c r="AQ71" s="88">
        <v>0</v>
      </c>
      <c r="AR71" s="88">
        <v>0</v>
      </c>
      <c r="AS71" s="88">
        <v>0</v>
      </c>
      <c r="AT71" s="88">
        <v>0</v>
      </c>
      <c r="AU71" s="88">
        <v>0</v>
      </c>
      <c r="AV71" s="88">
        <v>0</v>
      </c>
      <c r="AW71" s="88">
        <v>0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18.872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2.9000140507723025</v>
      </c>
      <c r="M72" s="81">
        <f t="shared" si="19"/>
        <v>9.0268042988828014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2.9000140507723025</v>
      </c>
      <c r="W72" s="94"/>
      <c r="X72" s="88">
        <v>0</v>
      </c>
      <c r="Y72" s="88">
        <v>0.25528292700460409</v>
      </c>
      <c r="Z72" s="88">
        <v>0</v>
      </c>
      <c r="AA72" s="88">
        <v>0.30633951240552487</v>
      </c>
      <c r="AB72" s="88">
        <v>0</v>
      </c>
      <c r="AC72" s="88">
        <v>0.45950926860828734</v>
      </c>
      <c r="AD72" s="88">
        <v>0</v>
      </c>
      <c r="AE72" s="88">
        <v>1.0211317080184164</v>
      </c>
      <c r="AF72" s="88">
        <v>0</v>
      </c>
      <c r="AG72" s="88">
        <v>0.43908663444791901</v>
      </c>
      <c r="AH72" s="88">
        <v>0</v>
      </c>
      <c r="AI72" s="88">
        <v>0.41866400028755069</v>
      </c>
      <c r="AJ72" s="88">
        <v>0</v>
      </c>
      <c r="AK72" s="88">
        <v>0</v>
      </c>
      <c r="AL72" s="88">
        <v>0</v>
      </c>
      <c r="AM72" s="88">
        <v>0</v>
      </c>
      <c r="AN72" s="88">
        <v>0</v>
      </c>
      <c r="AO72" s="88">
        <v>0</v>
      </c>
      <c r="AP72" s="88">
        <v>0</v>
      </c>
      <c r="AQ72" s="88">
        <v>0</v>
      </c>
      <c r="AR72" s="88">
        <v>0</v>
      </c>
      <c r="AS72" s="88">
        <v>0</v>
      </c>
      <c r="AT72" s="88">
        <v>0</v>
      </c>
      <c r="AU72" s="88">
        <v>0</v>
      </c>
      <c r="AV72" s="88">
        <v>0</v>
      </c>
      <c r="AW72" s="88">
        <v>0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18.952000000000002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2.9000140507723025</v>
      </c>
      <c r="M73" s="81">
        <f t="shared" si="19"/>
        <v>9.0268042988828014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2.9000140507723025</v>
      </c>
      <c r="W73" s="94"/>
      <c r="X73" s="88">
        <v>0</v>
      </c>
      <c r="Y73" s="88">
        <v>0.25528292700460409</v>
      </c>
      <c r="Z73" s="88">
        <v>0</v>
      </c>
      <c r="AA73" s="88">
        <v>0.30633951240552487</v>
      </c>
      <c r="AB73" s="88">
        <v>0</v>
      </c>
      <c r="AC73" s="88">
        <v>0.45950926860828734</v>
      </c>
      <c r="AD73" s="88">
        <v>0</v>
      </c>
      <c r="AE73" s="88">
        <v>1.0211317080184164</v>
      </c>
      <c r="AF73" s="88">
        <v>0</v>
      </c>
      <c r="AG73" s="88">
        <v>0.43908663444791901</v>
      </c>
      <c r="AH73" s="88">
        <v>0</v>
      </c>
      <c r="AI73" s="88">
        <v>0.41866400028755069</v>
      </c>
      <c r="AJ73" s="88">
        <v>0</v>
      </c>
      <c r="AK73" s="88">
        <v>0</v>
      </c>
      <c r="AL73" s="88">
        <v>0</v>
      </c>
      <c r="AM73" s="88">
        <v>0</v>
      </c>
      <c r="AN73" s="88">
        <v>0</v>
      </c>
      <c r="AO73" s="88">
        <v>0</v>
      </c>
      <c r="AP73" s="88">
        <v>0</v>
      </c>
      <c r="AQ73" s="88">
        <v>0</v>
      </c>
      <c r="AR73" s="88">
        <v>0</v>
      </c>
      <c r="AS73" s="88">
        <v>0</v>
      </c>
      <c r="AT73" s="88">
        <v>0</v>
      </c>
      <c r="AU73" s="88">
        <v>0</v>
      </c>
      <c r="AV73" s="88">
        <v>0</v>
      </c>
      <c r="AW73" s="88">
        <v>0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18.968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2.9000140507723025</v>
      </c>
      <c r="M74" s="81">
        <f t="shared" si="19"/>
        <v>9.0268042988828014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2.9000140507723025</v>
      </c>
      <c r="W74" s="94"/>
      <c r="X74" s="88">
        <v>0</v>
      </c>
      <c r="Y74" s="88">
        <v>0.25528292700460409</v>
      </c>
      <c r="Z74" s="88">
        <v>0</v>
      </c>
      <c r="AA74" s="88">
        <v>0.30633951240552487</v>
      </c>
      <c r="AB74" s="88">
        <v>0</v>
      </c>
      <c r="AC74" s="88">
        <v>0.45950926860828734</v>
      </c>
      <c r="AD74" s="88">
        <v>0</v>
      </c>
      <c r="AE74" s="88">
        <v>1.0211317080184164</v>
      </c>
      <c r="AF74" s="88">
        <v>0</v>
      </c>
      <c r="AG74" s="88">
        <v>0.43908663444791901</v>
      </c>
      <c r="AH74" s="88">
        <v>0</v>
      </c>
      <c r="AI74" s="88">
        <v>0.41866400028755069</v>
      </c>
      <c r="AJ74" s="88">
        <v>0</v>
      </c>
      <c r="AK74" s="88">
        <v>0</v>
      </c>
      <c r="AL74" s="88">
        <v>0</v>
      </c>
      <c r="AM74" s="88">
        <v>0</v>
      </c>
      <c r="AN74" s="88">
        <v>0</v>
      </c>
      <c r="AO74" s="88">
        <v>0</v>
      </c>
      <c r="AP74" s="88">
        <v>0</v>
      </c>
      <c r="AQ74" s="88">
        <v>0</v>
      </c>
      <c r="AR74" s="88">
        <v>0</v>
      </c>
      <c r="AS74" s="88">
        <v>0</v>
      </c>
      <c r="AT74" s="88">
        <v>0</v>
      </c>
      <c r="AU74" s="88">
        <v>0</v>
      </c>
      <c r="AV74" s="88">
        <v>0</v>
      </c>
      <c r="AW74" s="88">
        <v>0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19.027999999999999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2.9000140507723025</v>
      </c>
      <c r="M75" s="81">
        <f t="shared" si="19"/>
        <v>9.0268042988828014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2.9000140507723025</v>
      </c>
      <c r="W75" s="94"/>
      <c r="X75" s="88">
        <v>0</v>
      </c>
      <c r="Y75" s="88">
        <v>0.25528292700460409</v>
      </c>
      <c r="Z75" s="88">
        <v>0</v>
      </c>
      <c r="AA75" s="88">
        <v>0.30633951240552487</v>
      </c>
      <c r="AB75" s="88">
        <v>0</v>
      </c>
      <c r="AC75" s="88">
        <v>0.45950926860828734</v>
      </c>
      <c r="AD75" s="88">
        <v>0</v>
      </c>
      <c r="AE75" s="88">
        <v>1.0211317080184164</v>
      </c>
      <c r="AF75" s="88">
        <v>0</v>
      </c>
      <c r="AG75" s="88">
        <v>0.43908663444791901</v>
      </c>
      <c r="AH75" s="88">
        <v>0</v>
      </c>
      <c r="AI75" s="88">
        <v>0.41866400028755069</v>
      </c>
      <c r="AJ75" s="88">
        <v>0</v>
      </c>
      <c r="AK75" s="88">
        <v>0</v>
      </c>
      <c r="AL75" s="88">
        <v>0</v>
      </c>
      <c r="AM75" s="88">
        <v>0</v>
      </c>
      <c r="AN75" s="88">
        <v>0</v>
      </c>
      <c r="AO75" s="88">
        <v>0</v>
      </c>
      <c r="AP75" s="88">
        <v>0</v>
      </c>
      <c r="AQ75" s="88">
        <v>0</v>
      </c>
      <c r="AR75" s="88">
        <v>0</v>
      </c>
      <c r="AS75" s="88">
        <v>0</v>
      </c>
      <c r="AT75" s="88">
        <v>0</v>
      </c>
      <c r="AU75" s="88">
        <v>0</v>
      </c>
      <c r="AV75" s="88">
        <v>0</v>
      </c>
      <c r="AW75" s="88">
        <v>0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18.952000000000002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2.9000140507723025</v>
      </c>
      <c r="M76" s="81">
        <f t="shared" si="19"/>
        <v>9.0268042988828014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2.9000140507723025</v>
      </c>
      <c r="W76" s="94"/>
      <c r="X76" s="88">
        <v>0</v>
      </c>
      <c r="Y76" s="88">
        <v>0.25528292700460409</v>
      </c>
      <c r="Z76" s="88">
        <v>0</v>
      </c>
      <c r="AA76" s="88">
        <v>0.30633951240552487</v>
      </c>
      <c r="AB76" s="88">
        <v>0</v>
      </c>
      <c r="AC76" s="88">
        <v>0.45950926860828734</v>
      </c>
      <c r="AD76" s="88">
        <v>0</v>
      </c>
      <c r="AE76" s="88">
        <v>1.0211317080184164</v>
      </c>
      <c r="AF76" s="88">
        <v>0</v>
      </c>
      <c r="AG76" s="88">
        <v>0.43908663444791901</v>
      </c>
      <c r="AH76" s="88">
        <v>0</v>
      </c>
      <c r="AI76" s="88">
        <v>0.41866400028755069</v>
      </c>
      <c r="AJ76" s="88">
        <v>0</v>
      </c>
      <c r="AK76" s="88">
        <v>0</v>
      </c>
      <c r="AL76" s="88">
        <v>0</v>
      </c>
      <c r="AM76" s="88">
        <v>0</v>
      </c>
      <c r="AN76" s="88">
        <v>0</v>
      </c>
      <c r="AO76" s="88">
        <v>0</v>
      </c>
      <c r="AP76" s="88">
        <v>0</v>
      </c>
      <c r="AQ76" s="88">
        <v>0</v>
      </c>
      <c r="AR76" s="88">
        <v>0</v>
      </c>
      <c r="AS76" s="88">
        <v>0</v>
      </c>
      <c r="AT76" s="88">
        <v>0</v>
      </c>
      <c r="AU76" s="88">
        <v>0</v>
      </c>
      <c r="AV76" s="88">
        <v>0</v>
      </c>
      <c r="AW76" s="88">
        <v>0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19.103999999999999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2.9000140507723025</v>
      </c>
      <c r="M77" s="81">
        <f t="shared" si="19"/>
        <v>9.0268042988828014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2.9000140507723025</v>
      </c>
      <c r="W77" s="94"/>
      <c r="X77" s="88">
        <v>0</v>
      </c>
      <c r="Y77" s="88">
        <v>0.25528292700460409</v>
      </c>
      <c r="Z77" s="88">
        <v>0</v>
      </c>
      <c r="AA77" s="88">
        <v>0.30633951240552487</v>
      </c>
      <c r="AB77" s="88">
        <v>0</v>
      </c>
      <c r="AC77" s="88">
        <v>0.45950926860828734</v>
      </c>
      <c r="AD77" s="88">
        <v>0</v>
      </c>
      <c r="AE77" s="88">
        <v>1.0211317080184164</v>
      </c>
      <c r="AF77" s="88">
        <v>0</v>
      </c>
      <c r="AG77" s="88">
        <v>0.43908663444791901</v>
      </c>
      <c r="AH77" s="88">
        <v>0</v>
      </c>
      <c r="AI77" s="88">
        <v>0.41866400028755069</v>
      </c>
      <c r="AJ77" s="88">
        <v>0</v>
      </c>
      <c r="AK77" s="88">
        <v>0</v>
      </c>
      <c r="AL77" s="88">
        <v>0</v>
      </c>
      <c r="AM77" s="88">
        <v>0</v>
      </c>
      <c r="AN77" s="88">
        <v>0</v>
      </c>
      <c r="AO77" s="88">
        <v>0</v>
      </c>
      <c r="AP77" s="88">
        <v>0</v>
      </c>
      <c r="AQ77" s="88">
        <v>0</v>
      </c>
      <c r="AR77" s="88">
        <v>0</v>
      </c>
      <c r="AS77" s="88">
        <v>0</v>
      </c>
      <c r="AT77" s="88">
        <v>0</v>
      </c>
      <c r="AU77" s="88">
        <v>0</v>
      </c>
      <c r="AV77" s="88">
        <v>0</v>
      </c>
      <c r="AW77" s="88">
        <v>0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19.047999999999998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2.9000140507723025</v>
      </c>
      <c r="M78" s="81">
        <f t="shared" si="19"/>
        <v>9.0268042988828014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2.9000140507723025</v>
      </c>
      <c r="W78" s="94"/>
      <c r="X78" s="88">
        <v>0</v>
      </c>
      <c r="Y78" s="88">
        <v>0.25528292700460409</v>
      </c>
      <c r="Z78" s="88">
        <v>0</v>
      </c>
      <c r="AA78" s="88">
        <v>0.30633951240552487</v>
      </c>
      <c r="AB78" s="88">
        <v>0</v>
      </c>
      <c r="AC78" s="88">
        <v>0.45950926860828734</v>
      </c>
      <c r="AD78" s="88">
        <v>0</v>
      </c>
      <c r="AE78" s="88">
        <v>1.0211317080184164</v>
      </c>
      <c r="AF78" s="88">
        <v>0</v>
      </c>
      <c r="AG78" s="88">
        <v>0.43908663444791901</v>
      </c>
      <c r="AH78" s="88">
        <v>0</v>
      </c>
      <c r="AI78" s="88">
        <v>0.41866400028755069</v>
      </c>
      <c r="AJ78" s="88">
        <v>0</v>
      </c>
      <c r="AK78" s="88">
        <v>0</v>
      </c>
      <c r="AL78" s="88">
        <v>0</v>
      </c>
      <c r="AM78" s="88">
        <v>0</v>
      </c>
      <c r="AN78" s="88">
        <v>0</v>
      </c>
      <c r="AO78" s="88">
        <v>0</v>
      </c>
      <c r="AP78" s="88">
        <v>0</v>
      </c>
      <c r="AQ78" s="88">
        <v>0</v>
      </c>
      <c r="AR78" s="88">
        <v>0</v>
      </c>
      <c r="AS78" s="88">
        <v>0</v>
      </c>
      <c r="AT78" s="88">
        <v>0</v>
      </c>
      <c r="AU78" s="88">
        <v>0</v>
      </c>
      <c r="AV78" s="88">
        <v>0</v>
      </c>
      <c r="AW78" s="88">
        <v>0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18.795999999999999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2.9000140507723025</v>
      </c>
      <c r="M79" s="81">
        <f t="shared" si="19"/>
        <v>9.0268042988828014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2.9000140507723025</v>
      </c>
      <c r="W79" s="94"/>
      <c r="X79" s="88">
        <v>0</v>
      </c>
      <c r="Y79" s="88">
        <v>0.25528292700460409</v>
      </c>
      <c r="Z79" s="88">
        <v>0</v>
      </c>
      <c r="AA79" s="88">
        <v>0.30633951240552487</v>
      </c>
      <c r="AB79" s="88">
        <v>0</v>
      </c>
      <c r="AC79" s="88">
        <v>0.45950926860828734</v>
      </c>
      <c r="AD79" s="88">
        <v>0</v>
      </c>
      <c r="AE79" s="88">
        <v>1.0211317080184164</v>
      </c>
      <c r="AF79" s="88">
        <v>0</v>
      </c>
      <c r="AG79" s="88">
        <v>0.43908663444791901</v>
      </c>
      <c r="AH79" s="88">
        <v>0</v>
      </c>
      <c r="AI79" s="88">
        <v>0.41866400028755069</v>
      </c>
      <c r="AJ79" s="88">
        <v>0</v>
      </c>
      <c r="AK79" s="88">
        <v>0</v>
      </c>
      <c r="AL79" s="88">
        <v>0</v>
      </c>
      <c r="AM79" s="88">
        <v>0</v>
      </c>
      <c r="AN79" s="88">
        <v>0</v>
      </c>
      <c r="AO79" s="88">
        <v>0</v>
      </c>
      <c r="AP79" s="88">
        <v>0</v>
      </c>
      <c r="AQ79" s="88">
        <v>0</v>
      </c>
      <c r="AR79" s="88">
        <v>0</v>
      </c>
      <c r="AS79" s="88">
        <v>0</v>
      </c>
      <c r="AT79" s="88">
        <v>0</v>
      </c>
      <c r="AU79" s="88">
        <v>0</v>
      </c>
      <c r="AV79" s="88">
        <v>0</v>
      </c>
      <c r="AW79" s="88">
        <v>0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19.123999999999999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2.9000140507723025</v>
      </c>
      <c r="M80" s="81">
        <f t="shared" si="19"/>
        <v>9.0268042988828014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2.9000140507723025</v>
      </c>
      <c r="W80" s="94"/>
      <c r="X80" s="88">
        <v>0</v>
      </c>
      <c r="Y80" s="88">
        <v>0.25528292700460409</v>
      </c>
      <c r="Z80" s="88">
        <v>0</v>
      </c>
      <c r="AA80" s="88">
        <v>0.30633951240552487</v>
      </c>
      <c r="AB80" s="88">
        <v>0</v>
      </c>
      <c r="AC80" s="88">
        <v>0.45950926860828734</v>
      </c>
      <c r="AD80" s="88">
        <v>0</v>
      </c>
      <c r="AE80" s="88">
        <v>1.0211317080184164</v>
      </c>
      <c r="AF80" s="88">
        <v>0</v>
      </c>
      <c r="AG80" s="88">
        <v>0.43908663444791901</v>
      </c>
      <c r="AH80" s="88">
        <v>0</v>
      </c>
      <c r="AI80" s="88">
        <v>0.41866400028755069</v>
      </c>
      <c r="AJ80" s="88">
        <v>0</v>
      </c>
      <c r="AK80" s="88">
        <v>0</v>
      </c>
      <c r="AL80" s="88">
        <v>0</v>
      </c>
      <c r="AM80" s="88">
        <v>0</v>
      </c>
      <c r="AN80" s="88">
        <v>0</v>
      </c>
      <c r="AO80" s="88">
        <v>0</v>
      </c>
      <c r="AP80" s="88">
        <v>0</v>
      </c>
      <c r="AQ80" s="88">
        <v>0</v>
      </c>
      <c r="AR80" s="88">
        <v>0</v>
      </c>
      <c r="AS80" s="88">
        <v>0</v>
      </c>
      <c r="AT80" s="88">
        <v>0</v>
      </c>
      <c r="AU80" s="88">
        <v>0</v>
      </c>
      <c r="AV80" s="88">
        <v>0</v>
      </c>
      <c r="AW80" s="88">
        <v>0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18.739999999999998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2.9000140507723025</v>
      </c>
      <c r="M81" s="81">
        <f t="shared" si="19"/>
        <v>9.0268042988828014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2.9000140507723025</v>
      </c>
      <c r="W81" s="94"/>
      <c r="X81" s="88">
        <v>0</v>
      </c>
      <c r="Y81" s="88">
        <v>0.25528292700460409</v>
      </c>
      <c r="Z81" s="88">
        <v>0</v>
      </c>
      <c r="AA81" s="88">
        <v>0.30633951240552487</v>
      </c>
      <c r="AB81" s="88">
        <v>0</v>
      </c>
      <c r="AC81" s="88">
        <v>0.45950926860828734</v>
      </c>
      <c r="AD81" s="88">
        <v>0</v>
      </c>
      <c r="AE81" s="88">
        <v>1.0211317080184164</v>
      </c>
      <c r="AF81" s="88">
        <v>0</v>
      </c>
      <c r="AG81" s="88">
        <v>0.43908663444791901</v>
      </c>
      <c r="AH81" s="88">
        <v>0</v>
      </c>
      <c r="AI81" s="88">
        <v>0.41866400028755069</v>
      </c>
      <c r="AJ81" s="88">
        <v>0</v>
      </c>
      <c r="AK81" s="88">
        <v>0</v>
      </c>
      <c r="AL81" s="88">
        <v>0</v>
      </c>
      <c r="AM81" s="88">
        <v>0</v>
      </c>
      <c r="AN81" s="88">
        <v>0</v>
      </c>
      <c r="AO81" s="88">
        <v>0</v>
      </c>
      <c r="AP81" s="88">
        <v>0</v>
      </c>
      <c r="AQ81" s="88">
        <v>0</v>
      </c>
      <c r="AR81" s="88">
        <v>0</v>
      </c>
      <c r="AS81" s="88">
        <v>0</v>
      </c>
      <c r="AT81" s="88">
        <v>0</v>
      </c>
      <c r="AU81" s="88">
        <v>0</v>
      </c>
      <c r="AV81" s="88">
        <v>0</v>
      </c>
      <c r="AW81" s="88">
        <v>0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18.911999999999999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2.9000140507723025</v>
      </c>
      <c r="M82" s="81">
        <f t="shared" si="19"/>
        <v>9.0268042988828014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2.9000140507723025</v>
      </c>
      <c r="W82" s="94"/>
      <c r="X82" s="88">
        <v>0</v>
      </c>
      <c r="Y82" s="88">
        <v>0.25528292700460409</v>
      </c>
      <c r="Z82" s="88">
        <v>0</v>
      </c>
      <c r="AA82" s="88">
        <v>0.30633951240552487</v>
      </c>
      <c r="AB82" s="88">
        <v>0</v>
      </c>
      <c r="AC82" s="88">
        <v>0.45950926860828734</v>
      </c>
      <c r="AD82" s="88">
        <v>0</v>
      </c>
      <c r="AE82" s="88">
        <v>1.0211317080184164</v>
      </c>
      <c r="AF82" s="88">
        <v>0</v>
      </c>
      <c r="AG82" s="88">
        <v>0.43908663444791901</v>
      </c>
      <c r="AH82" s="88">
        <v>0</v>
      </c>
      <c r="AI82" s="88">
        <v>0.41866400028755069</v>
      </c>
      <c r="AJ82" s="88">
        <v>0</v>
      </c>
      <c r="AK82" s="88">
        <v>0</v>
      </c>
      <c r="AL82" s="88">
        <v>0</v>
      </c>
      <c r="AM82" s="88">
        <v>0</v>
      </c>
      <c r="AN82" s="88">
        <v>0</v>
      </c>
      <c r="AO82" s="88">
        <v>0</v>
      </c>
      <c r="AP82" s="88">
        <v>0</v>
      </c>
      <c r="AQ82" s="88">
        <v>0</v>
      </c>
      <c r="AR82" s="88">
        <v>0</v>
      </c>
      <c r="AS82" s="88">
        <v>0</v>
      </c>
      <c r="AT82" s="88">
        <v>0</v>
      </c>
      <c r="AU82" s="88">
        <v>0</v>
      </c>
      <c r="AV82" s="88">
        <v>0</v>
      </c>
      <c r="AW82" s="88">
        <v>0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19.027999999999999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2.9000140507723025</v>
      </c>
      <c r="M83" s="81">
        <f t="shared" si="19"/>
        <v>9.0268042988828014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2.9000140507723025</v>
      </c>
      <c r="W83" s="94"/>
      <c r="X83" s="88">
        <v>0</v>
      </c>
      <c r="Y83" s="88">
        <v>0.25528292700460409</v>
      </c>
      <c r="Z83" s="88">
        <v>0</v>
      </c>
      <c r="AA83" s="88">
        <v>0.30633951240552487</v>
      </c>
      <c r="AB83" s="88">
        <v>0</v>
      </c>
      <c r="AC83" s="88">
        <v>0.45950926860828734</v>
      </c>
      <c r="AD83" s="88">
        <v>0</v>
      </c>
      <c r="AE83" s="88">
        <v>1.0211317080184164</v>
      </c>
      <c r="AF83" s="88">
        <v>0</v>
      </c>
      <c r="AG83" s="88">
        <v>0.43908663444791901</v>
      </c>
      <c r="AH83" s="88">
        <v>0</v>
      </c>
      <c r="AI83" s="88">
        <v>0.41866400028755069</v>
      </c>
      <c r="AJ83" s="88">
        <v>0</v>
      </c>
      <c r="AK83" s="88">
        <v>0</v>
      </c>
      <c r="AL83" s="88">
        <v>0</v>
      </c>
      <c r="AM83" s="88">
        <v>0</v>
      </c>
      <c r="AN83" s="88">
        <v>0</v>
      </c>
      <c r="AO83" s="88">
        <v>0</v>
      </c>
      <c r="AP83" s="88">
        <v>0</v>
      </c>
      <c r="AQ83" s="88">
        <v>0</v>
      </c>
      <c r="AR83" s="88">
        <v>0</v>
      </c>
      <c r="AS83" s="88">
        <v>0</v>
      </c>
      <c r="AT83" s="88">
        <v>0</v>
      </c>
      <c r="AU83" s="88">
        <v>0</v>
      </c>
      <c r="AV83" s="88">
        <v>0</v>
      </c>
      <c r="AW83" s="88">
        <v>0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18.376000000000001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2.9000140507723025</v>
      </c>
      <c r="M84" s="81">
        <f t="shared" si="19"/>
        <v>9.0268042988828014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2.9000140507723025</v>
      </c>
      <c r="W84" s="94"/>
      <c r="X84" s="88">
        <v>0</v>
      </c>
      <c r="Y84" s="88">
        <v>0.25528292700460409</v>
      </c>
      <c r="Z84" s="88">
        <v>0</v>
      </c>
      <c r="AA84" s="88">
        <v>0.30633951240552487</v>
      </c>
      <c r="AB84" s="88">
        <v>0</v>
      </c>
      <c r="AC84" s="88">
        <v>0.45950926860828734</v>
      </c>
      <c r="AD84" s="88">
        <v>0</v>
      </c>
      <c r="AE84" s="88">
        <v>1.0211317080184164</v>
      </c>
      <c r="AF84" s="88">
        <v>0</v>
      </c>
      <c r="AG84" s="88">
        <v>0.43908663444791901</v>
      </c>
      <c r="AH84" s="88">
        <v>0</v>
      </c>
      <c r="AI84" s="88">
        <v>0.41866400028755069</v>
      </c>
      <c r="AJ84" s="88">
        <v>0</v>
      </c>
      <c r="AK84" s="88">
        <v>0</v>
      </c>
      <c r="AL84" s="88">
        <v>0</v>
      </c>
      <c r="AM84" s="88">
        <v>0</v>
      </c>
      <c r="AN84" s="88">
        <v>0</v>
      </c>
      <c r="AO84" s="88">
        <v>0</v>
      </c>
      <c r="AP84" s="88">
        <v>0</v>
      </c>
      <c r="AQ84" s="88">
        <v>0</v>
      </c>
      <c r="AR84" s="88">
        <v>0</v>
      </c>
      <c r="AS84" s="88">
        <v>0</v>
      </c>
      <c r="AT84" s="88">
        <v>0</v>
      </c>
      <c r="AU84" s="88">
        <v>0</v>
      </c>
      <c r="AV84" s="88">
        <v>0</v>
      </c>
      <c r="AW84" s="88">
        <v>0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18.068000000000001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2.9000140507723025</v>
      </c>
      <c r="M85" s="81">
        <f t="shared" si="19"/>
        <v>9.0268042988828014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2.9000140507723025</v>
      </c>
      <c r="W85" s="94"/>
      <c r="X85" s="88">
        <v>0</v>
      </c>
      <c r="Y85" s="88">
        <v>0.25528292700460409</v>
      </c>
      <c r="Z85" s="88">
        <v>0</v>
      </c>
      <c r="AA85" s="88">
        <v>0.30633951240552487</v>
      </c>
      <c r="AB85" s="88">
        <v>0</v>
      </c>
      <c r="AC85" s="88">
        <v>0.45950926860828734</v>
      </c>
      <c r="AD85" s="88">
        <v>0</v>
      </c>
      <c r="AE85" s="88">
        <v>1.0211317080184164</v>
      </c>
      <c r="AF85" s="88">
        <v>0</v>
      </c>
      <c r="AG85" s="88">
        <v>0.43908663444791901</v>
      </c>
      <c r="AH85" s="88">
        <v>0</v>
      </c>
      <c r="AI85" s="88">
        <v>0.41866400028755069</v>
      </c>
      <c r="AJ85" s="88">
        <v>0</v>
      </c>
      <c r="AK85" s="88">
        <v>0</v>
      </c>
      <c r="AL85" s="88">
        <v>0</v>
      </c>
      <c r="AM85" s="88">
        <v>0</v>
      </c>
      <c r="AN85" s="88">
        <v>0</v>
      </c>
      <c r="AO85" s="88">
        <v>0</v>
      </c>
      <c r="AP85" s="88">
        <v>0</v>
      </c>
      <c r="AQ85" s="88">
        <v>0</v>
      </c>
      <c r="AR85" s="88">
        <v>0</v>
      </c>
      <c r="AS85" s="88">
        <v>0</v>
      </c>
      <c r="AT85" s="88">
        <v>0</v>
      </c>
      <c r="AU85" s="88">
        <v>0</v>
      </c>
      <c r="AV85" s="88">
        <v>0</v>
      </c>
      <c r="AW85" s="88">
        <v>0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18.452000000000002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2.9000140507723025</v>
      </c>
      <c r="M86" s="81">
        <f t="shared" si="19"/>
        <v>9.0268042988828014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2.9000140507723025</v>
      </c>
      <c r="W86" s="94"/>
      <c r="X86" s="88">
        <v>0</v>
      </c>
      <c r="Y86" s="88">
        <v>0.25528292700460409</v>
      </c>
      <c r="Z86" s="88">
        <v>0</v>
      </c>
      <c r="AA86" s="88">
        <v>0.30633951240552487</v>
      </c>
      <c r="AB86" s="88">
        <v>0</v>
      </c>
      <c r="AC86" s="88">
        <v>0.45950926860828734</v>
      </c>
      <c r="AD86" s="88">
        <v>0</v>
      </c>
      <c r="AE86" s="88">
        <v>1.0211317080184164</v>
      </c>
      <c r="AF86" s="88">
        <v>0</v>
      </c>
      <c r="AG86" s="88">
        <v>0.43908663444791901</v>
      </c>
      <c r="AH86" s="88">
        <v>0</v>
      </c>
      <c r="AI86" s="88">
        <v>0.41866400028755069</v>
      </c>
      <c r="AJ86" s="88">
        <v>0</v>
      </c>
      <c r="AK86" s="88">
        <v>0</v>
      </c>
      <c r="AL86" s="88">
        <v>0</v>
      </c>
      <c r="AM86" s="88">
        <v>0</v>
      </c>
      <c r="AN86" s="88">
        <v>0</v>
      </c>
      <c r="AO86" s="88">
        <v>0</v>
      </c>
      <c r="AP86" s="88">
        <v>0</v>
      </c>
      <c r="AQ86" s="88">
        <v>0</v>
      </c>
      <c r="AR86" s="88">
        <v>0</v>
      </c>
      <c r="AS86" s="88">
        <v>0</v>
      </c>
      <c r="AT86" s="88">
        <v>0</v>
      </c>
      <c r="AU86" s="88">
        <v>0</v>
      </c>
      <c r="AV86" s="88">
        <v>0</v>
      </c>
      <c r="AW86" s="88">
        <v>0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18.835999999999999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2.9000140507723025</v>
      </c>
      <c r="M87" s="81">
        <f t="shared" si="19"/>
        <v>9.0268042988828014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2.9000140507723025</v>
      </c>
      <c r="W87" s="94"/>
      <c r="X87" s="88">
        <v>0</v>
      </c>
      <c r="Y87" s="88">
        <v>0.25528292700460409</v>
      </c>
      <c r="Z87" s="88">
        <v>0</v>
      </c>
      <c r="AA87" s="88">
        <v>0.30633951240552487</v>
      </c>
      <c r="AB87" s="88">
        <v>0</v>
      </c>
      <c r="AC87" s="88">
        <v>0.45950926860828734</v>
      </c>
      <c r="AD87" s="88">
        <v>0</v>
      </c>
      <c r="AE87" s="88">
        <v>1.0211317080184164</v>
      </c>
      <c r="AF87" s="88">
        <v>0</v>
      </c>
      <c r="AG87" s="88">
        <v>0.43908663444791901</v>
      </c>
      <c r="AH87" s="88">
        <v>0</v>
      </c>
      <c r="AI87" s="88">
        <v>0.41866400028755069</v>
      </c>
      <c r="AJ87" s="88">
        <v>0</v>
      </c>
      <c r="AK87" s="88">
        <v>0</v>
      </c>
      <c r="AL87" s="88">
        <v>0</v>
      </c>
      <c r="AM87" s="88">
        <v>0</v>
      </c>
      <c r="AN87" s="88">
        <v>0</v>
      </c>
      <c r="AO87" s="88">
        <v>0</v>
      </c>
      <c r="AP87" s="88">
        <v>0</v>
      </c>
      <c r="AQ87" s="88">
        <v>0</v>
      </c>
      <c r="AR87" s="88">
        <v>0</v>
      </c>
      <c r="AS87" s="88">
        <v>0</v>
      </c>
      <c r="AT87" s="88">
        <v>0</v>
      </c>
      <c r="AU87" s="88">
        <v>0</v>
      </c>
      <c r="AV87" s="88">
        <v>0</v>
      </c>
      <c r="AW87" s="88">
        <v>0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18.452000000000002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2.9000140507723025</v>
      </c>
      <c r="M88" s="81">
        <f t="shared" si="19"/>
        <v>9.0268042988828014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2.9000140507723025</v>
      </c>
      <c r="W88" s="94"/>
      <c r="X88" s="88">
        <v>0</v>
      </c>
      <c r="Y88" s="88">
        <v>0.25528292700460409</v>
      </c>
      <c r="Z88" s="88">
        <v>0</v>
      </c>
      <c r="AA88" s="88">
        <v>0.30633951240552487</v>
      </c>
      <c r="AB88" s="88">
        <v>0</v>
      </c>
      <c r="AC88" s="88">
        <v>0.45950926860828734</v>
      </c>
      <c r="AD88" s="88">
        <v>0</v>
      </c>
      <c r="AE88" s="88">
        <v>1.0211317080184164</v>
      </c>
      <c r="AF88" s="88">
        <v>0</v>
      </c>
      <c r="AG88" s="88">
        <v>0.43908663444791901</v>
      </c>
      <c r="AH88" s="88">
        <v>0</v>
      </c>
      <c r="AI88" s="88">
        <v>0.41866400028755069</v>
      </c>
      <c r="AJ88" s="88">
        <v>0</v>
      </c>
      <c r="AK88" s="88">
        <v>0</v>
      </c>
      <c r="AL88" s="88">
        <v>0</v>
      </c>
      <c r="AM88" s="88">
        <v>0</v>
      </c>
      <c r="AN88" s="88">
        <v>0</v>
      </c>
      <c r="AO88" s="88">
        <v>0</v>
      </c>
      <c r="AP88" s="88">
        <v>0</v>
      </c>
      <c r="AQ88" s="88">
        <v>0</v>
      </c>
      <c r="AR88" s="88">
        <v>0</v>
      </c>
      <c r="AS88" s="88">
        <v>0</v>
      </c>
      <c r="AT88" s="88">
        <v>0</v>
      </c>
      <c r="AU88" s="88">
        <v>0</v>
      </c>
      <c r="AV88" s="88">
        <v>0</v>
      </c>
      <c r="AW88" s="88">
        <v>0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18.72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2.9000140507723025</v>
      </c>
      <c r="M89" s="81">
        <f t="shared" si="19"/>
        <v>9.0268042988828014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2.9000140507723025</v>
      </c>
      <c r="W89" s="94"/>
      <c r="X89" s="88">
        <v>0</v>
      </c>
      <c r="Y89" s="88">
        <v>0.25528292700460409</v>
      </c>
      <c r="Z89" s="88">
        <v>0</v>
      </c>
      <c r="AA89" s="88">
        <v>0.30633951240552487</v>
      </c>
      <c r="AB89" s="88">
        <v>0</v>
      </c>
      <c r="AC89" s="88">
        <v>0.45950926860828734</v>
      </c>
      <c r="AD89" s="88">
        <v>0</v>
      </c>
      <c r="AE89" s="88">
        <v>1.0211317080184164</v>
      </c>
      <c r="AF89" s="88">
        <v>0</v>
      </c>
      <c r="AG89" s="88">
        <v>0.43908663444791901</v>
      </c>
      <c r="AH89" s="88">
        <v>0</v>
      </c>
      <c r="AI89" s="88">
        <v>0.41866400028755069</v>
      </c>
      <c r="AJ89" s="88">
        <v>0</v>
      </c>
      <c r="AK89" s="88">
        <v>0</v>
      </c>
      <c r="AL89" s="88">
        <v>0</v>
      </c>
      <c r="AM89" s="88">
        <v>0</v>
      </c>
      <c r="AN89" s="88">
        <v>0</v>
      </c>
      <c r="AO89" s="88">
        <v>0</v>
      </c>
      <c r="AP89" s="88">
        <v>0</v>
      </c>
      <c r="AQ89" s="88">
        <v>0</v>
      </c>
      <c r="AR89" s="88">
        <v>0</v>
      </c>
      <c r="AS89" s="88">
        <v>0</v>
      </c>
      <c r="AT89" s="88">
        <v>0</v>
      </c>
      <c r="AU89" s="88">
        <v>0</v>
      </c>
      <c r="AV89" s="88">
        <v>0</v>
      </c>
      <c r="AW89" s="88">
        <v>0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17.431999999999999</v>
      </c>
      <c r="C90" s="23"/>
      <c r="D90" s="23"/>
      <c r="E90" s="23"/>
      <c r="F90" s="23"/>
      <c r="G90" s="23"/>
      <c r="H90" s="23"/>
      <c r="I90" s="23"/>
      <c r="J90" s="23">
        <v>5.9158371040723967</v>
      </c>
      <c r="K90" s="25">
        <f t="shared" si="17"/>
        <v>5.9158371040723967</v>
      </c>
      <c r="L90" s="24">
        <f t="shared" si="18"/>
        <v>2.8001628959276013</v>
      </c>
      <c r="M90" s="81">
        <f t="shared" si="19"/>
        <v>8.7159999999999975</v>
      </c>
      <c r="O90" s="78">
        <f t="shared" si="20"/>
        <v>-5.9158371040723967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5.9158371040723967</v>
      </c>
      <c r="T90">
        <v>89</v>
      </c>
      <c r="U90" s="87">
        <f>IFERROR(-HLOOKUP($U$1,IEX!$W$2:$BH$98,T90,FALSE),0)</f>
        <v>0</v>
      </c>
      <c r="V90" s="88">
        <f t="shared" si="21"/>
        <v>2.8001628959276013</v>
      </c>
      <c r="W90" s="94"/>
      <c r="X90" s="88">
        <v>0</v>
      </c>
      <c r="Y90" s="88">
        <v>0.24649321266968321</v>
      </c>
      <c r="Z90" s="88">
        <v>0</v>
      </c>
      <c r="AA90" s="88">
        <v>0.29579185520361984</v>
      </c>
      <c r="AB90" s="88">
        <v>0</v>
      </c>
      <c r="AC90" s="88">
        <v>0.44368778280542975</v>
      </c>
      <c r="AD90" s="88">
        <v>0</v>
      </c>
      <c r="AE90" s="88">
        <v>0.98597285067873286</v>
      </c>
      <c r="AF90" s="88">
        <v>0</v>
      </c>
      <c r="AG90" s="88">
        <v>0.42396832579185512</v>
      </c>
      <c r="AH90" s="88">
        <v>0</v>
      </c>
      <c r="AI90" s="88">
        <v>0.40424886877828042</v>
      </c>
      <c r="AJ90" s="88">
        <v>0</v>
      </c>
      <c r="AK90" s="88">
        <v>0</v>
      </c>
      <c r="AL90" s="88">
        <v>0</v>
      </c>
      <c r="AM90" s="88">
        <v>0</v>
      </c>
      <c r="AN90" s="88">
        <v>0</v>
      </c>
      <c r="AO90" s="88">
        <v>0</v>
      </c>
      <c r="AP90" s="88">
        <v>0</v>
      </c>
      <c r="AQ90" s="88">
        <v>0</v>
      </c>
      <c r="AR90" s="88">
        <v>0</v>
      </c>
      <c r="AS90" s="88">
        <v>0</v>
      </c>
      <c r="AT90" s="88">
        <v>0</v>
      </c>
      <c r="AU90" s="88">
        <v>0</v>
      </c>
      <c r="AV90" s="88">
        <v>0</v>
      </c>
      <c r="AW90" s="88">
        <v>0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18.891999999999999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2.9000140507723025</v>
      </c>
      <c r="M91" s="81">
        <f t="shared" si="19"/>
        <v>9.0268042988828014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2.9000140507723025</v>
      </c>
      <c r="W91" s="94"/>
      <c r="X91" s="88">
        <v>0</v>
      </c>
      <c r="Y91" s="88">
        <v>0.25528292700460409</v>
      </c>
      <c r="Z91" s="88">
        <v>0</v>
      </c>
      <c r="AA91" s="88">
        <v>0.30633951240552487</v>
      </c>
      <c r="AB91" s="88">
        <v>0</v>
      </c>
      <c r="AC91" s="88">
        <v>0.45950926860828734</v>
      </c>
      <c r="AD91" s="88">
        <v>0</v>
      </c>
      <c r="AE91" s="88">
        <v>1.0211317080184164</v>
      </c>
      <c r="AF91" s="88">
        <v>0</v>
      </c>
      <c r="AG91" s="88">
        <v>0.43908663444791901</v>
      </c>
      <c r="AH91" s="88">
        <v>0</v>
      </c>
      <c r="AI91" s="88">
        <v>0.41866400028755069</v>
      </c>
      <c r="AJ91" s="88">
        <v>0</v>
      </c>
      <c r="AK91" s="88">
        <v>0</v>
      </c>
      <c r="AL91" s="88">
        <v>0</v>
      </c>
      <c r="AM91" s="88">
        <v>0</v>
      </c>
      <c r="AN91" s="88">
        <v>0</v>
      </c>
      <c r="AO91" s="88">
        <v>0</v>
      </c>
      <c r="AP91" s="88">
        <v>0</v>
      </c>
      <c r="AQ91" s="88">
        <v>0</v>
      </c>
      <c r="AR91" s="88">
        <v>0</v>
      </c>
      <c r="AS91" s="88">
        <v>0</v>
      </c>
      <c r="AT91" s="88">
        <v>0</v>
      </c>
      <c r="AU91" s="88">
        <v>0</v>
      </c>
      <c r="AV91" s="88">
        <v>0</v>
      </c>
      <c r="AW91" s="88">
        <v>0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18.968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2.9000140507723025</v>
      </c>
      <c r="M92" s="81">
        <f t="shared" si="19"/>
        <v>9.0268042988828014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2.9000140507723025</v>
      </c>
      <c r="W92" s="94"/>
      <c r="X92" s="88">
        <v>0</v>
      </c>
      <c r="Y92" s="88">
        <v>0.25528292700460409</v>
      </c>
      <c r="Z92" s="88">
        <v>0</v>
      </c>
      <c r="AA92" s="88">
        <v>0.30633951240552487</v>
      </c>
      <c r="AB92" s="88">
        <v>0</v>
      </c>
      <c r="AC92" s="88">
        <v>0.45950926860828734</v>
      </c>
      <c r="AD92" s="88">
        <v>0</v>
      </c>
      <c r="AE92" s="88">
        <v>1.0211317080184164</v>
      </c>
      <c r="AF92" s="88">
        <v>0</v>
      </c>
      <c r="AG92" s="88">
        <v>0.43908663444791901</v>
      </c>
      <c r="AH92" s="88">
        <v>0</v>
      </c>
      <c r="AI92" s="88">
        <v>0.41866400028755069</v>
      </c>
      <c r="AJ92" s="88">
        <v>0</v>
      </c>
      <c r="AK92" s="88">
        <v>0</v>
      </c>
      <c r="AL92" s="88">
        <v>0</v>
      </c>
      <c r="AM92" s="88">
        <v>0</v>
      </c>
      <c r="AN92" s="88">
        <v>0</v>
      </c>
      <c r="AO92" s="88">
        <v>0</v>
      </c>
      <c r="AP92" s="88">
        <v>0</v>
      </c>
      <c r="AQ92" s="88">
        <v>0</v>
      </c>
      <c r="AR92" s="88">
        <v>0</v>
      </c>
      <c r="AS92" s="88">
        <v>0</v>
      </c>
      <c r="AT92" s="88">
        <v>0</v>
      </c>
      <c r="AU92" s="88">
        <v>0</v>
      </c>
      <c r="AV92" s="88">
        <v>0</v>
      </c>
      <c r="AW92" s="88">
        <v>0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18.643999999999998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2.9000140507723025</v>
      </c>
      <c r="M93" s="81">
        <f t="shared" si="19"/>
        <v>9.0268042988828014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2.9000140507723025</v>
      </c>
      <c r="W93" s="94"/>
      <c r="X93" s="88">
        <v>0</v>
      </c>
      <c r="Y93" s="88">
        <v>0.25528292700460409</v>
      </c>
      <c r="Z93" s="88">
        <v>0</v>
      </c>
      <c r="AA93" s="88">
        <v>0.30633951240552487</v>
      </c>
      <c r="AB93" s="88">
        <v>0</v>
      </c>
      <c r="AC93" s="88">
        <v>0.45950926860828734</v>
      </c>
      <c r="AD93" s="88">
        <v>0</v>
      </c>
      <c r="AE93" s="88">
        <v>1.0211317080184164</v>
      </c>
      <c r="AF93" s="88">
        <v>0</v>
      </c>
      <c r="AG93" s="88">
        <v>0.43908663444791901</v>
      </c>
      <c r="AH93" s="88">
        <v>0</v>
      </c>
      <c r="AI93" s="88">
        <v>0.41866400028755069</v>
      </c>
      <c r="AJ93" s="88">
        <v>0</v>
      </c>
      <c r="AK93" s="88">
        <v>0</v>
      </c>
      <c r="AL93" s="88">
        <v>0</v>
      </c>
      <c r="AM93" s="88">
        <v>0</v>
      </c>
      <c r="AN93" s="88">
        <v>0</v>
      </c>
      <c r="AO93" s="88">
        <v>0</v>
      </c>
      <c r="AP93" s="88">
        <v>0</v>
      </c>
      <c r="AQ93" s="88">
        <v>0</v>
      </c>
      <c r="AR93" s="88">
        <v>0</v>
      </c>
      <c r="AS93" s="88">
        <v>0</v>
      </c>
      <c r="AT93" s="88">
        <v>0</v>
      </c>
      <c r="AU93" s="88">
        <v>0</v>
      </c>
      <c r="AV93" s="88">
        <v>0</v>
      </c>
      <c r="AW93" s="88">
        <v>0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18.776</v>
      </c>
      <c r="C94" s="23"/>
      <c r="D94" s="23"/>
      <c r="E94" s="23"/>
      <c r="F94" s="23"/>
      <c r="G94" s="23"/>
      <c r="H94" s="23"/>
      <c r="I94" s="23"/>
      <c r="J94" s="23">
        <v>6.1267902481104981</v>
      </c>
      <c r="K94" s="25">
        <f t="shared" si="17"/>
        <v>6.1267902481104981</v>
      </c>
      <c r="L94" s="24">
        <f t="shared" si="18"/>
        <v>2.9000140507723025</v>
      </c>
      <c r="M94" s="81">
        <f t="shared" si="19"/>
        <v>9.0268042988828014</v>
      </c>
      <c r="O94" s="78">
        <f t="shared" si="20"/>
        <v>-6.1267902481104981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6.1267902481104981</v>
      </c>
      <c r="T94">
        <v>93</v>
      </c>
      <c r="U94" s="87">
        <f>IFERROR(-HLOOKUP($U$1,IEX!$W$2:$BH$98,T94,FALSE),0)</f>
        <v>0</v>
      </c>
      <c r="V94" s="88">
        <f t="shared" si="21"/>
        <v>2.9000140507723025</v>
      </c>
      <c r="W94" s="94"/>
      <c r="X94" s="88">
        <v>0</v>
      </c>
      <c r="Y94" s="88">
        <v>0.25528292700460409</v>
      </c>
      <c r="Z94" s="88">
        <v>0</v>
      </c>
      <c r="AA94" s="88">
        <v>0.30633951240552487</v>
      </c>
      <c r="AB94" s="88">
        <v>0</v>
      </c>
      <c r="AC94" s="88">
        <v>0.45950926860828734</v>
      </c>
      <c r="AD94" s="88">
        <v>0</v>
      </c>
      <c r="AE94" s="88">
        <v>1.0211317080184164</v>
      </c>
      <c r="AF94" s="88">
        <v>0</v>
      </c>
      <c r="AG94" s="88">
        <v>0.43908663444791901</v>
      </c>
      <c r="AH94" s="88">
        <v>0</v>
      </c>
      <c r="AI94" s="88">
        <v>0.41866400028755069</v>
      </c>
      <c r="AJ94" s="88">
        <v>0</v>
      </c>
      <c r="AK94" s="88">
        <v>0</v>
      </c>
      <c r="AL94" s="88">
        <v>0</v>
      </c>
      <c r="AM94" s="88">
        <v>0</v>
      </c>
      <c r="AN94" s="88">
        <v>0</v>
      </c>
      <c r="AO94" s="88">
        <v>0</v>
      </c>
      <c r="AP94" s="88">
        <v>0</v>
      </c>
      <c r="AQ94" s="88">
        <v>0</v>
      </c>
      <c r="AR94" s="88">
        <v>0</v>
      </c>
      <c r="AS94" s="88">
        <v>0</v>
      </c>
      <c r="AT94" s="88">
        <v>0</v>
      </c>
      <c r="AU94" s="88">
        <v>0</v>
      </c>
      <c r="AV94" s="88">
        <v>0</v>
      </c>
      <c r="AW94" s="88">
        <v>0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18.22</v>
      </c>
      <c r="C95" s="23"/>
      <c r="D95" s="23"/>
      <c r="E95" s="23"/>
      <c r="F95" s="23"/>
      <c r="G95" s="23"/>
      <c r="H95" s="23"/>
      <c r="I95" s="23"/>
      <c r="J95" s="23">
        <v>6.1267902481104981</v>
      </c>
      <c r="K95" s="25">
        <f t="shared" si="17"/>
        <v>6.1267902481104981</v>
      </c>
      <c r="L95" s="24">
        <f t="shared" si="18"/>
        <v>2.9000140507723025</v>
      </c>
      <c r="M95" s="81">
        <f t="shared" si="19"/>
        <v>9.0268042988828014</v>
      </c>
      <c r="O95" s="78">
        <f t="shared" si="20"/>
        <v>-6.1267902481104981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6.1267902481104981</v>
      </c>
      <c r="T95">
        <v>94</v>
      </c>
      <c r="U95" s="87">
        <f>IFERROR(-HLOOKUP($U$1,IEX!$W$2:$BH$98,T95,FALSE),0)</f>
        <v>0</v>
      </c>
      <c r="V95" s="88">
        <f t="shared" si="21"/>
        <v>2.9000140507723025</v>
      </c>
      <c r="W95" s="94"/>
      <c r="X95" s="88">
        <v>0</v>
      </c>
      <c r="Y95" s="88">
        <v>0.25528292700460409</v>
      </c>
      <c r="Z95" s="88">
        <v>0</v>
      </c>
      <c r="AA95" s="88">
        <v>0.30633951240552487</v>
      </c>
      <c r="AB95" s="88">
        <v>0</v>
      </c>
      <c r="AC95" s="88">
        <v>0.45950926860828734</v>
      </c>
      <c r="AD95" s="88">
        <v>0</v>
      </c>
      <c r="AE95" s="88">
        <v>1.0211317080184164</v>
      </c>
      <c r="AF95" s="88">
        <v>0</v>
      </c>
      <c r="AG95" s="88">
        <v>0.43908663444791901</v>
      </c>
      <c r="AH95" s="88">
        <v>0</v>
      </c>
      <c r="AI95" s="88">
        <v>0.41866400028755069</v>
      </c>
      <c r="AJ95" s="88">
        <v>0</v>
      </c>
      <c r="AK95" s="88">
        <v>0</v>
      </c>
      <c r="AL95" s="88">
        <v>0</v>
      </c>
      <c r="AM95" s="88">
        <v>0</v>
      </c>
      <c r="AN95" s="88">
        <v>0</v>
      </c>
      <c r="AO95" s="88">
        <v>0</v>
      </c>
      <c r="AP95" s="88">
        <v>0</v>
      </c>
      <c r="AQ95" s="88">
        <v>0</v>
      </c>
      <c r="AR95" s="88">
        <v>0</v>
      </c>
      <c r="AS95" s="88">
        <v>0</v>
      </c>
      <c r="AT95" s="88">
        <v>0</v>
      </c>
      <c r="AU95" s="88">
        <v>0</v>
      </c>
      <c r="AV95" s="88">
        <v>0</v>
      </c>
      <c r="AW95" s="88">
        <v>0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18.835999999999999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2.9000140507723025</v>
      </c>
      <c r="M96" s="81">
        <f t="shared" si="19"/>
        <v>9.0268042988828014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2.9000140507723025</v>
      </c>
      <c r="W96" s="94"/>
      <c r="X96" s="88">
        <v>0</v>
      </c>
      <c r="Y96" s="88">
        <v>0.25528292700460409</v>
      </c>
      <c r="Z96" s="88">
        <v>0</v>
      </c>
      <c r="AA96" s="88">
        <v>0.30633951240552487</v>
      </c>
      <c r="AB96" s="88">
        <v>0</v>
      </c>
      <c r="AC96" s="88">
        <v>0.45950926860828734</v>
      </c>
      <c r="AD96" s="88">
        <v>0</v>
      </c>
      <c r="AE96" s="88">
        <v>1.0211317080184164</v>
      </c>
      <c r="AF96" s="88">
        <v>0</v>
      </c>
      <c r="AG96" s="88">
        <v>0.43908663444791901</v>
      </c>
      <c r="AH96" s="88">
        <v>0</v>
      </c>
      <c r="AI96" s="88">
        <v>0.41866400028755069</v>
      </c>
      <c r="AJ96" s="88">
        <v>0</v>
      </c>
      <c r="AK96" s="88">
        <v>0</v>
      </c>
      <c r="AL96" s="88">
        <v>0</v>
      </c>
      <c r="AM96" s="88">
        <v>0</v>
      </c>
      <c r="AN96" s="88">
        <v>0</v>
      </c>
      <c r="AO96" s="88">
        <v>0</v>
      </c>
      <c r="AP96" s="88">
        <v>0</v>
      </c>
      <c r="AQ96" s="88">
        <v>0</v>
      </c>
      <c r="AR96" s="88">
        <v>0</v>
      </c>
      <c r="AS96" s="88">
        <v>0</v>
      </c>
      <c r="AT96" s="88">
        <v>0</v>
      </c>
      <c r="AU96" s="88">
        <v>0</v>
      </c>
      <c r="AV96" s="88">
        <v>0</v>
      </c>
      <c r="AW96" s="88">
        <v>0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18.968</v>
      </c>
      <c r="C97" s="23"/>
      <c r="D97" s="23"/>
      <c r="E97" s="23"/>
      <c r="F97" s="23"/>
      <c r="G97" s="23"/>
      <c r="H97" s="23"/>
      <c r="I97" s="23"/>
      <c r="J97" s="23">
        <v>6.1267902481104981</v>
      </c>
      <c r="K97" s="25">
        <f t="shared" si="17"/>
        <v>6.1267902481104981</v>
      </c>
      <c r="L97" s="24">
        <f t="shared" si="18"/>
        <v>2.9000140507723025</v>
      </c>
      <c r="M97" s="81">
        <f t="shared" si="19"/>
        <v>9.0268042988828014</v>
      </c>
      <c r="O97" s="78">
        <f t="shared" si="20"/>
        <v>-6.1267902481104981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6.1267902481104981</v>
      </c>
      <c r="T97">
        <v>96</v>
      </c>
      <c r="U97" s="87">
        <f>IFERROR(-HLOOKUP($U$1,IEX!$W$2:$BH$98,T97,FALSE),0)</f>
        <v>0</v>
      </c>
      <c r="V97" s="88">
        <f t="shared" si="21"/>
        <v>2.9000140507723025</v>
      </c>
      <c r="W97" s="94"/>
      <c r="X97" s="88">
        <v>0</v>
      </c>
      <c r="Y97" s="88">
        <v>0.25528292700460409</v>
      </c>
      <c r="Z97" s="88">
        <v>0</v>
      </c>
      <c r="AA97" s="88">
        <v>0.30633951240552487</v>
      </c>
      <c r="AB97" s="88">
        <v>0</v>
      </c>
      <c r="AC97" s="88">
        <v>0.45950926860828734</v>
      </c>
      <c r="AD97" s="88">
        <v>0</v>
      </c>
      <c r="AE97" s="88">
        <v>1.0211317080184164</v>
      </c>
      <c r="AF97" s="88">
        <v>0</v>
      </c>
      <c r="AG97" s="88">
        <v>0.43908663444791901</v>
      </c>
      <c r="AH97" s="88">
        <v>0</v>
      </c>
      <c r="AI97" s="88">
        <v>0.41866400028755069</v>
      </c>
      <c r="AJ97" s="88">
        <v>0</v>
      </c>
      <c r="AK97" s="88">
        <v>0</v>
      </c>
      <c r="AL97" s="88">
        <v>0</v>
      </c>
      <c r="AM97" s="88">
        <v>0</v>
      </c>
      <c r="AN97" s="88">
        <v>0</v>
      </c>
      <c r="AO97" s="88">
        <v>0</v>
      </c>
      <c r="AP97" s="88">
        <v>0</v>
      </c>
      <c r="AQ97" s="88">
        <v>0</v>
      </c>
      <c r="AR97" s="88">
        <v>0</v>
      </c>
      <c r="AS97" s="88">
        <v>0</v>
      </c>
      <c r="AT97" s="88">
        <v>0</v>
      </c>
      <c r="AU97" s="88">
        <v>0</v>
      </c>
      <c r="AV97" s="88">
        <v>0</v>
      </c>
      <c r="AW97" s="88">
        <v>0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19.123999999999999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2.9000140507723025</v>
      </c>
      <c r="M98" s="81">
        <f t="shared" si="19"/>
        <v>9.0268042988828014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2.9000140507723025</v>
      </c>
      <c r="W98" s="94"/>
      <c r="X98" s="88">
        <v>0</v>
      </c>
      <c r="Y98" s="88">
        <v>0.25528292700460409</v>
      </c>
      <c r="Z98" s="88">
        <v>0</v>
      </c>
      <c r="AA98" s="88">
        <v>0.30633951240552487</v>
      </c>
      <c r="AB98" s="88">
        <v>0</v>
      </c>
      <c r="AC98" s="88">
        <v>0.45950926860828734</v>
      </c>
      <c r="AD98" s="88">
        <v>0</v>
      </c>
      <c r="AE98" s="88">
        <v>1.0211317080184164</v>
      </c>
      <c r="AF98" s="88">
        <v>0</v>
      </c>
      <c r="AG98" s="88">
        <v>0.43908663444791901</v>
      </c>
      <c r="AH98" s="88">
        <v>0</v>
      </c>
      <c r="AI98" s="88">
        <v>0.41866400028755069</v>
      </c>
      <c r="AJ98" s="88">
        <v>0</v>
      </c>
      <c r="AK98" s="88">
        <v>0</v>
      </c>
      <c r="AL98" s="88">
        <v>0</v>
      </c>
      <c r="AM98" s="88">
        <v>0</v>
      </c>
      <c r="AN98" s="88">
        <v>0</v>
      </c>
      <c r="AO98" s="88">
        <v>0</v>
      </c>
      <c r="AP98" s="88">
        <v>0</v>
      </c>
      <c r="AQ98" s="88">
        <v>0</v>
      </c>
      <c r="AR98" s="88">
        <v>0</v>
      </c>
      <c r="AS98" s="88">
        <v>0</v>
      </c>
      <c r="AT98" s="88">
        <v>0</v>
      </c>
      <c r="AU98" s="88">
        <v>0</v>
      </c>
      <c r="AV98" s="88">
        <v>0</v>
      </c>
      <c r="AW98" s="88">
        <v>0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0.45135800000000037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0.14680486348934718</v>
      </c>
      <c r="K99" s="25">
        <f t="shared" si="22"/>
        <v>0.14680486348934718</v>
      </c>
      <c r="L99" s="25">
        <f t="shared" si="22"/>
        <v>6.9487635384957627E-2</v>
      </c>
      <c r="M99" s="85">
        <f t="shared" si="22"/>
        <v>0.21629249887430413</v>
      </c>
      <c r="O99" s="78">
        <f>SUM(O3:O98)/4000</f>
        <v>-0.14680486348934718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0.14680486348934718</v>
      </c>
      <c r="U99" s="89">
        <f t="shared" ref="U99:AK99" si="24">SUM(U3:U98)/4000</f>
        <v>0</v>
      </c>
      <c r="V99" s="89">
        <f t="shared" si="24"/>
        <v>6.9487635384957627E-2</v>
      </c>
      <c r="W99" s="94"/>
      <c r="X99" s="89">
        <f t="shared" si="24"/>
        <v>0</v>
      </c>
      <c r="Y99" s="89">
        <f t="shared" si="24"/>
        <v>6.1168693120561184E-3</v>
      </c>
      <c r="Z99" s="89">
        <f t="shared" si="24"/>
        <v>0</v>
      </c>
      <c r="AA99" s="89">
        <f t="shared" si="24"/>
        <v>7.3402431744673527E-3</v>
      </c>
      <c r="AB99" s="89">
        <f t="shared" si="24"/>
        <v>0</v>
      </c>
      <c r="AC99" s="89">
        <f t="shared" si="24"/>
        <v>1.1010364761700999E-2</v>
      </c>
      <c r="AD99" s="89">
        <f t="shared" si="24"/>
        <v>0</v>
      </c>
      <c r="AE99" s="89">
        <f t="shared" si="24"/>
        <v>2.4467477248224474E-2</v>
      </c>
      <c r="AF99" s="89">
        <f t="shared" si="24"/>
        <v>0</v>
      </c>
      <c r="AG99" s="89">
        <f t="shared" si="24"/>
        <v>1.0521015216736512E-2</v>
      </c>
      <c r="AH99" s="89">
        <f t="shared" si="24"/>
        <v>0</v>
      </c>
      <c r="AI99" s="89">
        <f t="shared" si="24"/>
        <v>1.003166567177202E-2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0</v>
      </c>
      <c r="AA101" s="96">
        <f t="shared" si="27"/>
        <v>1</v>
      </c>
      <c r="AB101" s="96">
        <f t="shared" si="27"/>
        <v>0</v>
      </c>
      <c r="AC101" s="96">
        <f t="shared" si="27"/>
        <v>1</v>
      </c>
      <c r="AD101" s="96">
        <f t="shared" si="27"/>
        <v>0</v>
      </c>
      <c r="AE101" s="96">
        <f t="shared" si="27"/>
        <v>1</v>
      </c>
      <c r="AF101" s="96">
        <f t="shared" ref="AF101" si="28">SUM(AF102:AF106)</f>
        <v>0</v>
      </c>
      <c r="AG101" s="96">
        <f t="shared" ref="AG101" si="29">SUM(AG102:AG106)</f>
        <v>1</v>
      </c>
      <c r="AH101" s="96">
        <f t="shared" ref="AH101" si="30">SUM(AH102:AH106)</f>
        <v>0</v>
      </c>
      <c r="AI101" s="96">
        <f t="shared" ref="AI101" si="31">SUM(AI102:AI106)</f>
        <v>1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0</v>
      </c>
      <c r="AA102" s="95">
        <f t="shared" si="34"/>
        <v>1</v>
      </c>
      <c r="AB102" s="95">
        <f t="shared" si="34"/>
        <v>0</v>
      </c>
      <c r="AC102" s="95">
        <f t="shared" si="34"/>
        <v>1</v>
      </c>
      <c r="AD102" s="95">
        <f t="shared" si="34"/>
        <v>0</v>
      </c>
      <c r="AE102" s="95">
        <f t="shared" si="34"/>
        <v>1</v>
      </c>
      <c r="AF102" s="95">
        <f t="shared" si="34"/>
        <v>0</v>
      </c>
      <c r="AG102" s="95">
        <f t="shared" si="34"/>
        <v>1</v>
      </c>
      <c r="AH102" s="95">
        <f t="shared" si="34"/>
        <v>0</v>
      </c>
      <c r="AI102" s="95">
        <f t="shared" si="34"/>
        <v>1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2.02</v>
      </c>
      <c r="M3" s="205">
        <v>2.31</v>
      </c>
      <c r="N3" s="205">
        <v>2.44</v>
      </c>
      <c r="O3" s="205">
        <v>2.71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2.0699999999999998</v>
      </c>
      <c r="AD3" s="205">
        <v>0</v>
      </c>
      <c r="AE3" s="205">
        <v>0</v>
      </c>
      <c r="AF3" s="205">
        <v>0</v>
      </c>
      <c r="AG3" s="205">
        <v>-0.15</v>
      </c>
      <c r="AH3" s="205">
        <v>0</v>
      </c>
      <c r="AI3" s="205">
        <v>-0.15</v>
      </c>
      <c r="AJ3" s="205">
        <v>0</v>
      </c>
      <c r="AK3" s="205">
        <v>19.7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2.02</v>
      </c>
      <c r="M4" s="205">
        <v>2.31</v>
      </c>
      <c r="N4" s="205">
        <v>2.44</v>
      </c>
      <c r="O4" s="205">
        <v>2.71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2.0699999999999998</v>
      </c>
      <c r="AD4" s="205">
        <v>0</v>
      </c>
      <c r="AE4" s="205">
        <v>0</v>
      </c>
      <c r="AF4" s="205">
        <v>0</v>
      </c>
      <c r="AG4" s="205">
        <v>-0.15</v>
      </c>
      <c r="AH4" s="205">
        <v>0</v>
      </c>
      <c r="AI4" s="205">
        <v>-0.15</v>
      </c>
      <c r="AJ4" s="205">
        <v>0</v>
      </c>
      <c r="AK4" s="205">
        <v>19.7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2.02</v>
      </c>
      <c r="M5" s="205">
        <v>2.31</v>
      </c>
      <c r="N5" s="205">
        <v>2.44</v>
      </c>
      <c r="O5" s="205">
        <v>2.71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2.0699999999999998</v>
      </c>
      <c r="AD5" s="205">
        <v>0</v>
      </c>
      <c r="AE5" s="205">
        <v>0</v>
      </c>
      <c r="AF5" s="205">
        <v>0</v>
      </c>
      <c r="AG5" s="205">
        <v>-0.15</v>
      </c>
      <c r="AH5" s="205">
        <v>0</v>
      </c>
      <c r="AI5" s="205">
        <v>-0.15</v>
      </c>
      <c r="AJ5" s="205">
        <v>0</v>
      </c>
      <c r="AK5" s="205">
        <v>19.7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2.02</v>
      </c>
      <c r="M6" s="205">
        <v>2.31</v>
      </c>
      <c r="N6" s="205">
        <v>2.44</v>
      </c>
      <c r="O6" s="205">
        <v>2.71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2.0699999999999998</v>
      </c>
      <c r="AD6" s="205">
        <v>0</v>
      </c>
      <c r="AE6" s="205">
        <v>0</v>
      </c>
      <c r="AF6" s="205">
        <v>0</v>
      </c>
      <c r="AG6" s="205">
        <v>-0.15</v>
      </c>
      <c r="AH6" s="205">
        <v>0</v>
      </c>
      <c r="AI6" s="205">
        <v>-0.15</v>
      </c>
      <c r="AJ6" s="205">
        <v>0</v>
      </c>
      <c r="AK6" s="205">
        <v>19.7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2.02</v>
      </c>
      <c r="M7" s="205">
        <v>2.31</v>
      </c>
      <c r="N7" s="205">
        <v>2.44</v>
      </c>
      <c r="O7" s="205">
        <v>2.71</v>
      </c>
      <c r="P7" s="205">
        <v>0</v>
      </c>
      <c r="Q7" s="205">
        <v>0</v>
      </c>
      <c r="R7" s="205">
        <v>0.56999999999999995</v>
      </c>
      <c r="S7" s="205">
        <v>0.18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1.54</v>
      </c>
      <c r="AD7" s="205">
        <v>0</v>
      </c>
      <c r="AE7" s="205">
        <v>0</v>
      </c>
      <c r="AF7" s="205">
        <v>0</v>
      </c>
      <c r="AG7" s="205">
        <v>-0.15</v>
      </c>
      <c r="AH7" s="205">
        <v>0</v>
      </c>
      <c r="AI7" s="205">
        <v>0</v>
      </c>
      <c r="AJ7" s="205">
        <v>0</v>
      </c>
      <c r="AK7" s="205">
        <v>19.7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2.02</v>
      </c>
      <c r="M8" s="205">
        <v>2.31</v>
      </c>
      <c r="N8" s="205">
        <v>2.44</v>
      </c>
      <c r="O8" s="205">
        <v>2.71</v>
      </c>
      <c r="P8" s="205">
        <v>0</v>
      </c>
      <c r="Q8" s="205">
        <v>0</v>
      </c>
      <c r="R8" s="205">
        <v>0.56999999999999995</v>
      </c>
      <c r="S8" s="205">
        <v>0.18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1.54</v>
      </c>
      <c r="AD8" s="205">
        <v>0</v>
      </c>
      <c r="AE8" s="205">
        <v>0</v>
      </c>
      <c r="AF8" s="205">
        <v>0</v>
      </c>
      <c r="AG8" s="205">
        <v>-0.15</v>
      </c>
      <c r="AH8" s="205">
        <v>0</v>
      </c>
      <c r="AI8" s="205">
        <v>0</v>
      </c>
      <c r="AJ8" s="205">
        <v>0</v>
      </c>
      <c r="AK8" s="205">
        <v>19.7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2.02</v>
      </c>
      <c r="M9" s="205">
        <v>2.31</v>
      </c>
      <c r="N9" s="205">
        <v>2.44</v>
      </c>
      <c r="O9" s="205">
        <v>2.71</v>
      </c>
      <c r="P9" s="205">
        <v>0</v>
      </c>
      <c r="Q9" s="205">
        <v>0</v>
      </c>
      <c r="R9" s="205">
        <v>0.56999999999999995</v>
      </c>
      <c r="S9" s="205">
        <v>0.18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2.0699999999999998</v>
      </c>
      <c r="AD9" s="205">
        <v>0</v>
      </c>
      <c r="AE9" s="205">
        <v>0</v>
      </c>
      <c r="AF9" s="205">
        <v>0</v>
      </c>
      <c r="AG9" s="205">
        <v>-0.15</v>
      </c>
      <c r="AH9" s="205">
        <v>0</v>
      </c>
      <c r="AI9" s="205">
        <v>0</v>
      </c>
      <c r="AJ9" s="205">
        <v>0</v>
      </c>
      <c r="AK9" s="205">
        <v>19.7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2.02</v>
      </c>
      <c r="M10" s="205">
        <v>2.31</v>
      </c>
      <c r="N10" s="205">
        <v>2.44</v>
      </c>
      <c r="O10" s="205">
        <v>2.71</v>
      </c>
      <c r="P10" s="205">
        <v>0</v>
      </c>
      <c r="Q10" s="205">
        <v>0</v>
      </c>
      <c r="R10" s="205">
        <v>0.56999999999999995</v>
      </c>
      <c r="S10" s="205">
        <v>0.18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2.0699999999999998</v>
      </c>
      <c r="AD10" s="205">
        <v>0</v>
      </c>
      <c r="AE10" s="205">
        <v>0</v>
      </c>
      <c r="AF10" s="205">
        <v>0</v>
      </c>
      <c r="AG10" s="205">
        <v>-0.15</v>
      </c>
      <c r="AH10" s="205">
        <v>0</v>
      </c>
      <c r="AI10" s="205">
        <v>0</v>
      </c>
      <c r="AJ10" s="205">
        <v>0</v>
      </c>
      <c r="AK10" s="205">
        <v>19.7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2.02</v>
      </c>
      <c r="M11" s="205">
        <v>2.31</v>
      </c>
      <c r="N11" s="205">
        <v>2.44</v>
      </c>
      <c r="O11" s="205">
        <v>2.71</v>
      </c>
      <c r="P11" s="205">
        <v>0</v>
      </c>
      <c r="Q11" s="205">
        <v>0</v>
      </c>
      <c r="R11" s="205">
        <v>0.56999999999999995</v>
      </c>
      <c r="S11" s="205">
        <v>0.18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2.0699999999999998</v>
      </c>
      <c r="AD11" s="205">
        <v>0</v>
      </c>
      <c r="AE11" s="205">
        <v>0</v>
      </c>
      <c r="AF11" s="205">
        <v>0</v>
      </c>
      <c r="AG11" s="205">
        <v>-0.15</v>
      </c>
      <c r="AH11" s="205">
        <v>0</v>
      </c>
      <c r="AI11" s="205">
        <v>0</v>
      </c>
      <c r="AJ11" s="205">
        <v>0</v>
      </c>
      <c r="AK11" s="205">
        <v>19.7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2.02</v>
      </c>
      <c r="M12" s="205">
        <v>2.31</v>
      </c>
      <c r="N12" s="205">
        <v>2.44</v>
      </c>
      <c r="O12" s="205">
        <v>2.71</v>
      </c>
      <c r="P12" s="205">
        <v>0</v>
      </c>
      <c r="Q12" s="205">
        <v>0</v>
      </c>
      <c r="R12" s="205">
        <v>0.56999999999999995</v>
      </c>
      <c r="S12" s="205">
        <v>0.18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2.0699999999999998</v>
      </c>
      <c r="AD12" s="205">
        <v>0</v>
      </c>
      <c r="AE12" s="205">
        <v>0</v>
      </c>
      <c r="AF12" s="205">
        <v>0</v>
      </c>
      <c r="AG12" s="205">
        <v>-0.15</v>
      </c>
      <c r="AH12" s="205">
        <v>0</v>
      </c>
      <c r="AI12" s="205">
        <v>0</v>
      </c>
      <c r="AJ12" s="205">
        <v>0</v>
      </c>
      <c r="AK12" s="205">
        <v>19.7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2.02</v>
      </c>
      <c r="M13" s="205">
        <v>2.31</v>
      </c>
      <c r="N13" s="205">
        <v>2.44</v>
      </c>
      <c r="O13" s="205">
        <v>2.71</v>
      </c>
      <c r="P13" s="205">
        <v>0</v>
      </c>
      <c r="Q13" s="205">
        <v>0</v>
      </c>
      <c r="R13" s="205">
        <v>0.56999999999999995</v>
      </c>
      <c r="S13" s="205">
        <v>0.18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2.0699999999999998</v>
      </c>
      <c r="AD13" s="205">
        <v>0</v>
      </c>
      <c r="AE13" s="205">
        <v>0</v>
      </c>
      <c r="AF13" s="205">
        <v>0</v>
      </c>
      <c r="AG13" s="205">
        <v>-0.15</v>
      </c>
      <c r="AH13" s="205">
        <v>0</v>
      </c>
      <c r="AI13" s="205">
        <v>0</v>
      </c>
      <c r="AJ13" s="205">
        <v>0</v>
      </c>
      <c r="AK13" s="205">
        <v>19.7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2.02</v>
      </c>
      <c r="M14" s="205">
        <v>2.31</v>
      </c>
      <c r="N14" s="205">
        <v>2.44</v>
      </c>
      <c r="O14" s="205">
        <v>2.71</v>
      </c>
      <c r="P14" s="205">
        <v>0</v>
      </c>
      <c r="Q14" s="205">
        <v>0</v>
      </c>
      <c r="R14" s="205">
        <v>0.56999999999999995</v>
      </c>
      <c r="S14" s="205">
        <v>0.18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2.0699999999999998</v>
      </c>
      <c r="AD14" s="205">
        <v>0</v>
      </c>
      <c r="AE14" s="205">
        <v>0</v>
      </c>
      <c r="AF14" s="205">
        <v>0</v>
      </c>
      <c r="AG14" s="205">
        <v>-0.15</v>
      </c>
      <c r="AH14" s="205">
        <v>0</v>
      </c>
      <c r="AI14" s="205">
        <v>0</v>
      </c>
      <c r="AJ14" s="205">
        <v>0</v>
      </c>
      <c r="AK14" s="205">
        <v>19.7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2.02</v>
      </c>
      <c r="M15" s="205">
        <v>2.31</v>
      </c>
      <c r="N15" s="205">
        <v>2.44</v>
      </c>
      <c r="O15" s="205">
        <v>2.71</v>
      </c>
      <c r="P15" s="205">
        <v>0</v>
      </c>
      <c r="Q15" s="205">
        <v>0</v>
      </c>
      <c r="R15" s="205">
        <v>0.56999999999999995</v>
      </c>
      <c r="S15" s="205">
        <v>0.18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2.0699999999999998</v>
      </c>
      <c r="AD15" s="205">
        <v>0</v>
      </c>
      <c r="AE15" s="205">
        <v>0</v>
      </c>
      <c r="AF15" s="205">
        <v>0</v>
      </c>
      <c r="AG15" s="205">
        <v>-0.15</v>
      </c>
      <c r="AH15" s="205">
        <v>0</v>
      </c>
      <c r="AI15" s="205">
        <v>0</v>
      </c>
      <c r="AJ15" s="205">
        <v>0</v>
      </c>
      <c r="AK15" s="205">
        <v>19.7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2.02</v>
      </c>
      <c r="M16" s="205">
        <v>2.31</v>
      </c>
      <c r="N16" s="205">
        <v>2.44</v>
      </c>
      <c r="O16" s="205">
        <v>2.71</v>
      </c>
      <c r="P16" s="205">
        <v>0</v>
      </c>
      <c r="Q16" s="205">
        <v>0</v>
      </c>
      <c r="R16" s="205">
        <v>0.56999999999999995</v>
      </c>
      <c r="S16" s="205">
        <v>0.18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2.0699999999999998</v>
      </c>
      <c r="AD16" s="205">
        <v>0</v>
      </c>
      <c r="AE16" s="205">
        <v>0</v>
      </c>
      <c r="AF16" s="205">
        <v>0</v>
      </c>
      <c r="AG16" s="205">
        <v>-0.15</v>
      </c>
      <c r="AH16" s="205">
        <v>0</v>
      </c>
      <c r="AI16" s="205">
        <v>0</v>
      </c>
      <c r="AJ16" s="205">
        <v>0</v>
      </c>
      <c r="AK16" s="205">
        <v>19.7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2.02</v>
      </c>
      <c r="M17" s="205">
        <v>2.31</v>
      </c>
      <c r="N17" s="205">
        <v>2.44</v>
      </c>
      <c r="O17" s="205">
        <v>2.71</v>
      </c>
      <c r="P17" s="205">
        <v>0</v>
      </c>
      <c r="Q17" s="205">
        <v>0</v>
      </c>
      <c r="R17" s="205">
        <v>0.56999999999999995</v>
      </c>
      <c r="S17" s="205">
        <v>0.18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2.0699999999999998</v>
      </c>
      <c r="AD17" s="205">
        <v>0</v>
      </c>
      <c r="AE17" s="205">
        <v>0</v>
      </c>
      <c r="AF17" s="205">
        <v>0</v>
      </c>
      <c r="AG17" s="205">
        <v>-0.15</v>
      </c>
      <c r="AH17" s="205">
        <v>0</v>
      </c>
      <c r="AI17" s="205">
        <v>0</v>
      </c>
      <c r="AJ17" s="205">
        <v>0</v>
      </c>
      <c r="AK17" s="205">
        <v>19.7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2.02</v>
      </c>
      <c r="M18" s="205">
        <v>2.31</v>
      </c>
      <c r="N18" s="205">
        <v>2.44</v>
      </c>
      <c r="O18" s="205">
        <v>2.71</v>
      </c>
      <c r="P18" s="205">
        <v>0</v>
      </c>
      <c r="Q18" s="205">
        <v>0</v>
      </c>
      <c r="R18" s="205">
        <v>0.56999999999999995</v>
      </c>
      <c r="S18" s="205">
        <v>0.18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2.0699999999999998</v>
      </c>
      <c r="AD18" s="205">
        <v>0</v>
      </c>
      <c r="AE18" s="205">
        <v>0</v>
      </c>
      <c r="AF18" s="205">
        <v>0</v>
      </c>
      <c r="AG18" s="205">
        <v>-0.15</v>
      </c>
      <c r="AH18" s="205">
        <v>0</v>
      </c>
      <c r="AI18" s="205">
        <v>0</v>
      </c>
      <c r="AJ18" s="205">
        <v>0</v>
      </c>
      <c r="AK18" s="205">
        <v>19.7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2.02</v>
      </c>
      <c r="M19" s="205">
        <v>2.31</v>
      </c>
      <c r="N19" s="205">
        <v>2.44</v>
      </c>
      <c r="O19" s="205">
        <v>2.71</v>
      </c>
      <c r="P19" s="205">
        <v>0</v>
      </c>
      <c r="Q19" s="205">
        <v>0</v>
      </c>
      <c r="R19" s="205">
        <v>0.56999999999999995</v>
      </c>
      <c r="S19" s="205">
        <v>0.18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2.0699999999999998</v>
      </c>
      <c r="AD19" s="205">
        <v>0</v>
      </c>
      <c r="AE19" s="205">
        <v>0</v>
      </c>
      <c r="AF19" s="205">
        <v>0</v>
      </c>
      <c r="AG19" s="205">
        <v>-0.15</v>
      </c>
      <c r="AH19" s="205">
        <v>0</v>
      </c>
      <c r="AI19" s="205">
        <v>0</v>
      </c>
      <c r="AJ19" s="205">
        <v>0</v>
      </c>
      <c r="AK19" s="205">
        <v>19.7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2.02</v>
      </c>
      <c r="M20" s="205">
        <v>2.31</v>
      </c>
      <c r="N20" s="205">
        <v>2.44</v>
      </c>
      <c r="O20" s="205">
        <v>2.71</v>
      </c>
      <c r="P20" s="205">
        <v>0</v>
      </c>
      <c r="Q20" s="205">
        <v>0</v>
      </c>
      <c r="R20" s="205">
        <v>0.56999999999999995</v>
      </c>
      <c r="S20" s="205">
        <v>0.18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2.0699999999999998</v>
      </c>
      <c r="AD20" s="205">
        <v>0</v>
      </c>
      <c r="AE20" s="205">
        <v>0</v>
      </c>
      <c r="AF20" s="205">
        <v>0</v>
      </c>
      <c r="AG20" s="205">
        <v>-0.15</v>
      </c>
      <c r="AH20" s="205">
        <v>0</v>
      </c>
      <c r="AI20" s="205">
        <v>0</v>
      </c>
      <c r="AJ20" s="205">
        <v>0</v>
      </c>
      <c r="AK20" s="205">
        <v>19.7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2.02</v>
      </c>
      <c r="M21" s="205">
        <v>2.31</v>
      </c>
      <c r="N21" s="205">
        <v>2.44</v>
      </c>
      <c r="O21" s="205">
        <v>2.71</v>
      </c>
      <c r="P21" s="205">
        <v>0</v>
      </c>
      <c r="Q21" s="205">
        <v>0</v>
      </c>
      <c r="R21" s="205">
        <v>0.56999999999999995</v>
      </c>
      <c r="S21" s="205">
        <v>0.18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2.0699999999999998</v>
      </c>
      <c r="AD21" s="205">
        <v>0</v>
      </c>
      <c r="AE21" s="205">
        <v>0</v>
      </c>
      <c r="AF21" s="205">
        <v>0</v>
      </c>
      <c r="AG21" s="205">
        <v>-0.15</v>
      </c>
      <c r="AH21" s="205">
        <v>0</v>
      </c>
      <c r="AI21" s="205">
        <v>0</v>
      </c>
      <c r="AJ21" s="205">
        <v>0</v>
      </c>
      <c r="AK21" s="205">
        <v>19.7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2.02</v>
      </c>
      <c r="M22" s="205">
        <v>2.31</v>
      </c>
      <c r="N22" s="205">
        <v>2.44</v>
      </c>
      <c r="O22" s="205">
        <v>2.71</v>
      </c>
      <c r="P22" s="205">
        <v>0</v>
      </c>
      <c r="Q22" s="205">
        <v>0</v>
      </c>
      <c r="R22" s="205">
        <v>0.56999999999999995</v>
      </c>
      <c r="S22" s="205">
        <v>0.18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2.0699999999999998</v>
      </c>
      <c r="AD22" s="205">
        <v>0</v>
      </c>
      <c r="AE22" s="205">
        <v>0</v>
      </c>
      <c r="AF22" s="205">
        <v>0</v>
      </c>
      <c r="AG22" s="205">
        <v>-0.15</v>
      </c>
      <c r="AH22" s="205">
        <v>0</v>
      </c>
      <c r="AI22" s="205">
        <v>0</v>
      </c>
      <c r="AJ22" s="205">
        <v>0</v>
      </c>
      <c r="AK22" s="205">
        <v>19.7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2.02</v>
      </c>
      <c r="M23" s="205">
        <v>2.31</v>
      </c>
      <c r="N23" s="205">
        <v>2.44</v>
      </c>
      <c r="O23" s="205">
        <v>2.71</v>
      </c>
      <c r="P23" s="205">
        <v>0</v>
      </c>
      <c r="Q23" s="205">
        <v>0</v>
      </c>
      <c r="R23" s="205">
        <v>0.56999999999999995</v>
      </c>
      <c r="S23" s="205">
        <v>0.18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2.0699999999999998</v>
      </c>
      <c r="AD23" s="205">
        <v>0</v>
      </c>
      <c r="AE23" s="205">
        <v>0</v>
      </c>
      <c r="AF23" s="205">
        <v>0</v>
      </c>
      <c r="AG23" s="205">
        <v>-0.15</v>
      </c>
      <c r="AH23" s="205">
        <v>0</v>
      </c>
      <c r="AI23" s="205">
        <v>0</v>
      </c>
      <c r="AJ23" s="205">
        <v>0</v>
      </c>
      <c r="AK23" s="205">
        <v>19.7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2.02</v>
      </c>
      <c r="M24" s="205">
        <v>2.31</v>
      </c>
      <c r="N24" s="205">
        <v>2.44</v>
      </c>
      <c r="O24" s="205">
        <v>2.71</v>
      </c>
      <c r="P24" s="205">
        <v>0</v>
      </c>
      <c r="Q24" s="205">
        <v>0</v>
      </c>
      <c r="R24" s="205">
        <v>0.56999999999999995</v>
      </c>
      <c r="S24" s="205">
        <v>0.18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2.0699999999999998</v>
      </c>
      <c r="AD24" s="205">
        <v>0</v>
      </c>
      <c r="AE24" s="205">
        <v>0</v>
      </c>
      <c r="AF24" s="205">
        <v>0</v>
      </c>
      <c r="AG24" s="205">
        <v>-0.15</v>
      </c>
      <c r="AH24" s="205">
        <v>0</v>
      </c>
      <c r="AI24" s="205">
        <v>0</v>
      </c>
      <c r="AJ24" s="205">
        <v>0</v>
      </c>
      <c r="AK24" s="205">
        <v>19.7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2.02</v>
      </c>
      <c r="M25" s="205">
        <v>2.31</v>
      </c>
      <c r="N25" s="205">
        <v>2.44</v>
      </c>
      <c r="O25" s="205">
        <v>2.71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2.0699999999999998</v>
      </c>
      <c r="AD25" s="205">
        <v>0</v>
      </c>
      <c r="AE25" s="205">
        <v>0</v>
      </c>
      <c r="AF25" s="205">
        <v>0</v>
      </c>
      <c r="AG25" s="205">
        <v>-0.15</v>
      </c>
      <c r="AH25" s="205">
        <v>0</v>
      </c>
      <c r="AI25" s="205">
        <v>0</v>
      </c>
      <c r="AJ25" s="205">
        <v>0</v>
      </c>
      <c r="AK25" s="205">
        <v>19.7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2.02</v>
      </c>
      <c r="M26" s="205">
        <v>2.31</v>
      </c>
      <c r="N26" s="205">
        <v>2.44</v>
      </c>
      <c r="O26" s="205">
        <v>2.71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2.0699999999999998</v>
      </c>
      <c r="AD26" s="205">
        <v>0</v>
      </c>
      <c r="AE26" s="205">
        <v>0</v>
      </c>
      <c r="AF26" s="205">
        <v>0</v>
      </c>
      <c r="AG26" s="205">
        <v>-0.15</v>
      </c>
      <c r="AH26" s="205">
        <v>0</v>
      </c>
      <c r="AI26" s="205">
        <v>0</v>
      </c>
      <c r="AJ26" s="205">
        <v>0</v>
      </c>
      <c r="AK26" s="205">
        <v>19.7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2.02</v>
      </c>
      <c r="M27" s="205">
        <v>2.31</v>
      </c>
      <c r="N27" s="205">
        <v>2.44</v>
      </c>
      <c r="O27" s="205">
        <v>2.71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2.0699999999999998</v>
      </c>
      <c r="AD27" s="205">
        <v>0</v>
      </c>
      <c r="AE27" s="205">
        <v>0</v>
      </c>
      <c r="AF27" s="205">
        <v>0</v>
      </c>
      <c r="AG27" s="205">
        <v>-0.15</v>
      </c>
      <c r="AH27" s="205">
        <v>0</v>
      </c>
      <c r="AI27" s="205">
        <v>0</v>
      </c>
      <c r="AJ27" s="205">
        <v>0</v>
      </c>
      <c r="AK27" s="205">
        <v>19.29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1.93</v>
      </c>
      <c r="M28" s="205">
        <v>2.31</v>
      </c>
      <c r="N28" s="205">
        <v>2.44</v>
      </c>
      <c r="O28" s="205">
        <v>2.71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2.0699999999999998</v>
      </c>
      <c r="AD28" s="205">
        <v>0</v>
      </c>
      <c r="AE28" s="205">
        <v>0</v>
      </c>
      <c r="AF28" s="205">
        <v>0</v>
      </c>
      <c r="AG28" s="205">
        <v>-0.15</v>
      </c>
      <c r="AH28" s="205">
        <v>0</v>
      </c>
      <c r="AI28" s="205">
        <v>0</v>
      </c>
      <c r="AJ28" s="205">
        <v>0</v>
      </c>
      <c r="AK28" s="205">
        <v>18.52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2.02</v>
      </c>
      <c r="M29" s="205">
        <v>2.31</v>
      </c>
      <c r="N29" s="205">
        <v>2.44</v>
      </c>
      <c r="O29" s="205">
        <v>2.71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2.0699999999999998</v>
      </c>
      <c r="AD29" s="205">
        <v>0</v>
      </c>
      <c r="AE29" s="205">
        <v>0</v>
      </c>
      <c r="AF29" s="205">
        <v>0</v>
      </c>
      <c r="AG29" s="205">
        <v>-0.15</v>
      </c>
      <c r="AH29" s="205">
        <v>0</v>
      </c>
      <c r="AI29" s="205">
        <v>0</v>
      </c>
      <c r="AJ29" s="205">
        <v>0</v>
      </c>
      <c r="AK29" s="205">
        <v>18.52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2.02</v>
      </c>
      <c r="M30" s="205">
        <v>2.31</v>
      </c>
      <c r="N30" s="205">
        <v>2.44</v>
      </c>
      <c r="O30" s="205">
        <v>2.71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2.0699999999999998</v>
      </c>
      <c r="AD30" s="205">
        <v>0</v>
      </c>
      <c r="AE30" s="205">
        <v>0</v>
      </c>
      <c r="AF30" s="205">
        <v>0</v>
      </c>
      <c r="AG30" s="205">
        <v>-0.15</v>
      </c>
      <c r="AH30" s="205">
        <v>0</v>
      </c>
      <c r="AI30" s="205">
        <v>0</v>
      </c>
      <c r="AJ30" s="205">
        <v>0</v>
      </c>
      <c r="AK30" s="205">
        <v>18.52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2.02</v>
      </c>
      <c r="M31" s="205">
        <v>2.31</v>
      </c>
      <c r="N31" s="205">
        <v>2.44</v>
      </c>
      <c r="O31" s="205">
        <v>2.71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2.0699999999999998</v>
      </c>
      <c r="AD31" s="205">
        <v>0</v>
      </c>
      <c r="AE31" s="205">
        <v>0</v>
      </c>
      <c r="AF31" s="205">
        <v>0</v>
      </c>
      <c r="AG31" s="205">
        <v>-0.15</v>
      </c>
      <c r="AH31" s="205">
        <v>0</v>
      </c>
      <c r="AI31" s="205">
        <v>0</v>
      </c>
      <c r="AJ31" s="205">
        <v>0</v>
      </c>
      <c r="AK31" s="205">
        <v>18.52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2.02</v>
      </c>
      <c r="M32" s="205">
        <v>2.31</v>
      </c>
      <c r="N32" s="205">
        <v>2.44</v>
      </c>
      <c r="O32" s="205">
        <v>2.71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2.0699999999999998</v>
      </c>
      <c r="AD32" s="205">
        <v>0</v>
      </c>
      <c r="AE32" s="205">
        <v>0</v>
      </c>
      <c r="AF32" s="205">
        <v>0</v>
      </c>
      <c r="AG32" s="205">
        <v>-0.15</v>
      </c>
      <c r="AH32" s="205">
        <v>0</v>
      </c>
      <c r="AI32" s="205">
        <v>0</v>
      </c>
      <c r="AJ32" s="205">
        <v>0</v>
      </c>
      <c r="AK32" s="205">
        <v>18.52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2.02</v>
      </c>
      <c r="M33" s="205">
        <v>2.31</v>
      </c>
      <c r="N33" s="205">
        <v>2.44</v>
      </c>
      <c r="O33" s="205">
        <v>2.71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2.0699999999999998</v>
      </c>
      <c r="AD33" s="205">
        <v>0</v>
      </c>
      <c r="AE33" s="205">
        <v>0</v>
      </c>
      <c r="AF33" s="205">
        <v>0</v>
      </c>
      <c r="AG33" s="205">
        <v>-0.15</v>
      </c>
      <c r="AH33" s="205">
        <v>0</v>
      </c>
      <c r="AI33" s="205">
        <v>0</v>
      </c>
      <c r="AJ33" s="205">
        <v>0</v>
      </c>
      <c r="AK33" s="205">
        <v>18.52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2.02</v>
      </c>
      <c r="M34" s="205">
        <v>2.31</v>
      </c>
      <c r="N34" s="205">
        <v>2.44</v>
      </c>
      <c r="O34" s="205">
        <v>2.71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2.0699999999999998</v>
      </c>
      <c r="AD34" s="205">
        <v>0</v>
      </c>
      <c r="AE34" s="205">
        <v>0</v>
      </c>
      <c r="AF34" s="205">
        <v>0</v>
      </c>
      <c r="AG34" s="205">
        <v>-0.15</v>
      </c>
      <c r="AH34" s="205">
        <v>0</v>
      </c>
      <c r="AI34" s="205">
        <v>0</v>
      </c>
      <c r="AJ34" s="205">
        <v>0</v>
      </c>
      <c r="AK34" s="205">
        <v>18.52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2.02</v>
      </c>
      <c r="M35" s="205">
        <v>2.31</v>
      </c>
      <c r="N35" s="205">
        <v>2.44</v>
      </c>
      <c r="O35" s="205">
        <v>2.71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2.0699999999999998</v>
      </c>
      <c r="AD35" s="205">
        <v>0</v>
      </c>
      <c r="AE35" s="205">
        <v>0</v>
      </c>
      <c r="AF35" s="205">
        <v>0</v>
      </c>
      <c r="AG35" s="205">
        <v>-0.15</v>
      </c>
      <c r="AH35" s="205">
        <v>0</v>
      </c>
      <c r="AI35" s="205">
        <v>0</v>
      </c>
      <c r="AJ35" s="205">
        <v>0</v>
      </c>
      <c r="AK35" s="205">
        <v>19.7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2.02</v>
      </c>
      <c r="M36" s="205">
        <v>2.31</v>
      </c>
      <c r="N36" s="205">
        <v>2.44</v>
      </c>
      <c r="O36" s="205">
        <v>2.71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2.0699999999999998</v>
      </c>
      <c r="AD36" s="205">
        <v>0</v>
      </c>
      <c r="AE36" s="205">
        <v>0</v>
      </c>
      <c r="AF36" s="205">
        <v>0</v>
      </c>
      <c r="AG36" s="205">
        <v>-0.15</v>
      </c>
      <c r="AH36" s="205">
        <v>0</v>
      </c>
      <c r="AI36" s="205">
        <v>0</v>
      </c>
      <c r="AJ36" s="205">
        <v>0</v>
      </c>
      <c r="AK36" s="205">
        <v>19.7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2.02</v>
      </c>
      <c r="M37" s="205">
        <v>2.31</v>
      </c>
      <c r="N37" s="205">
        <v>2.44</v>
      </c>
      <c r="O37" s="205">
        <v>2.71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2.0699999999999998</v>
      </c>
      <c r="AD37" s="205">
        <v>0</v>
      </c>
      <c r="AE37" s="205">
        <v>0</v>
      </c>
      <c r="AF37" s="205">
        <v>0</v>
      </c>
      <c r="AG37" s="205">
        <v>-0.15</v>
      </c>
      <c r="AH37" s="205">
        <v>0</v>
      </c>
      <c r="AI37" s="205">
        <v>0</v>
      </c>
      <c r="AJ37" s="205">
        <v>0</v>
      </c>
      <c r="AK37" s="205">
        <v>19.7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2.02</v>
      </c>
      <c r="M38" s="205">
        <v>2.31</v>
      </c>
      <c r="N38" s="205">
        <v>2.44</v>
      </c>
      <c r="O38" s="205">
        <v>2.71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2.0699999999999998</v>
      </c>
      <c r="AD38" s="205">
        <v>0</v>
      </c>
      <c r="AE38" s="205">
        <v>0</v>
      </c>
      <c r="AF38" s="205">
        <v>0</v>
      </c>
      <c r="AG38" s="205">
        <v>-0.15</v>
      </c>
      <c r="AH38" s="205">
        <v>0</v>
      </c>
      <c r="AI38" s="205">
        <v>0</v>
      </c>
      <c r="AJ38" s="205">
        <v>0</v>
      </c>
      <c r="AK38" s="205">
        <v>19.7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2.02</v>
      </c>
      <c r="M39" s="205">
        <v>2.31</v>
      </c>
      <c r="N39" s="205">
        <v>2.44</v>
      </c>
      <c r="O39" s="205">
        <v>2.71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2.0699999999999998</v>
      </c>
      <c r="AD39" s="205">
        <v>0</v>
      </c>
      <c r="AE39" s="205">
        <v>0</v>
      </c>
      <c r="AF39" s="205">
        <v>0</v>
      </c>
      <c r="AG39" s="205">
        <v>-0.15</v>
      </c>
      <c r="AH39" s="205">
        <v>0</v>
      </c>
      <c r="AI39" s="205">
        <v>0</v>
      </c>
      <c r="AJ39" s="205">
        <v>0</v>
      </c>
      <c r="AK39" s="205">
        <v>19.7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2.02</v>
      </c>
      <c r="M40" s="205">
        <v>2.31</v>
      </c>
      <c r="N40" s="205">
        <v>2.44</v>
      </c>
      <c r="O40" s="205">
        <v>2.71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2.0699999999999998</v>
      </c>
      <c r="AD40" s="205">
        <v>0</v>
      </c>
      <c r="AE40" s="205">
        <v>0</v>
      </c>
      <c r="AF40" s="205">
        <v>0</v>
      </c>
      <c r="AG40" s="205">
        <v>-0.15</v>
      </c>
      <c r="AH40" s="205">
        <v>0</v>
      </c>
      <c r="AI40" s="205">
        <v>0</v>
      </c>
      <c r="AJ40" s="205">
        <v>0</v>
      </c>
      <c r="AK40" s="205">
        <v>19.7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2.02</v>
      </c>
      <c r="M41" s="205">
        <v>2.31</v>
      </c>
      <c r="N41" s="205">
        <v>2.44</v>
      </c>
      <c r="O41" s="205">
        <v>2.71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2.0699999999999998</v>
      </c>
      <c r="AD41" s="205">
        <v>0</v>
      </c>
      <c r="AE41" s="205">
        <v>0</v>
      </c>
      <c r="AF41" s="205">
        <v>0</v>
      </c>
      <c r="AG41" s="205">
        <v>-0.15</v>
      </c>
      <c r="AH41" s="205">
        <v>0</v>
      </c>
      <c r="AI41" s="205">
        <v>0</v>
      </c>
      <c r="AJ41" s="205">
        <v>0</v>
      </c>
      <c r="AK41" s="205">
        <v>19.7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2.02</v>
      </c>
      <c r="M42" s="205">
        <v>2.31</v>
      </c>
      <c r="N42" s="205">
        <v>2.44</v>
      </c>
      <c r="O42" s="205">
        <v>2.71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2.0699999999999998</v>
      </c>
      <c r="AD42" s="205">
        <v>0</v>
      </c>
      <c r="AE42" s="205">
        <v>0</v>
      </c>
      <c r="AF42" s="205">
        <v>0</v>
      </c>
      <c r="AG42" s="205">
        <v>-0.15</v>
      </c>
      <c r="AH42" s="205">
        <v>0</v>
      </c>
      <c r="AI42" s="205">
        <v>0</v>
      </c>
      <c r="AJ42" s="205">
        <v>0</v>
      </c>
      <c r="AK42" s="205">
        <v>19.7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2.02</v>
      </c>
      <c r="M43" s="205">
        <v>2.31</v>
      </c>
      <c r="N43" s="205">
        <v>2.44</v>
      </c>
      <c r="O43" s="205">
        <v>2.71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2.0699999999999998</v>
      </c>
      <c r="AD43" s="205">
        <v>0</v>
      </c>
      <c r="AE43" s="205">
        <v>0</v>
      </c>
      <c r="AF43" s="205">
        <v>0</v>
      </c>
      <c r="AG43" s="205">
        <v>-0.15</v>
      </c>
      <c r="AH43" s="205">
        <v>0</v>
      </c>
      <c r="AI43" s="205">
        <v>0</v>
      </c>
      <c r="AJ43" s="205">
        <v>0</v>
      </c>
      <c r="AK43" s="205">
        <v>19.7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2.02</v>
      </c>
      <c r="M44" s="205">
        <v>2.31</v>
      </c>
      <c r="N44" s="205">
        <v>2.44</v>
      </c>
      <c r="O44" s="205">
        <v>2.71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2.0699999999999998</v>
      </c>
      <c r="AD44" s="205">
        <v>0</v>
      </c>
      <c r="AE44" s="205">
        <v>0</v>
      </c>
      <c r="AF44" s="205">
        <v>0</v>
      </c>
      <c r="AG44" s="205">
        <v>-0.15</v>
      </c>
      <c r="AH44" s="205">
        <v>0</v>
      </c>
      <c r="AI44" s="205">
        <v>0</v>
      </c>
      <c r="AJ44" s="205">
        <v>0</v>
      </c>
      <c r="AK44" s="205">
        <v>19.7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2.02</v>
      </c>
      <c r="M45" s="205">
        <v>2.31</v>
      </c>
      <c r="N45" s="205">
        <v>2.44</v>
      </c>
      <c r="O45" s="205">
        <v>2.71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2.0699999999999998</v>
      </c>
      <c r="AD45" s="205">
        <v>0</v>
      </c>
      <c r="AE45" s="205">
        <v>0</v>
      </c>
      <c r="AF45" s="205">
        <v>0</v>
      </c>
      <c r="AG45" s="205">
        <v>-0.15</v>
      </c>
      <c r="AH45" s="205">
        <v>0</v>
      </c>
      <c r="AI45" s="205">
        <v>0</v>
      </c>
      <c r="AJ45" s="205">
        <v>0</v>
      </c>
      <c r="AK45" s="205">
        <v>19.7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2.02</v>
      </c>
      <c r="M46" s="205">
        <v>2.31</v>
      </c>
      <c r="N46" s="205">
        <v>2.44</v>
      </c>
      <c r="O46" s="205">
        <v>2.71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2.0699999999999998</v>
      </c>
      <c r="AD46" s="205">
        <v>0</v>
      </c>
      <c r="AE46" s="205">
        <v>0</v>
      </c>
      <c r="AF46" s="205">
        <v>0</v>
      </c>
      <c r="AG46" s="205">
        <v>-0.15</v>
      </c>
      <c r="AH46" s="205">
        <v>0</v>
      </c>
      <c r="AI46" s="205">
        <v>0</v>
      </c>
      <c r="AJ46" s="205">
        <v>0</v>
      </c>
      <c r="AK46" s="205">
        <v>19.7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2.02</v>
      </c>
      <c r="M47" s="205">
        <v>2.31</v>
      </c>
      <c r="N47" s="205">
        <v>2.44</v>
      </c>
      <c r="O47" s="205">
        <v>2.71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2.0699999999999998</v>
      </c>
      <c r="AD47" s="205">
        <v>0</v>
      </c>
      <c r="AE47" s="205">
        <v>0</v>
      </c>
      <c r="AF47" s="205">
        <v>0</v>
      </c>
      <c r="AG47" s="205">
        <v>-0.15</v>
      </c>
      <c r="AH47" s="205">
        <v>0</v>
      </c>
      <c r="AI47" s="205">
        <v>0</v>
      </c>
      <c r="AJ47" s="205">
        <v>0</v>
      </c>
      <c r="AK47" s="205">
        <v>19.7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2.02</v>
      </c>
      <c r="M48" s="205">
        <v>2.31</v>
      </c>
      <c r="N48" s="205">
        <v>2.44</v>
      </c>
      <c r="O48" s="205">
        <v>2.71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2.0699999999999998</v>
      </c>
      <c r="AD48" s="205">
        <v>0</v>
      </c>
      <c r="AE48" s="205">
        <v>0</v>
      </c>
      <c r="AF48" s="205">
        <v>0</v>
      </c>
      <c r="AG48" s="205">
        <v>-0.15</v>
      </c>
      <c r="AH48" s="205">
        <v>0</v>
      </c>
      <c r="AI48" s="205">
        <v>0</v>
      </c>
      <c r="AJ48" s="205">
        <v>0</v>
      </c>
      <c r="AK48" s="205">
        <v>19.7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2.0299999999999998</v>
      </c>
      <c r="M49" s="205">
        <v>2.31</v>
      </c>
      <c r="N49" s="205">
        <v>2.44</v>
      </c>
      <c r="O49" s="205">
        <v>2.71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1.48</v>
      </c>
      <c r="AD49" s="205">
        <v>0</v>
      </c>
      <c r="AE49" s="205">
        <v>0</v>
      </c>
      <c r="AF49" s="205">
        <v>0</v>
      </c>
      <c r="AG49" s="205">
        <v>-0.15</v>
      </c>
      <c r="AH49" s="205">
        <v>0</v>
      </c>
      <c r="AI49" s="205">
        <v>0</v>
      </c>
      <c r="AJ49" s="205">
        <v>0</v>
      </c>
      <c r="AK49" s="205">
        <v>19.7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2.0299999999999998</v>
      </c>
      <c r="M50" s="205">
        <v>2.31</v>
      </c>
      <c r="N50" s="205">
        <v>2.44</v>
      </c>
      <c r="O50" s="205">
        <v>2.71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2.0699999999999998</v>
      </c>
      <c r="AD50" s="205">
        <v>0</v>
      </c>
      <c r="AE50" s="205">
        <v>0</v>
      </c>
      <c r="AF50" s="205">
        <v>0</v>
      </c>
      <c r="AG50" s="205">
        <v>-0.15</v>
      </c>
      <c r="AH50" s="205">
        <v>0</v>
      </c>
      <c r="AI50" s="205">
        <v>0</v>
      </c>
      <c r="AJ50" s="205">
        <v>0</v>
      </c>
      <c r="AK50" s="205">
        <v>19.7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2.02</v>
      </c>
      <c r="M51" s="205">
        <v>2.31</v>
      </c>
      <c r="N51" s="205">
        <v>2.44</v>
      </c>
      <c r="O51" s="205">
        <v>2.71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2.0699999999999998</v>
      </c>
      <c r="AD51" s="205">
        <v>0</v>
      </c>
      <c r="AE51" s="205">
        <v>0</v>
      </c>
      <c r="AF51" s="205">
        <v>0</v>
      </c>
      <c r="AG51" s="205">
        <v>-0.15</v>
      </c>
      <c r="AH51" s="205">
        <v>0</v>
      </c>
      <c r="AI51" s="205">
        <v>0</v>
      </c>
      <c r="AJ51" s="205">
        <v>0</v>
      </c>
      <c r="AK51" s="205">
        <v>19.7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2.02</v>
      </c>
      <c r="M52" s="205">
        <v>2.31</v>
      </c>
      <c r="N52" s="205">
        <v>2.44</v>
      </c>
      <c r="O52" s="205">
        <v>2.71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2.0699999999999998</v>
      </c>
      <c r="AD52" s="205">
        <v>0</v>
      </c>
      <c r="AE52" s="205">
        <v>0</v>
      </c>
      <c r="AF52" s="205">
        <v>0</v>
      </c>
      <c r="AG52" s="205">
        <v>-0.15</v>
      </c>
      <c r="AH52" s="205">
        <v>0</v>
      </c>
      <c r="AI52" s="205">
        <v>0</v>
      </c>
      <c r="AJ52" s="205">
        <v>0</v>
      </c>
      <c r="AK52" s="205">
        <v>19.7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2.02</v>
      </c>
      <c r="M53" s="205">
        <v>2.31</v>
      </c>
      <c r="N53" s="205">
        <v>2.44</v>
      </c>
      <c r="O53" s="205">
        <v>2.71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2.0699999999999998</v>
      </c>
      <c r="AD53" s="205">
        <v>0</v>
      </c>
      <c r="AE53" s="205">
        <v>0</v>
      </c>
      <c r="AF53" s="205">
        <v>0</v>
      </c>
      <c r="AG53" s="205">
        <v>-0.15</v>
      </c>
      <c r="AH53" s="205">
        <v>0</v>
      </c>
      <c r="AI53" s="205">
        <v>0</v>
      </c>
      <c r="AJ53" s="205">
        <v>0</v>
      </c>
      <c r="AK53" s="205">
        <v>19.7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2.02</v>
      </c>
      <c r="M54" s="205">
        <v>2.31</v>
      </c>
      <c r="N54" s="205">
        <v>2.44</v>
      </c>
      <c r="O54" s="205">
        <v>2.71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2.0699999999999998</v>
      </c>
      <c r="AD54" s="205">
        <v>0</v>
      </c>
      <c r="AE54" s="205">
        <v>0</v>
      </c>
      <c r="AF54" s="205">
        <v>0</v>
      </c>
      <c r="AG54" s="205">
        <v>-0.15</v>
      </c>
      <c r="AH54" s="205">
        <v>0</v>
      </c>
      <c r="AI54" s="205">
        <v>0</v>
      </c>
      <c r="AJ54" s="205">
        <v>0</v>
      </c>
      <c r="AK54" s="205">
        <v>19.7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2.02</v>
      </c>
      <c r="M55" s="205">
        <v>2.31</v>
      </c>
      <c r="N55" s="205">
        <v>2.44</v>
      </c>
      <c r="O55" s="205">
        <v>2.71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2.0699999999999998</v>
      </c>
      <c r="AD55" s="205">
        <v>0</v>
      </c>
      <c r="AE55" s="205">
        <v>0</v>
      </c>
      <c r="AF55" s="205">
        <v>0</v>
      </c>
      <c r="AG55" s="205">
        <v>-0.15</v>
      </c>
      <c r="AH55" s="205">
        <v>0</v>
      </c>
      <c r="AI55" s="205">
        <v>0</v>
      </c>
      <c r="AJ55" s="205">
        <v>0</v>
      </c>
      <c r="AK55" s="205">
        <v>19.7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2.02</v>
      </c>
      <c r="M56" s="205">
        <v>2.31</v>
      </c>
      <c r="N56" s="205">
        <v>2.44</v>
      </c>
      <c r="O56" s="205">
        <v>2.71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2.0699999999999998</v>
      </c>
      <c r="AD56" s="205">
        <v>0</v>
      </c>
      <c r="AE56" s="205">
        <v>0</v>
      </c>
      <c r="AF56" s="205">
        <v>0</v>
      </c>
      <c r="AG56" s="205">
        <v>-0.15</v>
      </c>
      <c r="AH56" s="205">
        <v>0</v>
      </c>
      <c r="AI56" s="205">
        <v>0</v>
      </c>
      <c r="AJ56" s="205">
        <v>0</v>
      </c>
      <c r="AK56" s="205">
        <v>19.7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2.02</v>
      </c>
      <c r="M57" s="205">
        <v>2.31</v>
      </c>
      <c r="N57" s="205">
        <v>2.44</v>
      </c>
      <c r="O57" s="205">
        <v>2.71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2.0699999999999998</v>
      </c>
      <c r="AD57" s="205">
        <v>0</v>
      </c>
      <c r="AE57" s="205">
        <v>0</v>
      </c>
      <c r="AF57" s="205">
        <v>0</v>
      </c>
      <c r="AG57" s="205">
        <v>-0.15</v>
      </c>
      <c r="AH57" s="205">
        <v>0</v>
      </c>
      <c r="AI57" s="205">
        <v>0</v>
      </c>
      <c r="AJ57" s="205">
        <v>0</v>
      </c>
      <c r="AK57" s="205">
        <v>19.7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2.02</v>
      </c>
      <c r="M58" s="205">
        <v>2.31</v>
      </c>
      <c r="N58" s="205">
        <v>2.44</v>
      </c>
      <c r="O58" s="205">
        <v>2.71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2.0699999999999998</v>
      </c>
      <c r="AD58" s="205">
        <v>0</v>
      </c>
      <c r="AE58" s="205">
        <v>0</v>
      </c>
      <c r="AF58" s="205">
        <v>0</v>
      </c>
      <c r="AG58" s="205">
        <v>-0.15</v>
      </c>
      <c r="AH58" s="205">
        <v>0</v>
      </c>
      <c r="AI58" s="205">
        <v>0</v>
      </c>
      <c r="AJ58" s="205">
        <v>0</v>
      </c>
      <c r="AK58" s="205">
        <v>19.7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2.02</v>
      </c>
      <c r="M59" s="205">
        <v>2.31</v>
      </c>
      <c r="N59" s="205">
        <v>2.44</v>
      </c>
      <c r="O59" s="205">
        <v>2.71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2.0699999999999998</v>
      </c>
      <c r="AD59" s="205">
        <v>0</v>
      </c>
      <c r="AE59" s="205">
        <v>0</v>
      </c>
      <c r="AF59" s="205">
        <v>0</v>
      </c>
      <c r="AG59" s="205">
        <v>-0.15</v>
      </c>
      <c r="AH59" s="205">
        <v>0</v>
      </c>
      <c r="AI59" s="205">
        <v>0</v>
      </c>
      <c r="AJ59" s="205">
        <v>0</v>
      </c>
      <c r="AK59" s="205">
        <v>19.7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2.02</v>
      </c>
      <c r="M60" s="205">
        <v>2.31</v>
      </c>
      <c r="N60" s="205">
        <v>2.44</v>
      </c>
      <c r="O60" s="205">
        <v>2.71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2.0699999999999998</v>
      </c>
      <c r="AD60" s="205">
        <v>0</v>
      </c>
      <c r="AE60" s="205">
        <v>0</v>
      </c>
      <c r="AF60" s="205">
        <v>0</v>
      </c>
      <c r="AG60" s="205">
        <v>-0.15</v>
      </c>
      <c r="AH60" s="205">
        <v>0</v>
      </c>
      <c r="AI60" s="205">
        <v>0</v>
      </c>
      <c r="AJ60" s="205">
        <v>0</v>
      </c>
      <c r="AK60" s="205">
        <v>19.7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2.02</v>
      </c>
      <c r="M61" s="205">
        <v>2.31</v>
      </c>
      <c r="N61" s="205">
        <v>2.44</v>
      </c>
      <c r="O61" s="205">
        <v>2.71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2.0699999999999998</v>
      </c>
      <c r="AD61" s="205">
        <v>0</v>
      </c>
      <c r="AE61" s="205">
        <v>0</v>
      </c>
      <c r="AF61" s="205">
        <v>0</v>
      </c>
      <c r="AG61" s="205">
        <v>-0.15</v>
      </c>
      <c r="AH61" s="205">
        <v>0</v>
      </c>
      <c r="AI61" s="205">
        <v>0</v>
      </c>
      <c r="AJ61" s="205">
        <v>0</v>
      </c>
      <c r="AK61" s="205">
        <v>19.7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2.02</v>
      </c>
      <c r="M62" s="205">
        <v>2.31</v>
      </c>
      <c r="N62" s="205">
        <v>2.44</v>
      </c>
      <c r="O62" s="205">
        <v>2.71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2.0699999999999998</v>
      </c>
      <c r="AD62" s="205">
        <v>0</v>
      </c>
      <c r="AE62" s="205">
        <v>0</v>
      </c>
      <c r="AF62" s="205">
        <v>0</v>
      </c>
      <c r="AG62" s="205">
        <v>-0.15</v>
      </c>
      <c r="AH62" s="205">
        <v>0</v>
      </c>
      <c r="AI62" s="205">
        <v>0</v>
      </c>
      <c r="AJ62" s="205">
        <v>0</v>
      </c>
      <c r="AK62" s="205">
        <v>19.7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2.02</v>
      </c>
      <c r="M63" s="205">
        <v>2.31</v>
      </c>
      <c r="N63" s="205">
        <v>2.44</v>
      </c>
      <c r="O63" s="205">
        <v>2.71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2.0699999999999998</v>
      </c>
      <c r="AD63" s="205">
        <v>0</v>
      </c>
      <c r="AE63" s="205">
        <v>0</v>
      </c>
      <c r="AF63" s="205">
        <v>0</v>
      </c>
      <c r="AG63" s="205">
        <v>-0.15</v>
      </c>
      <c r="AH63" s="205">
        <v>0</v>
      </c>
      <c r="AI63" s="205">
        <v>0</v>
      </c>
      <c r="AJ63" s="205">
        <v>0</v>
      </c>
      <c r="AK63" s="205">
        <v>19.7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2.02</v>
      </c>
      <c r="M64" s="205">
        <v>2.31</v>
      </c>
      <c r="N64" s="205">
        <v>2.44</v>
      </c>
      <c r="O64" s="205">
        <v>2.71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2.0699999999999998</v>
      </c>
      <c r="AD64" s="205">
        <v>0</v>
      </c>
      <c r="AE64" s="205">
        <v>0</v>
      </c>
      <c r="AF64" s="205">
        <v>0</v>
      </c>
      <c r="AG64" s="205">
        <v>-0.15</v>
      </c>
      <c r="AH64" s="205">
        <v>0</v>
      </c>
      <c r="AI64" s="205">
        <v>0</v>
      </c>
      <c r="AJ64" s="205">
        <v>0</v>
      </c>
      <c r="AK64" s="205">
        <v>19.7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2.02</v>
      </c>
      <c r="M65" s="205">
        <v>2.31</v>
      </c>
      <c r="N65" s="205">
        <v>2.44</v>
      </c>
      <c r="O65" s="205">
        <v>2.71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2.0699999999999998</v>
      </c>
      <c r="AD65" s="205">
        <v>0</v>
      </c>
      <c r="AE65" s="205">
        <v>0</v>
      </c>
      <c r="AF65" s="205">
        <v>0</v>
      </c>
      <c r="AG65" s="205">
        <v>-0.15</v>
      </c>
      <c r="AH65" s="205">
        <v>0</v>
      </c>
      <c r="AI65" s="205">
        <v>0</v>
      </c>
      <c r="AJ65" s="205">
        <v>0</v>
      </c>
      <c r="AK65" s="205">
        <v>18.010000000000002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2.02</v>
      </c>
      <c r="M66" s="205">
        <v>2.31</v>
      </c>
      <c r="N66" s="205">
        <v>2.44</v>
      </c>
      <c r="O66" s="205">
        <v>2.71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2.0699999999999998</v>
      </c>
      <c r="AD66" s="205">
        <v>0</v>
      </c>
      <c r="AE66" s="205">
        <v>0</v>
      </c>
      <c r="AF66" s="205">
        <v>0</v>
      </c>
      <c r="AG66" s="205">
        <v>-0.15</v>
      </c>
      <c r="AH66" s="205">
        <v>0</v>
      </c>
      <c r="AI66" s="205">
        <v>0</v>
      </c>
      <c r="AJ66" s="205">
        <v>0</v>
      </c>
      <c r="AK66" s="205">
        <v>18.010000000000002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2.02</v>
      </c>
      <c r="M67" s="205">
        <v>2.31</v>
      </c>
      <c r="N67" s="205">
        <v>2.44</v>
      </c>
      <c r="O67" s="205">
        <v>2.71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2.0699999999999998</v>
      </c>
      <c r="AD67" s="205">
        <v>0</v>
      </c>
      <c r="AE67" s="205">
        <v>0</v>
      </c>
      <c r="AF67" s="205">
        <v>0</v>
      </c>
      <c r="AG67" s="205">
        <v>-0.15</v>
      </c>
      <c r="AH67" s="205">
        <v>0</v>
      </c>
      <c r="AI67" s="205">
        <v>0</v>
      </c>
      <c r="AJ67" s="205">
        <v>0</v>
      </c>
      <c r="AK67" s="205">
        <v>18.010000000000002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2.02</v>
      </c>
      <c r="M68" s="205">
        <v>2.31</v>
      </c>
      <c r="N68" s="205">
        <v>2.44</v>
      </c>
      <c r="O68" s="205">
        <v>2.71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2.0699999999999998</v>
      </c>
      <c r="AD68" s="205">
        <v>0</v>
      </c>
      <c r="AE68" s="205">
        <v>0</v>
      </c>
      <c r="AF68" s="205">
        <v>0</v>
      </c>
      <c r="AG68" s="205">
        <v>-0.15</v>
      </c>
      <c r="AH68" s="205">
        <v>0</v>
      </c>
      <c r="AI68" s="205">
        <v>0</v>
      </c>
      <c r="AJ68" s="205">
        <v>0</v>
      </c>
      <c r="AK68" s="205">
        <v>18.010000000000002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2.02</v>
      </c>
      <c r="M69" s="205">
        <v>2.31</v>
      </c>
      <c r="N69" s="205">
        <v>2.44</v>
      </c>
      <c r="O69" s="205">
        <v>2.71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2.0699999999999998</v>
      </c>
      <c r="AD69" s="205">
        <v>0</v>
      </c>
      <c r="AE69" s="205">
        <v>0</v>
      </c>
      <c r="AF69" s="205">
        <v>0</v>
      </c>
      <c r="AG69" s="205">
        <v>-0.15</v>
      </c>
      <c r="AH69" s="205">
        <v>0</v>
      </c>
      <c r="AI69" s="205">
        <v>0</v>
      </c>
      <c r="AJ69" s="205">
        <v>0</v>
      </c>
      <c r="AK69" s="205">
        <v>18.010000000000002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2.02</v>
      </c>
      <c r="M70" s="205">
        <v>2.31</v>
      </c>
      <c r="N70" s="205">
        <v>2.44</v>
      </c>
      <c r="O70" s="205">
        <v>2.71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2.0699999999999998</v>
      </c>
      <c r="AD70" s="205">
        <v>0</v>
      </c>
      <c r="AE70" s="205">
        <v>0</v>
      </c>
      <c r="AF70" s="205">
        <v>0</v>
      </c>
      <c r="AG70" s="205">
        <v>-0.15</v>
      </c>
      <c r="AH70" s="205">
        <v>0</v>
      </c>
      <c r="AI70" s="205">
        <v>0</v>
      </c>
      <c r="AJ70" s="205">
        <v>0</v>
      </c>
      <c r="AK70" s="205">
        <v>18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2.02</v>
      </c>
      <c r="M71" s="205">
        <v>2.31</v>
      </c>
      <c r="N71" s="205">
        <v>2.44</v>
      </c>
      <c r="O71" s="205">
        <v>2.71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2.0699999999999998</v>
      </c>
      <c r="AD71" s="205">
        <v>0</v>
      </c>
      <c r="AE71" s="205">
        <v>0</v>
      </c>
      <c r="AF71" s="205">
        <v>0</v>
      </c>
      <c r="AG71" s="205">
        <v>-0.15</v>
      </c>
      <c r="AH71" s="205">
        <v>0</v>
      </c>
      <c r="AI71" s="205">
        <v>0</v>
      </c>
      <c r="AJ71" s="205">
        <v>0</v>
      </c>
      <c r="AK71" s="205">
        <v>18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2.02</v>
      </c>
      <c r="M72" s="205">
        <v>2.31</v>
      </c>
      <c r="N72" s="205">
        <v>2.44</v>
      </c>
      <c r="O72" s="205">
        <v>2.71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2.0699999999999998</v>
      </c>
      <c r="AD72" s="205">
        <v>0</v>
      </c>
      <c r="AE72" s="205">
        <v>0</v>
      </c>
      <c r="AF72" s="205">
        <v>0</v>
      </c>
      <c r="AG72" s="205">
        <v>-0.15</v>
      </c>
      <c r="AH72" s="205">
        <v>0</v>
      </c>
      <c r="AI72" s="205">
        <v>0</v>
      </c>
      <c r="AJ72" s="205">
        <v>0</v>
      </c>
      <c r="AK72" s="205">
        <v>18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2.02</v>
      </c>
      <c r="M73" s="205">
        <v>2.31</v>
      </c>
      <c r="N73" s="205">
        <v>2.44</v>
      </c>
      <c r="O73" s="205">
        <v>2.71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2.0699999999999998</v>
      </c>
      <c r="AD73" s="205">
        <v>0</v>
      </c>
      <c r="AE73" s="205">
        <v>0</v>
      </c>
      <c r="AF73" s="205">
        <v>0</v>
      </c>
      <c r="AG73" s="205">
        <v>-0.15</v>
      </c>
      <c r="AH73" s="205">
        <v>0</v>
      </c>
      <c r="AI73" s="205">
        <v>0</v>
      </c>
      <c r="AJ73" s="205">
        <v>0</v>
      </c>
      <c r="AK73" s="205">
        <v>18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2.02</v>
      </c>
      <c r="M74" s="205">
        <v>2.31</v>
      </c>
      <c r="N74" s="205">
        <v>2.44</v>
      </c>
      <c r="O74" s="205">
        <v>2.71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2.0699999999999998</v>
      </c>
      <c r="AD74" s="205">
        <v>0</v>
      </c>
      <c r="AE74" s="205">
        <v>0</v>
      </c>
      <c r="AF74" s="205">
        <v>0</v>
      </c>
      <c r="AG74" s="205">
        <v>-0.15</v>
      </c>
      <c r="AH74" s="205">
        <v>0</v>
      </c>
      <c r="AI74" s="205">
        <v>0</v>
      </c>
      <c r="AJ74" s="205">
        <v>0</v>
      </c>
      <c r="AK74" s="205">
        <v>18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2.02</v>
      </c>
      <c r="M75" s="205">
        <v>2.31</v>
      </c>
      <c r="N75" s="205">
        <v>2.44</v>
      </c>
      <c r="O75" s="205">
        <v>2.71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2.0699999999999998</v>
      </c>
      <c r="AD75" s="205">
        <v>0</v>
      </c>
      <c r="AE75" s="205">
        <v>0</v>
      </c>
      <c r="AF75" s="205">
        <v>0</v>
      </c>
      <c r="AG75" s="205">
        <v>-0.15</v>
      </c>
      <c r="AH75" s="205">
        <v>0</v>
      </c>
      <c r="AI75" s="205">
        <v>0</v>
      </c>
      <c r="AJ75" s="205">
        <v>0</v>
      </c>
      <c r="AK75" s="205">
        <v>18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2.02</v>
      </c>
      <c r="M76" s="205">
        <v>2.31</v>
      </c>
      <c r="N76" s="205">
        <v>2.44</v>
      </c>
      <c r="O76" s="205">
        <v>2.71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2.0699999999999998</v>
      </c>
      <c r="AD76" s="205">
        <v>0</v>
      </c>
      <c r="AE76" s="205">
        <v>0</v>
      </c>
      <c r="AF76" s="205">
        <v>0</v>
      </c>
      <c r="AG76" s="205">
        <v>-0.15</v>
      </c>
      <c r="AH76" s="205">
        <v>0</v>
      </c>
      <c r="AI76" s="205">
        <v>0</v>
      </c>
      <c r="AJ76" s="205">
        <v>0</v>
      </c>
      <c r="AK76" s="205">
        <v>18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2.02</v>
      </c>
      <c r="M77" s="205">
        <v>2.31</v>
      </c>
      <c r="N77" s="205">
        <v>2.44</v>
      </c>
      <c r="O77" s="205">
        <v>2.71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2.0699999999999998</v>
      </c>
      <c r="AD77" s="205">
        <v>0</v>
      </c>
      <c r="AE77" s="205">
        <v>0</v>
      </c>
      <c r="AF77" s="205">
        <v>0</v>
      </c>
      <c r="AG77" s="205">
        <v>-0.15</v>
      </c>
      <c r="AH77" s="205">
        <v>0</v>
      </c>
      <c r="AI77" s="205">
        <v>0</v>
      </c>
      <c r="AJ77" s="205">
        <v>0</v>
      </c>
      <c r="AK77" s="205">
        <v>18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2.02</v>
      </c>
      <c r="M78" s="205">
        <v>2.31</v>
      </c>
      <c r="N78" s="205">
        <v>2.44</v>
      </c>
      <c r="O78" s="205">
        <v>2.71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2.0699999999999998</v>
      </c>
      <c r="AD78" s="205">
        <v>0</v>
      </c>
      <c r="AE78" s="205">
        <v>0</v>
      </c>
      <c r="AF78" s="205">
        <v>0</v>
      </c>
      <c r="AG78" s="205">
        <v>-0.15</v>
      </c>
      <c r="AH78" s="205">
        <v>0</v>
      </c>
      <c r="AI78" s="205">
        <v>0</v>
      </c>
      <c r="AJ78" s="205">
        <v>0</v>
      </c>
      <c r="AK78" s="205">
        <v>18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2.02</v>
      </c>
      <c r="M79" s="205">
        <v>2.31</v>
      </c>
      <c r="N79" s="205">
        <v>2.44</v>
      </c>
      <c r="O79" s="205">
        <v>2.71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2.0699999999999998</v>
      </c>
      <c r="AD79" s="205">
        <v>0</v>
      </c>
      <c r="AE79" s="205">
        <v>0</v>
      </c>
      <c r="AF79" s="205">
        <v>0</v>
      </c>
      <c r="AG79" s="205">
        <v>-0.15</v>
      </c>
      <c r="AH79" s="205">
        <v>0</v>
      </c>
      <c r="AI79" s="205">
        <v>0</v>
      </c>
      <c r="AJ79" s="205">
        <v>0</v>
      </c>
      <c r="AK79" s="205">
        <v>18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2.02</v>
      </c>
      <c r="M80" s="205">
        <v>2.31</v>
      </c>
      <c r="N80" s="205">
        <v>2.44</v>
      </c>
      <c r="O80" s="205">
        <v>2.71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2.0699999999999998</v>
      </c>
      <c r="AD80" s="205">
        <v>0</v>
      </c>
      <c r="AE80" s="205">
        <v>0</v>
      </c>
      <c r="AF80" s="205">
        <v>0</v>
      </c>
      <c r="AG80" s="205">
        <v>-0.15</v>
      </c>
      <c r="AH80" s="205">
        <v>0</v>
      </c>
      <c r="AI80" s="205">
        <v>0</v>
      </c>
      <c r="AJ80" s="205">
        <v>0</v>
      </c>
      <c r="AK80" s="205">
        <v>18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2.02</v>
      </c>
      <c r="M81" s="205">
        <v>2.31</v>
      </c>
      <c r="N81" s="205">
        <v>2.44</v>
      </c>
      <c r="O81" s="205">
        <v>2.71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2.0699999999999998</v>
      </c>
      <c r="AD81" s="205">
        <v>0</v>
      </c>
      <c r="AE81" s="205">
        <v>0</v>
      </c>
      <c r="AF81" s="205">
        <v>0</v>
      </c>
      <c r="AG81" s="205">
        <v>-0.15</v>
      </c>
      <c r="AH81" s="205">
        <v>0</v>
      </c>
      <c r="AI81" s="205">
        <v>0</v>
      </c>
      <c r="AJ81" s="205">
        <v>0</v>
      </c>
      <c r="AK81" s="205">
        <v>18.010000000000002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2.02</v>
      </c>
      <c r="M82" s="205">
        <v>2.31</v>
      </c>
      <c r="N82" s="205">
        <v>2.44</v>
      </c>
      <c r="O82" s="205">
        <v>2.71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2.0699999999999998</v>
      </c>
      <c r="AD82" s="205">
        <v>0</v>
      </c>
      <c r="AE82" s="205">
        <v>0</v>
      </c>
      <c r="AF82" s="205">
        <v>0</v>
      </c>
      <c r="AG82" s="205">
        <v>-0.15</v>
      </c>
      <c r="AH82" s="205">
        <v>0</v>
      </c>
      <c r="AI82" s="205">
        <v>0</v>
      </c>
      <c r="AJ82" s="205">
        <v>0</v>
      </c>
      <c r="AK82" s="205">
        <v>18.010000000000002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2.02</v>
      </c>
      <c r="M83" s="205">
        <v>2.31</v>
      </c>
      <c r="N83" s="205">
        <v>2.44</v>
      </c>
      <c r="O83" s="205">
        <v>2.71</v>
      </c>
      <c r="P83" s="205">
        <v>0</v>
      </c>
      <c r="Q83" s="205">
        <v>0</v>
      </c>
      <c r="R83" s="205">
        <v>0.32</v>
      </c>
      <c r="S83" s="205">
        <v>0.08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2.0699999999999998</v>
      </c>
      <c r="AD83" s="205">
        <v>0</v>
      </c>
      <c r="AE83" s="205">
        <v>0</v>
      </c>
      <c r="AF83" s="205">
        <v>0</v>
      </c>
      <c r="AG83" s="205">
        <v>-0.15</v>
      </c>
      <c r="AH83" s="205">
        <v>0</v>
      </c>
      <c r="AI83" s="205">
        <v>0</v>
      </c>
      <c r="AJ83" s="205">
        <v>0</v>
      </c>
      <c r="AK83" s="205">
        <v>19.7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2.02</v>
      </c>
      <c r="M84" s="205">
        <v>2.31</v>
      </c>
      <c r="N84" s="205">
        <v>2.44</v>
      </c>
      <c r="O84" s="205">
        <v>2.71</v>
      </c>
      <c r="P84" s="205">
        <v>0</v>
      </c>
      <c r="Q84" s="205">
        <v>0</v>
      </c>
      <c r="R84" s="205">
        <v>0.32</v>
      </c>
      <c r="S84" s="205">
        <v>0.08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2.0699999999999998</v>
      </c>
      <c r="AD84" s="205">
        <v>0</v>
      </c>
      <c r="AE84" s="205">
        <v>0</v>
      </c>
      <c r="AF84" s="205">
        <v>0</v>
      </c>
      <c r="AG84" s="205">
        <v>-0.15</v>
      </c>
      <c r="AH84" s="205">
        <v>0</v>
      </c>
      <c r="AI84" s="205">
        <v>0</v>
      </c>
      <c r="AJ84" s="205">
        <v>0</v>
      </c>
      <c r="AK84" s="205">
        <v>19.7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2.02</v>
      </c>
      <c r="M85" s="205">
        <v>2.31</v>
      </c>
      <c r="N85" s="205">
        <v>2.44</v>
      </c>
      <c r="O85" s="205">
        <v>2.71</v>
      </c>
      <c r="P85" s="205">
        <v>0</v>
      </c>
      <c r="Q85" s="205">
        <v>0</v>
      </c>
      <c r="R85" s="205">
        <v>0.55000000000000004</v>
      </c>
      <c r="S85" s="205">
        <v>0.17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2.0699999999999998</v>
      </c>
      <c r="AD85" s="205">
        <v>0</v>
      </c>
      <c r="AE85" s="205">
        <v>0</v>
      </c>
      <c r="AF85" s="205">
        <v>0</v>
      </c>
      <c r="AG85" s="205">
        <v>-0.15</v>
      </c>
      <c r="AH85" s="205">
        <v>0</v>
      </c>
      <c r="AI85" s="205">
        <v>0</v>
      </c>
      <c r="AJ85" s="205">
        <v>0</v>
      </c>
      <c r="AK85" s="205">
        <v>19.7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2.02</v>
      </c>
      <c r="M86" s="205">
        <v>2.31</v>
      </c>
      <c r="N86" s="205">
        <v>2.44</v>
      </c>
      <c r="O86" s="205">
        <v>2.71</v>
      </c>
      <c r="P86" s="205">
        <v>0</v>
      </c>
      <c r="Q86" s="205">
        <v>0</v>
      </c>
      <c r="R86" s="205">
        <v>0.55000000000000004</v>
      </c>
      <c r="S86" s="205">
        <v>0.17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2.0699999999999998</v>
      </c>
      <c r="AD86" s="205">
        <v>0</v>
      </c>
      <c r="AE86" s="205">
        <v>0</v>
      </c>
      <c r="AF86" s="205">
        <v>0</v>
      </c>
      <c r="AG86" s="205">
        <v>-0.15</v>
      </c>
      <c r="AH86" s="205">
        <v>0</v>
      </c>
      <c r="AI86" s="205">
        <v>0</v>
      </c>
      <c r="AJ86" s="205">
        <v>0</v>
      </c>
      <c r="AK86" s="205">
        <v>19.7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2.0499999999999998</v>
      </c>
      <c r="M87" s="205">
        <v>2.31</v>
      </c>
      <c r="N87" s="205">
        <v>2.44</v>
      </c>
      <c r="O87" s="205">
        <v>2.71</v>
      </c>
      <c r="P87" s="205">
        <v>0</v>
      </c>
      <c r="Q87" s="205">
        <v>0</v>
      </c>
      <c r="R87" s="205">
        <v>0.55000000000000004</v>
      </c>
      <c r="S87" s="205">
        <v>0.28000000000000003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2.0699999999999998</v>
      </c>
      <c r="AD87" s="205">
        <v>0</v>
      </c>
      <c r="AE87" s="205">
        <v>0</v>
      </c>
      <c r="AF87" s="205">
        <v>0</v>
      </c>
      <c r="AG87" s="205">
        <v>-0.15</v>
      </c>
      <c r="AH87" s="205">
        <v>0</v>
      </c>
      <c r="AI87" s="205">
        <v>0</v>
      </c>
      <c r="AJ87" s="205">
        <v>0</v>
      </c>
      <c r="AK87" s="205">
        <v>19.7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2.0499999999999998</v>
      </c>
      <c r="M88" s="205">
        <v>2.31</v>
      </c>
      <c r="N88" s="205">
        <v>2.44</v>
      </c>
      <c r="O88" s="205">
        <v>2.71</v>
      </c>
      <c r="P88" s="205">
        <v>0</v>
      </c>
      <c r="Q88" s="205">
        <v>0</v>
      </c>
      <c r="R88" s="205">
        <v>0.55000000000000004</v>
      </c>
      <c r="S88" s="205">
        <v>0.28000000000000003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2.0699999999999998</v>
      </c>
      <c r="AD88" s="205">
        <v>0</v>
      </c>
      <c r="AE88" s="205">
        <v>0</v>
      </c>
      <c r="AF88" s="205">
        <v>0</v>
      </c>
      <c r="AG88" s="205">
        <v>-0.15</v>
      </c>
      <c r="AH88" s="205">
        <v>0</v>
      </c>
      <c r="AI88" s="205">
        <v>0</v>
      </c>
      <c r="AJ88" s="205">
        <v>0</v>
      </c>
      <c r="AK88" s="205">
        <v>19.7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2.0499999999999998</v>
      </c>
      <c r="M89" s="205">
        <v>2.31</v>
      </c>
      <c r="N89" s="205">
        <v>2.44</v>
      </c>
      <c r="O89" s="205">
        <v>2.71</v>
      </c>
      <c r="P89" s="205">
        <v>0</v>
      </c>
      <c r="Q89" s="205">
        <v>0</v>
      </c>
      <c r="R89" s="205">
        <v>0.56999999999999995</v>
      </c>
      <c r="S89" s="205">
        <v>0.28999999999999998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2.0699999999999998</v>
      </c>
      <c r="AD89" s="205">
        <v>0</v>
      </c>
      <c r="AE89" s="205">
        <v>0</v>
      </c>
      <c r="AF89" s="205">
        <v>0</v>
      </c>
      <c r="AG89" s="205">
        <v>-0.15</v>
      </c>
      <c r="AH89" s="205">
        <v>0</v>
      </c>
      <c r="AI89" s="205">
        <v>0</v>
      </c>
      <c r="AJ89" s="205">
        <v>0</v>
      </c>
      <c r="AK89" s="205">
        <v>19.7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2.0499999999999998</v>
      </c>
      <c r="M90" s="205">
        <v>2.31</v>
      </c>
      <c r="N90" s="205">
        <v>2.44</v>
      </c>
      <c r="O90" s="205">
        <v>2.71</v>
      </c>
      <c r="P90" s="205">
        <v>0</v>
      </c>
      <c r="Q90" s="205">
        <v>0</v>
      </c>
      <c r="R90" s="205">
        <v>0.56999999999999995</v>
      </c>
      <c r="S90" s="205">
        <v>0.28999999999999998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2.0699999999999998</v>
      </c>
      <c r="AD90" s="205">
        <v>0</v>
      </c>
      <c r="AE90" s="205">
        <v>0</v>
      </c>
      <c r="AF90" s="205">
        <v>0</v>
      </c>
      <c r="AG90" s="205">
        <v>-0.15</v>
      </c>
      <c r="AH90" s="205">
        <v>0</v>
      </c>
      <c r="AI90" s="205">
        <v>0</v>
      </c>
      <c r="AJ90" s="205">
        <v>0</v>
      </c>
      <c r="AK90" s="205">
        <v>19.7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2.0499999999999998</v>
      </c>
      <c r="M91" s="205">
        <v>2.31</v>
      </c>
      <c r="N91" s="205">
        <v>2.44</v>
      </c>
      <c r="O91" s="205">
        <v>2.71</v>
      </c>
      <c r="P91" s="205">
        <v>0</v>
      </c>
      <c r="Q91" s="205">
        <v>0</v>
      </c>
      <c r="R91" s="205">
        <v>0.56999999999999995</v>
      </c>
      <c r="S91" s="205">
        <v>0.28999999999999998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2.0699999999999998</v>
      </c>
      <c r="AD91" s="205">
        <v>0</v>
      </c>
      <c r="AE91" s="205">
        <v>0</v>
      </c>
      <c r="AF91" s="205">
        <v>0</v>
      </c>
      <c r="AG91" s="205">
        <v>-0.15</v>
      </c>
      <c r="AH91" s="205">
        <v>0</v>
      </c>
      <c r="AI91" s="205">
        <v>0</v>
      </c>
      <c r="AJ91" s="205">
        <v>0</v>
      </c>
      <c r="AK91" s="205">
        <v>19.7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2.0499999999999998</v>
      </c>
      <c r="M92" s="205">
        <v>2.31</v>
      </c>
      <c r="N92" s="205">
        <v>2.44</v>
      </c>
      <c r="O92" s="205">
        <v>2.71</v>
      </c>
      <c r="P92" s="205">
        <v>0</v>
      </c>
      <c r="Q92" s="205">
        <v>0</v>
      </c>
      <c r="R92" s="205">
        <v>0.56999999999999995</v>
      </c>
      <c r="S92" s="205">
        <v>0.28999999999999998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2.0699999999999998</v>
      </c>
      <c r="AD92" s="205">
        <v>0</v>
      </c>
      <c r="AE92" s="205">
        <v>0</v>
      </c>
      <c r="AF92" s="205">
        <v>0</v>
      </c>
      <c r="AG92" s="205">
        <v>-0.15</v>
      </c>
      <c r="AH92" s="205">
        <v>0</v>
      </c>
      <c r="AI92" s="205">
        <v>0</v>
      </c>
      <c r="AJ92" s="205">
        <v>0</v>
      </c>
      <c r="AK92" s="205">
        <v>19.7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2.09</v>
      </c>
      <c r="M93" s="205">
        <v>2.31</v>
      </c>
      <c r="N93" s="205">
        <v>2.44</v>
      </c>
      <c r="O93" s="205">
        <v>2.71</v>
      </c>
      <c r="P93" s="205">
        <v>0</v>
      </c>
      <c r="Q93" s="205">
        <v>0</v>
      </c>
      <c r="R93" s="205">
        <v>0.56999999999999995</v>
      </c>
      <c r="S93" s="205">
        <v>0.28999999999999998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2.0699999999999998</v>
      </c>
      <c r="AD93" s="205">
        <v>0</v>
      </c>
      <c r="AE93" s="205">
        <v>0</v>
      </c>
      <c r="AF93" s="205">
        <v>0</v>
      </c>
      <c r="AG93" s="205">
        <v>-0.15</v>
      </c>
      <c r="AH93" s="205">
        <v>0</v>
      </c>
      <c r="AI93" s="205">
        <v>0</v>
      </c>
      <c r="AJ93" s="205">
        <v>0</v>
      </c>
      <c r="AK93" s="205">
        <v>19.7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2.09</v>
      </c>
      <c r="M94" s="205">
        <v>2.31</v>
      </c>
      <c r="N94" s="205">
        <v>2.44</v>
      </c>
      <c r="O94" s="205">
        <v>2.71</v>
      </c>
      <c r="P94" s="205">
        <v>0</v>
      </c>
      <c r="Q94" s="205">
        <v>0</v>
      </c>
      <c r="R94" s="205">
        <v>0.56999999999999995</v>
      </c>
      <c r="S94" s="205">
        <v>0.28999999999999998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2.0699999999999998</v>
      </c>
      <c r="AD94" s="205">
        <v>0</v>
      </c>
      <c r="AE94" s="205">
        <v>0</v>
      </c>
      <c r="AF94" s="205">
        <v>0</v>
      </c>
      <c r="AG94" s="205">
        <v>-0.15</v>
      </c>
      <c r="AH94" s="205">
        <v>0</v>
      </c>
      <c r="AI94" s="205">
        <v>0</v>
      </c>
      <c r="AJ94" s="205">
        <v>0</v>
      </c>
      <c r="AK94" s="205">
        <v>19.7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2.02</v>
      </c>
      <c r="M95" s="205">
        <v>2.31</v>
      </c>
      <c r="N95" s="205">
        <v>2.44</v>
      </c>
      <c r="O95" s="205">
        <v>2.71</v>
      </c>
      <c r="P95" s="205">
        <v>0</v>
      </c>
      <c r="Q95" s="205">
        <v>0</v>
      </c>
      <c r="R95" s="205">
        <v>0.56999999999999995</v>
      </c>
      <c r="S95" s="205">
        <v>0.28999999999999998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2.0699999999999998</v>
      </c>
      <c r="AD95" s="205">
        <v>0</v>
      </c>
      <c r="AE95" s="205">
        <v>0</v>
      </c>
      <c r="AF95" s="205">
        <v>0</v>
      </c>
      <c r="AG95" s="205">
        <v>-0.15</v>
      </c>
      <c r="AH95" s="205">
        <v>0</v>
      </c>
      <c r="AI95" s="205">
        <v>0</v>
      </c>
      <c r="AJ95" s="205">
        <v>0</v>
      </c>
      <c r="AK95" s="205">
        <v>19.7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2.02</v>
      </c>
      <c r="M96" s="205">
        <v>2.31</v>
      </c>
      <c r="N96" s="205">
        <v>2.44</v>
      </c>
      <c r="O96" s="205">
        <v>2.71</v>
      </c>
      <c r="P96" s="205">
        <v>0</v>
      </c>
      <c r="Q96" s="205">
        <v>0</v>
      </c>
      <c r="R96" s="205">
        <v>0.56999999999999995</v>
      </c>
      <c r="S96" s="205">
        <v>0.28999999999999998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2.0699999999999998</v>
      </c>
      <c r="AD96" s="205">
        <v>0</v>
      </c>
      <c r="AE96" s="205">
        <v>0</v>
      </c>
      <c r="AF96" s="205">
        <v>0</v>
      </c>
      <c r="AG96" s="205">
        <v>-0.15</v>
      </c>
      <c r="AH96" s="205">
        <v>0</v>
      </c>
      <c r="AI96" s="205">
        <v>0</v>
      </c>
      <c r="AJ96" s="205">
        <v>0</v>
      </c>
      <c r="AK96" s="205">
        <v>19.7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2.02</v>
      </c>
      <c r="M97" s="205">
        <v>2.31</v>
      </c>
      <c r="N97" s="205">
        <v>2.44</v>
      </c>
      <c r="O97" s="205">
        <v>2.71</v>
      </c>
      <c r="P97" s="205">
        <v>0</v>
      </c>
      <c r="Q97" s="205">
        <v>0</v>
      </c>
      <c r="R97" s="205">
        <v>0.56999999999999995</v>
      </c>
      <c r="S97" s="205">
        <v>0.28999999999999998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2.0699999999999998</v>
      </c>
      <c r="AD97" s="205">
        <v>0</v>
      </c>
      <c r="AE97" s="205">
        <v>0</v>
      </c>
      <c r="AF97" s="205">
        <v>0</v>
      </c>
      <c r="AG97" s="205">
        <v>-0.15</v>
      </c>
      <c r="AH97" s="205">
        <v>0</v>
      </c>
      <c r="AI97" s="205">
        <v>0</v>
      </c>
      <c r="AJ97" s="205">
        <v>0</v>
      </c>
      <c r="AK97" s="205">
        <v>19.7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2.02</v>
      </c>
      <c r="M98" s="205">
        <v>2.31</v>
      </c>
      <c r="N98" s="205">
        <v>2.44</v>
      </c>
      <c r="O98" s="205">
        <v>2.71</v>
      </c>
      <c r="P98" s="205">
        <v>0</v>
      </c>
      <c r="Q98" s="205">
        <v>0</v>
      </c>
      <c r="R98" s="205">
        <v>0.56999999999999995</v>
      </c>
      <c r="S98" s="205">
        <v>0.28999999999999998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2.0699999999999998</v>
      </c>
      <c r="AD98" s="205">
        <v>0</v>
      </c>
      <c r="AE98" s="205">
        <v>0</v>
      </c>
      <c r="AF98" s="205">
        <v>0</v>
      </c>
      <c r="AG98" s="205">
        <v>-0.15</v>
      </c>
      <c r="AH98" s="205">
        <v>0</v>
      </c>
      <c r="AI98" s="205">
        <v>0</v>
      </c>
      <c r="AJ98" s="205">
        <v>0</v>
      </c>
      <c r="AK98" s="205">
        <v>19.7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4.8542500000000058E-2</v>
      </c>
      <c r="M99">
        <f t="shared" si="0"/>
        <v>5.5440000000000038E-2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4.7000000000000019E-3</v>
      </c>
      <c r="S99">
        <f t="shared" si="0"/>
        <v>1.8000000000000002E-3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4.9267499999999902E-2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-3.600000000000006E-3</v>
      </c>
      <c r="AH99">
        <f t="shared" si="0"/>
        <v>0</v>
      </c>
      <c r="AI99">
        <f t="shared" si="0"/>
        <v>-1.4999999999999999E-4</v>
      </c>
      <c r="AJ99">
        <f t="shared" si="0"/>
        <v>0</v>
      </c>
      <c r="AK99">
        <f t="shared" si="0"/>
        <v>0.46300000000000047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9"/>
    </row>
    <row r="3" spans="1:46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0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-0.03</v>
      </c>
      <c r="AH3" s="205">
        <v>0</v>
      </c>
      <c r="AI3" s="205">
        <v>-0.03</v>
      </c>
      <c r="AJ3" s="205">
        <v>0</v>
      </c>
      <c r="AK3" s="205">
        <v>5</v>
      </c>
      <c r="AL3" s="205">
        <v>0</v>
      </c>
      <c r="AM3" s="205">
        <v>0</v>
      </c>
      <c r="AN3" s="205">
        <v>0</v>
      </c>
      <c r="AO3" s="205">
        <v>0</v>
      </c>
      <c r="AP3" s="205">
        <v>0</v>
      </c>
      <c r="AQ3" s="205">
        <v>0</v>
      </c>
      <c r="AR3" s="205">
        <v>0</v>
      </c>
      <c r="AS3" s="205">
        <v>0</v>
      </c>
      <c r="AT3" s="205">
        <v>0</v>
      </c>
    </row>
    <row r="4" spans="1:46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0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-0.03</v>
      </c>
      <c r="AH4" s="205">
        <v>0</v>
      </c>
      <c r="AI4" s="205">
        <v>-0.03</v>
      </c>
      <c r="AJ4" s="205">
        <v>0</v>
      </c>
      <c r="AK4" s="205">
        <v>5</v>
      </c>
      <c r="AL4" s="205">
        <v>0</v>
      </c>
      <c r="AM4" s="205">
        <v>0</v>
      </c>
      <c r="AN4" s="205">
        <v>0</v>
      </c>
      <c r="AO4" s="205">
        <v>0</v>
      </c>
      <c r="AP4" s="205">
        <v>0</v>
      </c>
      <c r="AQ4" s="205">
        <v>0</v>
      </c>
      <c r="AR4" s="205">
        <v>0</v>
      </c>
      <c r="AS4" s="205">
        <v>0</v>
      </c>
      <c r="AT4" s="205">
        <v>0</v>
      </c>
    </row>
    <row r="5" spans="1:46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0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-0.03</v>
      </c>
      <c r="AH5" s="205">
        <v>0</v>
      </c>
      <c r="AI5" s="205">
        <v>-0.03</v>
      </c>
      <c r="AJ5" s="205">
        <v>0</v>
      </c>
      <c r="AK5" s="205">
        <v>5</v>
      </c>
      <c r="AL5" s="205">
        <v>0</v>
      </c>
      <c r="AM5" s="205">
        <v>0</v>
      </c>
      <c r="AN5" s="205">
        <v>0</v>
      </c>
      <c r="AO5" s="205">
        <v>0</v>
      </c>
      <c r="AP5" s="205">
        <v>0</v>
      </c>
      <c r="AQ5" s="205">
        <v>0</v>
      </c>
      <c r="AR5" s="205">
        <v>0</v>
      </c>
      <c r="AS5" s="205">
        <v>0</v>
      </c>
      <c r="AT5" s="205">
        <v>0</v>
      </c>
    </row>
    <row r="6" spans="1:46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0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-0.03</v>
      </c>
      <c r="AH6" s="205">
        <v>0</v>
      </c>
      <c r="AI6" s="205">
        <v>-0.03</v>
      </c>
      <c r="AJ6" s="205">
        <v>0</v>
      </c>
      <c r="AK6" s="205">
        <v>5</v>
      </c>
      <c r="AL6" s="205">
        <v>0</v>
      </c>
      <c r="AM6" s="205">
        <v>0</v>
      </c>
      <c r="AN6" s="205">
        <v>0</v>
      </c>
      <c r="AO6" s="205">
        <v>0</v>
      </c>
      <c r="AP6" s="205">
        <v>0</v>
      </c>
      <c r="AQ6" s="205">
        <v>0</v>
      </c>
      <c r="AR6" s="205">
        <v>0</v>
      </c>
      <c r="AS6" s="205">
        <v>0</v>
      </c>
      <c r="AT6" s="205">
        <v>0</v>
      </c>
    </row>
    <row r="7" spans="1:46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0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-0.03</v>
      </c>
      <c r="AH7" s="205">
        <v>0</v>
      </c>
      <c r="AI7" s="205">
        <v>0</v>
      </c>
      <c r="AJ7" s="205">
        <v>0</v>
      </c>
      <c r="AK7" s="205">
        <v>5</v>
      </c>
      <c r="AL7" s="205">
        <v>0</v>
      </c>
      <c r="AM7" s="205">
        <v>0</v>
      </c>
      <c r="AN7" s="205">
        <v>0</v>
      </c>
      <c r="AO7" s="205">
        <v>0</v>
      </c>
      <c r="AP7" s="205">
        <v>0</v>
      </c>
      <c r="AQ7" s="205">
        <v>0</v>
      </c>
      <c r="AR7" s="205">
        <v>0</v>
      </c>
      <c r="AS7" s="205">
        <v>0</v>
      </c>
      <c r="AT7" s="205">
        <v>0</v>
      </c>
    </row>
    <row r="8" spans="1:46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0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-0.03</v>
      </c>
      <c r="AH8" s="205">
        <v>0</v>
      </c>
      <c r="AI8" s="205">
        <v>0</v>
      </c>
      <c r="AJ8" s="205">
        <v>0</v>
      </c>
      <c r="AK8" s="205">
        <v>5</v>
      </c>
      <c r="AL8" s="205">
        <v>0</v>
      </c>
      <c r="AM8" s="205">
        <v>0</v>
      </c>
      <c r="AN8" s="205">
        <v>0</v>
      </c>
      <c r="AO8" s="205">
        <v>0</v>
      </c>
      <c r="AP8" s="205">
        <v>0</v>
      </c>
      <c r="AQ8" s="205">
        <v>0</v>
      </c>
      <c r="AR8" s="205">
        <v>0</v>
      </c>
      <c r="AS8" s="205">
        <v>0</v>
      </c>
      <c r="AT8" s="205">
        <v>0</v>
      </c>
    </row>
    <row r="9" spans="1:46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0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-0.03</v>
      </c>
      <c r="AH9" s="205">
        <v>0</v>
      </c>
      <c r="AI9" s="205">
        <v>0</v>
      </c>
      <c r="AJ9" s="205">
        <v>0</v>
      </c>
      <c r="AK9" s="205">
        <v>5</v>
      </c>
      <c r="AL9" s="205">
        <v>0</v>
      </c>
      <c r="AM9" s="205">
        <v>0</v>
      </c>
      <c r="AN9" s="205">
        <v>0</v>
      </c>
      <c r="AO9" s="205">
        <v>0</v>
      </c>
      <c r="AP9" s="205">
        <v>0</v>
      </c>
      <c r="AQ9" s="205">
        <v>0</v>
      </c>
      <c r="AR9" s="205">
        <v>0</v>
      </c>
      <c r="AS9" s="205">
        <v>0</v>
      </c>
      <c r="AT9" s="205">
        <v>0</v>
      </c>
    </row>
    <row r="10" spans="1:46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0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-0.03</v>
      </c>
      <c r="AH10" s="205">
        <v>0</v>
      </c>
      <c r="AI10" s="205">
        <v>0</v>
      </c>
      <c r="AJ10" s="205">
        <v>0</v>
      </c>
      <c r="AK10" s="205">
        <v>5</v>
      </c>
      <c r="AL10" s="205">
        <v>0</v>
      </c>
      <c r="AM10" s="205">
        <v>0</v>
      </c>
      <c r="AN10" s="205">
        <v>0</v>
      </c>
      <c r="AO10" s="205">
        <v>0</v>
      </c>
      <c r="AP10" s="205">
        <v>0</v>
      </c>
      <c r="AQ10" s="205">
        <v>0</v>
      </c>
      <c r="AR10" s="205">
        <v>0</v>
      </c>
      <c r="AS10" s="205">
        <v>0</v>
      </c>
      <c r="AT10" s="205">
        <v>0</v>
      </c>
    </row>
    <row r="11" spans="1:46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0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-0.03</v>
      </c>
      <c r="AH11" s="205">
        <v>0</v>
      </c>
      <c r="AI11" s="205">
        <v>0</v>
      </c>
      <c r="AJ11" s="205">
        <v>0</v>
      </c>
      <c r="AK11" s="205">
        <v>5</v>
      </c>
      <c r="AL11" s="205">
        <v>0</v>
      </c>
      <c r="AM11" s="205">
        <v>0</v>
      </c>
      <c r="AN11" s="205">
        <v>0</v>
      </c>
      <c r="AO11" s="205">
        <v>0</v>
      </c>
      <c r="AP11" s="205">
        <v>0</v>
      </c>
      <c r="AQ11" s="205">
        <v>0</v>
      </c>
      <c r="AR11" s="205">
        <v>0</v>
      </c>
      <c r="AS11" s="205">
        <v>0</v>
      </c>
      <c r="AT11" s="205">
        <v>0</v>
      </c>
    </row>
    <row r="12" spans="1:46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0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-0.03</v>
      </c>
      <c r="AH12" s="205">
        <v>0</v>
      </c>
      <c r="AI12" s="205">
        <v>0</v>
      </c>
      <c r="AJ12" s="205">
        <v>0</v>
      </c>
      <c r="AK12" s="205">
        <v>5</v>
      </c>
      <c r="AL12" s="205">
        <v>0</v>
      </c>
      <c r="AM12" s="205">
        <v>0</v>
      </c>
      <c r="AN12" s="205">
        <v>0</v>
      </c>
      <c r="AO12" s="205">
        <v>0</v>
      </c>
      <c r="AP12" s="205">
        <v>0</v>
      </c>
      <c r="AQ12" s="205">
        <v>0</v>
      </c>
      <c r="AR12" s="205">
        <v>0</v>
      </c>
      <c r="AS12" s="205">
        <v>0</v>
      </c>
      <c r="AT12" s="205">
        <v>0</v>
      </c>
    </row>
    <row r="13" spans="1:46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0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-0.03</v>
      </c>
      <c r="AH13" s="205">
        <v>0</v>
      </c>
      <c r="AI13" s="205">
        <v>0</v>
      </c>
      <c r="AJ13" s="205">
        <v>0</v>
      </c>
      <c r="AK13" s="205">
        <v>5</v>
      </c>
      <c r="AL13" s="205">
        <v>0</v>
      </c>
      <c r="AM13" s="205">
        <v>0</v>
      </c>
      <c r="AN13" s="205">
        <v>0</v>
      </c>
      <c r="AO13" s="205">
        <v>0</v>
      </c>
      <c r="AP13" s="205">
        <v>0</v>
      </c>
      <c r="AQ13" s="205">
        <v>0</v>
      </c>
      <c r="AR13" s="205">
        <v>0</v>
      </c>
      <c r="AS13" s="205">
        <v>0</v>
      </c>
      <c r="AT13" s="205">
        <v>0</v>
      </c>
    </row>
    <row r="14" spans="1:46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0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-0.03</v>
      </c>
      <c r="AH14" s="205">
        <v>0</v>
      </c>
      <c r="AI14" s="205">
        <v>0</v>
      </c>
      <c r="AJ14" s="205">
        <v>0</v>
      </c>
      <c r="AK14" s="205">
        <v>5</v>
      </c>
      <c r="AL14" s="205">
        <v>0</v>
      </c>
      <c r="AM14" s="205">
        <v>0</v>
      </c>
      <c r="AN14" s="205">
        <v>0</v>
      </c>
      <c r="AO14" s="205">
        <v>0</v>
      </c>
      <c r="AP14" s="205">
        <v>0</v>
      </c>
      <c r="AQ14" s="205">
        <v>0</v>
      </c>
      <c r="AR14" s="205">
        <v>0</v>
      </c>
      <c r="AS14" s="205">
        <v>0</v>
      </c>
      <c r="AT14" s="205">
        <v>0</v>
      </c>
    </row>
    <row r="15" spans="1:46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0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-0.03</v>
      </c>
      <c r="AH15" s="205">
        <v>0</v>
      </c>
      <c r="AI15" s="205">
        <v>0</v>
      </c>
      <c r="AJ15" s="205">
        <v>0</v>
      </c>
      <c r="AK15" s="205">
        <v>5</v>
      </c>
      <c r="AL15" s="205">
        <v>0</v>
      </c>
      <c r="AM15" s="205">
        <v>0</v>
      </c>
      <c r="AN15" s="205">
        <v>0</v>
      </c>
      <c r="AO15" s="205">
        <v>0</v>
      </c>
      <c r="AP15" s="205">
        <v>0</v>
      </c>
      <c r="AQ15" s="205">
        <v>0</v>
      </c>
      <c r="AR15" s="205">
        <v>0</v>
      </c>
      <c r="AS15" s="205">
        <v>0</v>
      </c>
      <c r="AT15" s="205">
        <v>0</v>
      </c>
    </row>
    <row r="16" spans="1:46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0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-0.03</v>
      </c>
      <c r="AH16" s="205">
        <v>0</v>
      </c>
      <c r="AI16" s="205">
        <v>0</v>
      </c>
      <c r="AJ16" s="205">
        <v>0</v>
      </c>
      <c r="AK16" s="205">
        <v>5</v>
      </c>
      <c r="AL16" s="205">
        <v>0</v>
      </c>
      <c r="AM16" s="205">
        <v>0</v>
      </c>
      <c r="AN16" s="205">
        <v>0</v>
      </c>
      <c r="AO16" s="205">
        <v>0</v>
      </c>
      <c r="AP16" s="205">
        <v>0</v>
      </c>
      <c r="AQ16" s="205">
        <v>0</v>
      </c>
      <c r="AR16" s="205">
        <v>0</v>
      </c>
      <c r="AS16" s="205">
        <v>0</v>
      </c>
      <c r="AT16" s="205">
        <v>0</v>
      </c>
    </row>
    <row r="17" spans="1:46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0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-0.03</v>
      </c>
      <c r="AH17" s="205">
        <v>0</v>
      </c>
      <c r="AI17" s="205">
        <v>0</v>
      </c>
      <c r="AJ17" s="205">
        <v>0</v>
      </c>
      <c r="AK17" s="205">
        <v>5</v>
      </c>
      <c r="AL17" s="205">
        <v>0</v>
      </c>
      <c r="AM17" s="205">
        <v>0</v>
      </c>
      <c r="AN17" s="205">
        <v>0</v>
      </c>
      <c r="AO17" s="205">
        <v>0</v>
      </c>
      <c r="AP17" s="205">
        <v>0</v>
      </c>
      <c r="AQ17" s="205">
        <v>0</v>
      </c>
      <c r="AR17" s="205">
        <v>0</v>
      </c>
      <c r="AS17" s="205">
        <v>0</v>
      </c>
      <c r="AT17" s="205">
        <v>0</v>
      </c>
    </row>
    <row r="18" spans="1:46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0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-0.03</v>
      </c>
      <c r="AH18" s="205">
        <v>0</v>
      </c>
      <c r="AI18" s="205">
        <v>0</v>
      </c>
      <c r="AJ18" s="205">
        <v>0</v>
      </c>
      <c r="AK18" s="205">
        <v>5</v>
      </c>
      <c r="AL18" s="205">
        <v>0</v>
      </c>
      <c r="AM18" s="205">
        <v>0</v>
      </c>
      <c r="AN18" s="205">
        <v>0</v>
      </c>
      <c r="AO18" s="205">
        <v>0</v>
      </c>
      <c r="AP18" s="205">
        <v>0</v>
      </c>
      <c r="AQ18" s="205">
        <v>0</v>
      </c>
      <c r="AR18" s="205">
        <v>0</v>
      </c>
      <c r="AS18" s="205">
        <v>0</v>
      </c>
      <c r="AT18" s="205">
        <v>0</v>
      </c>
    </row>
    <row r="19" spans="1:46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0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-0.03</v>
      </c>
      <c r="AH19" s="205">
        <v>0</v>
      </c>
      <c r="AI19" s="205">
        <v>0</v>
      </c>
      <c r="AJ19" s="205">
        <v>0</v>
      </c>
      <c r="AK19" s="205">
        <v>5</v>
      </c>
      <c r="AL19" s="205">
        <v>0</v>
      </c>
      <c r="AM19" s="205">
        <v>0</v>
      </c>
      <c r="AN19" s="205">
        <v>0</v>
      </c>
      <c r="AO19" s="205">
        <v>0</v>
      </c>
      <c r="AP19" s="205">
        <v>0</v>
      </c>
      <c r="AQ19" s="205">
        <v>0</v>
      </c>
      <c r="AR19" s="205">
        <v>0</v>
      </c>
      <c r="AS19" s="205">
        <v>0</v>
      </c>
      <c r="AT19" s="205">
        <v>0</v>
      </c>
    </row>
    <row r="20" spans="1:46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0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-0.03</v>
      </c>
      <c r="AH20" s="205">
        <v>0</v>
      </c>
      <c r="AI20" s="205">
        <v>0</v>
      </c>
      <c r="AJ20" s="205">
        <v>0</v>
      </c>
      <c r="AK20" s="205">
        <v>5</v>
      </c>
      <c r="AL20" s="205">
        <v>0</v>
      </c>
      <c r="AM20" s="205">
        <v>0</v>
      </c>
      <c r="AN20" s="205">
        <v>0</v>
      </c>
      <c r="AO20" s="205">
        <v>0</v>
      </c>
      <c r="AP20" s="205">
        <v>0</v>
      </c>
      <c r="AQ20" s="205">
        <v>0</v>
      </c>
      <c r="AR20" s="205">
        <v>0</v>
      </c>
      <c r="AS20" s="205">
        <v>0</v>
      </c>
      <c r="AT20" s="205">
        <v>0</v>
      </c>
    </row>
    <row r="21" spans="1:46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0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-0.03</v>
      </c>
      <c r="AH21" s="205">
        <v>0</v>
      </c>
      <c r="AI21" s="205">
        <v>0</v>
      </c>
      <c r="AJ21" s="205">
        <v>0</v>
      </c>
      <c r="AK21" s="205">
        <v>5</v>
      </c>
      <c r="AL21" s="205">
        <v>0</v>
      </c>
      <c r="AM21" s="205">
        <v>0</v>
      </c>
      <c r="AN21" s="205">
        <v>0</v>
      </c>
      <c r="AO21" s="205">
        <v>0</v>
      </c>
      <c r="AP21" s="205">
        <v>0</v>
      </c>
      <c r="AQ21" s="205">
        <v>0</v>
      </c>
      <c r="AR21" s="205">
        <v>0</v>
      </c>
      <c r="AS21" s="205">
        <v>0</v>
      </c>
      <c r="AT21" s="205">
        <v>0</v>
      </c>
    </row>
    <row r="22" spans="1:46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-0.03</v>
      </c>
      <c r="AH22" s="205">
        <v>0</v>
      </c>
      <c r="AI22" s="205">
        <v>0</v>
      </c>
      <c r="AJ22" s="205">
        <v>0</v>
      </c>
      <c r="AK22" s="205">
        <v>5</v>
      </c>
      <c r="AL22" s="205">
        <v>0</v>
      </c>
      <c r="AM22" s="205">
        <v>0</v>
      </c>
      <c r="AN22" s="205">
        <v>0</v>
      </c>
      <c r="AO22" s="205">
        <v>0</v>
      </c>
      <c r="AP22" s="205">
        <v>0</v>
      </c>
      <c r="AQ22" s="205">
        <v>0</v>
      </c>
      <c r="AR22" s="205">
        <v>0</v>
      </c>
      <c r="AS22" s="205">
        <v>0</v>
      </c>
      <c r="AT22" s="205">
        <v>0</v>
      </c>
    </row>
    <row r="23" spans="1:46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-0.03</v>
      </c>
      <c r="AH23" s="205">
        <v>0</v>
      </c>
      <c r="AI23" s="205">
        <v>0</v>
      </c>
      <c r="AJ23" s="205">
        <v>0</v>
      </c>
      <c r="AK23" s="205">
        <v>5</v>
      </c>
      <c r="AL23" s="205">
        <v>0</v>
      </c>
      <c r="AM23" s="205">
        <v>0</v>
      </c>
      <c r="AN23" s="205">
        <v>0</v>
      </c>
      <c r="AO23" s="205">
        <v>0</v>
      </c>
      <c r="AP23" s="205">
        <v>0</v>
      </c>
      <c r="AQ23" s="205">
        <v>0</v>
      </c>
      <c r="AR23" s="205">
        <v>0</v>
      </c>
      <c r="AS23" s="205">
        <v>0</v>
      </c>
      <c r="AT23" s="205">
        <v>0</v>
      </c>
    </row>
    <row r="24" spans="1:46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-0.03</v>
      </c>
      <c r="AH24" s="205">
        <v>0</v>
      </c>
      <c r="AI24" s="205">
        <v>0</v>
      </c>
      <c r="AJ24" s="205">
        <v>0</v>
      </c>
      <c r="AK24" s="205">
        <v>5</v>
      </c>
      <c r="AL24" s="205">
        <v>0</v>
      </c>
      <c r="AM24" s="205">
        <v>0</v>
      </c>
      <c r="AN24" s="205">
        <v>0</v>
      </c>
      <c r="AO24" s="205">
        <v>0</v>
      </c>
      <c r="AP24" s="205">
        <v>0</v>
      </c>
      <c r="AQ24" s="205">
        <v>0</v>
      </c>
      <c r="AR24" s="205">
        <v>0</v>
      </c>
      <c r="AS24" s="205">
        <v>0</v>
      </c>
      <c r="AT24" s="205">
        <v>0</v>
      </c>
    </row>
    <row r="25" spans="1:46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-0.03</v>
      </c>
      <c r="AH25" s="205">
        <v>0</v>
      </c>
      <c r="AI25" s="205">
        <v>0</v>
      </c>
      <c r="AJ25" s="205">
        <v>0</v>
      </c>
      <c r="AK25" s="205">
        <v>5</v>
      </c>
      <c r="AL25" s="205">
        <v>0</v>
      </c>
      <c r="AM25" s="205">
        <v>0</v>
      </c>
      <c r="AN25" s="205">
        <v>0</v>
      </c>
      <c r="AO25" s="205">
        <v>0</v>
      </c>
      <c r="AP25" s="205">
        <v>0</v>
      </c>
      <c r="AQ25" s="205">
        <v>0</v>
      </c>
      <c r="AR25" s="205">
        <v>0</v>
      </c>
      <c r="AS25" s="205">
        <v>0</v>
      </c>
      <c r="AT25" s="205">
        <v>0</v>
      </c>
    </row>
    <row r="26" spans="1:46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-0.03</v>
      </c>
      <c r="AH26" s="205">
        <v>0</v>
      </c>
      <c r="AI26" s="205">
        <v>0</v>
      </c>
      <c r="AJ26" s="205">
        <v>0</v>
      </c>
      <c r="AK26" s="205">
        <v>5</v>
      </c>
      <c r="AL26" s="205">
        <v>0</v>
      </c>
      <c r="AM26" s="205">
        <v>0</v>
      </c>
      <c r="AN26" s="205">
        <v>0</v>
      </c>
      <c r="AO26" s="205">
        <v>0</v>
      </c>
      <c r="AP26" s="205">
        <v>0</v>
      </c>
      <c r="AQ26" s="205">
        <v>0</v>
      </c>
      <c r="AR26" s="205">
        <v>0</v>
      </c>
      <c r="AS26" s="205">
        <v>0</v>
      </c>
      <c r="AT26" s="205">
        <v>0</v>
      </c>
    </row>
    <row r="27" spans="1:46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-0.03</v>
      </c>
      <c r="AH27" s="205">
        <v>0</v>
      </c>
      <c r="AI27" s="205">
        <v>0</v>
      </c>
      <c r="AJ27" s="205">
        <v>0</v>
      </c>
      <c r="AK27" s="205">
        <v>5</v>
      </c>
      <c r="AL27" s="205">
        <v>0</v>
      </c>
      <c r="AM27" s="205">
        <v>0</v>
      </c>
      <c r="AN27" s="205">
        <v>0</v>
      </c>
      <c r="AO27" s="205">
        <v>0</v>
      </c>
      <c r="AP27" s="205">
        <v>0</v>
      </c>
      <c r="AQ27" s="205">
        <v>0</v>
      </c>
      <c r="AR27" s="205">
        <v>0</v>
      </c>
      <c r="AS27" s="205">
        <v>0</v>
      </c>
      <c r="AT27" s="205">
        <v>0</v>
      </c>
    </row>
    <row r="28" spans="1:46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0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-0.03</v>
      </c>
      <c r="AH28" s="205">
        <v>0</v>
      </c>
      <c r="AI28" s="205">
        <v>0</v>
      </c>
      <c r="AJ28" s="205">
        <v>0</v>
      </c>
      <c r="AK28" s="205">
        <v>5</v>
      </c>
      <c r="AL28" s="205">
        <v>0</v>
      </c>
      <c r="AM28" s="205">
        <v>0</v>
      </c>
      <c r="AN28" s="205">
        <v>0</v>
      </c>
      <c r="AO28" s="205">
        <v>0</v>
      </c>
      <c r="AP28" s="205">
        <v>0</v>
      </c>
      <c r="AQ28" s="205">
        <v>0</v>
      </c>
      <c r="AR28" s="205">
        <v>0</v>
      </c>
      <c r="AS28" s="205">
        <v>0</v>
      </c>
      <c r="AT28" s="205">
        <v>0</v>
      </c>
    </row>
    <row r="29" spans="1:46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0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-0.03</v>
      </c>
      <c r="AH29" s="205">
        <v>0</v>
      </c>
      <c r="AI29" s="205">
        <v>0</v>
      </c>
      <c r="AJ29" s="205">
        <v>0</v>
      </c>
      <c r="AK29" s="205">
        <v>5</v>
      </c>
      <c r="AL29" s="205">
        <v>0</v>
      </c>
      <c r="AM29" s="205">
        <v>0</v>
      </c>
      <c r="AN29" s="205">
        <v>0</v>
      </c>
      <c r="AO29" s="205">
        <v>0</v>
      </c>
      <c r="AP29" s="205">
        <v>0</v>
      </c>
      <c r="AQ29" s="205">
        <v>0</v>
      </c>
      <c r="AR29" s="205">
        <v>0</v>
      </c>
      <c r="AS29" s="205">
        <v>0</v>
      </c>
      <c r="AT29" s="205">
        <v>0</v>
      </c>
    </row>
    <row r="30" spans="1:46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0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-0.03</v>
      </c>
      <c r="AH30" s="205">
        <v>0</v>
      </c>
      <c r="AI30" s="205">
        <v>0</v>
      </c>
      <c r="AJ30" s="205">
        <v>0</v>
      </c>
      <c r="AK30" s="205">
        <v>5</v>
      </c>
      <c r="AL30" s="205">
        <v>0</v>
      </c>
      <c r="AM30" s="205">
        <v>0</v>
      </c>
      <c r="AN30" s="205">
        <v>0</v>
      </c>
      <c r="AO30" s="205">
        <v>0</v>
      </c>
      <c r="AP30" s="205">
        <v>0</v>
      </c>
      <c r="AQ30" s="205">
        <v>0</v>
      </c>
      <c r="AR30" s="205">
        <v>0</v>
      </c>
      <c r="AS30" s="205">
        <v>0</v>
      </c>
      <c r="AT30" s="205">
        <v>0</v>
      </c>
    </row>
    <row r="31" spans="1:46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0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-0.03</v>
      </c>
      <c r="AH31" s="205">
        <v>0</v>
      </c>
      <c r="AI31" s="205">
        <v>0</v>
      </c>
      <c r="AJ31" s="205">
        <v>0</v>
      </c>
      <c r="AK31" s="205">
        <v>5</v>
      </c>
      <c r="AL31" s="205">
        <v>0</v>
      </c>
      <c r="AM31" s="205">
        <v>0</v>
      </c>
      <c r="AN31" s="205">
        <v>0</v>
      </c>
      <c r="AO31" s="205">
        <v>0</v>
      </c>
      <c r="AP31" s="205">
        <v>0</v>
      </c>
      <c r="AQ31" s="205">
        <v>0</v>
      </c>
      <c r="AR31" s="205">
        <v>0</v>
      </c>
      <c r="AS31" s="205">
        <v>0</v>
      </c>
      <c r="AT31" s="205">
        <v>0</v>
      </c>
    </row>
    <row r="32" spans="1:46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0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-0.03</v>
      </c>
      <c r="AH32" s="205">
        <v>0</v>
      </c>
      <c r="AI32" s="205">
        <v>0</v>
      </c>
      <c r="AJ32" s="205">
        <v>0</v>
      </c>
      <c r="AK32" s="205">
        <v>5</v>
      </c>
      <c r="AL32" s="205">
        <v>0</v>
      </c>
      <c r="AM32" s="205">
        <v>0</v>
      </c>
      <c r="AN32" s="205">
        <v>0</v>
      </c>
      <c r="AO32" s="205">
        <v>0</v>
      </c>
      <c r="AP32" s="205">
        <v>0</v>
      </c>
      <c r="AQ32" s="205">
        <v>0</v>
      </c>
      <c r="AR32" s="205">
        <v>0</v>
      </c>
      <c r="AS32" s="205">
        <v>0</v>
      </c>
      <c r="AT32" s="205">
        <v>0</v>
      </c>
    </row>
    <row r="33" spans="1:46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0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-0.03</v>
      </c>
      <c r="AH33" s="205">
        <v>0</v>
      </c>
      <c r="AI33" s="205">
        <v>0</v>
      </c>
      <c r="AJ33" s="205">
        <v>0</v>
      </c>
      <c r="AK33" s="205">
        <v>5</v>
      </c>
      <c r="AL33" s="205">
        <v>0</v>
      </c>
      <c r="AM33" s="205">
        <v>0</v>
      </c>
      <c r="AN33" s="205">
        <v>0</v>
      </c>
      <c r="AO33" s="205">
        <v>0</v>
      </c>
      <c r="AP33" s="205">
        <v>0</v>
      </c>
      <c r="AQ33" s="205">
        <v>0</v>
      </c>
      <c r="AR33" s="205">
        <v>0</v>
      </c>
      <c r="AS33" s="205">
        <v>0</v>
      </c>
      <c r="AT33" s="205">
        <v>0</v>
      </c>
    </row>
    <row r="34" spans="1:46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-0.03</v>
      </c>
      <c r="AH34" s="205">
        <v>0</v>
      </c>
      <c r="AI34" s="205">
        <v>0</v>
      </c>
      <c r="AJ34" s="205">
        <v>0</v>
      </c>
      <c r="AK34" s="205">
        <v>5</v>
      </c>
      <c r="AL34" s="205">
        <v>0</v>
      </c>
      <c r="AM34" s="205">
        <v>0</v>
      </c>
      <c r="AN34" s="205">
        <v>0</v>
      </c>
      <c r="AO34" s="205">
        <v>0</v>
      </c>
      <c r="AP34" s="205">
        <v>0</v>
      </c>
      <c r="AQ34" s="205">
        <v>0</v>
      </c>
      <c r="AR34" s="205">
        <v>0</v>
      </c>
      <c r="AS34" s="205">
        <v>0</v>
      </c>
      <c r="AT34" s="205">
        <v>0</v>
      </c>
    </row>
    <row r="35" spans="1:46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-0.03</v>
      </c>
      <c r="AH35" s="205">
        <v>0</v>
      </c>
      <c r="AI35" s="205">
        <v>0</v>
      </c>
      <c r="AJ35" s="205">
        <v>0</v>
      </c>
      <c r="AK35" s="205">
        <v>5</v>
      </c>
      <c r="AL35" s="205">
        <v>0</v>
      </c>
      <c r="AM35" s="205">
        <v>0</v>
      </c>
      <c r="AN35" s="205">
        <v>0</v>
      </c>
      <c r="AO35" s="205">
        <v>0</v>
      </c>
      <c r="AP35" s="205">
        <v>0</v>
      </c>
      <c r="AQ35" s="205">
        <v>0</v>
      </c>
      <c r="AR35" s="205">
        <v>0</v>
      </c>
      <c r="AS35" s="205">
        <v>0</v>
      </c>
      <c r="AT35" s="205">
        <v>0</v>
      </c>
    </row>
    <row r="36" spans="1:46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-0.03</v>
      </c>
      <c r="AH36" s="205">
        <v>0</v>
      </c>
      <c r="AI36" s="205">
        <v>0</v>
      </c>
      <c r="AJ36" s="205">
        <v>0</v>
      </c>
      <c r="AK36" s="205">
        <v>5</v>
      </c>
      <c r="AL36" s="205">
        <v>0</v>
      </c>
      <c r="AM36" s="205">
        <v>0</v>
      </c>
      <c r="AN36" s="205">
        <v>0</v>
      </c>
      <c r="AO36" s="205">
        <v>0</v>
      </c>
      <c r="AP36" s="205">
        <v>0</v>
      </c>
      <c r="AQ36" s="205">
        <v>0</v>
      </c>
      <c r="AR36" s="205">
        <v>0</v>
      </c>
      <c r="AS36" s="205">
        <v>0</v>
      </c>
      <c r="AT36" s="205">
        <v>0</v>
      </c>
    </row>
    <row r="37" spans="1:46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-0.03</v>
      </c>
      <c r="AH37" s="205">
        <v>0</v>
      </c>
      <c r="AI37" s="205">
        <v>0</v>
      </c>
      <c r="AJ37" s="205">
        <v>0</v>
      </c>
      <c r="AK37" s="205">
        <v>5</v>
      </c>
      <c r="AL37" s="205">
        <v>0</v>
      </c>
      <c r="AM37" s="205">
        <v>0</v>
      </c>
      <c r="AN37" s="205">
        <v>0</v>
      </c>
      <c r="AO37" s="205">
        <v>0</v>
      </c>
      <c r="AP37" s="205">
        <v>0</v>
      </c>
      <c r="AQ37" s="205">
        <v>0</v>
      </c>
      <c r="AR37" s="205">
        <v>0</v>
      </c>
      <c r="AS37" s="205">
        <v>0</v>
      </c>
      <c r="AT37" s="205">
        <v>0</v>
      </c>
    </row>
    <row r="38" spans="1:46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-0.03</v>
      </c>
      <c r="AH38" s="205">
        <v>0</v>
      </c>
      <c r="AI38" s="205">
        <v>0</v>
      </c>
      <c r="AJ38" s="205">
        <v>0</v>
      </c>
      <c r="AK38" s="205">
        <v>5</v>
      </c>
      <c r="AL38" s="205">
        <v>0</v>
      </c>
      <c r="AM38" s="205">
        <v>0</v>
      </c>
      <c r="AN38" s="205">
        <v>0</v>
      </c>
      <c r="AO38" s="205">
        <v>0</v>
      </c>
      <c r="AP38" s="205">
        <v>0</v>
      </c>
      <c r="AQ38" s="205">
        <v>0</v>
      </c>
      <c r="AR38" s="205">
        <v>0</v>
      </c>
      <c r="AS38" s="205">
        <v>0</v>
      </c>
      <c r="AT38" s="205">
        <v>0</v>
      </c>
    </row>
    <row r="39" spans="1:46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-0.03</v>
      </c>
      <c r="AH39" s="205">
        <v>0</v>
      </c>
      <c r="AI39" s="205">
        <v>0</v>
      </c>
      <c r="AJ39" s="205">
        <v>0</v>
      </c>
      <c r="AK39" s="205">
        <v>5</v>
      </c>
      <c r="AL39" s="205">
        <v>0</v>
      </c>
      <c r="AM39" s="205">
        <v>0</v>
      </c>
      <c r="AN39" s="205">
        <v>0</v>
      </c>
      <c r="AO39" s="205">
        <v>0</v>
      </c>
      <c r="AP39" s="205">
        <v>0</v>
      </c>
      <c r="AQ39" s="205">
        <v>0</v>
      </c>
      <c r="AR39" s="205">
        <v>0</v>
      </c>
      <c r="AS39" s="205">
        <v>0</v>
      </c>
      <c r="AT39" s="205">
        <v>0</v>
      </c>
    </row>
    <row r="40" spans="1:46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-0.03</v>
      </c>
      <c r="AH40" s="205">
        <v>0</v>
      </c>
      <c r="AI40" s="205">
        <v>0</v>
      </c>
      <c r="AJ40" s="205">
        <v>0</v>
      </c>
      <c r="AK40" s="205">
        <v>5</v>
      </c>
      <c r="AL40" s="205">
        <v>0</v>
      </c>
      <c r="AM40" s="205">
        <v>0</v>
      </c>
      <c r="AN40" s="205">
        <v>0</v>
      </c>
      <c r="AO40" s="205">
        <v>0</v>
      </c>
      <c r="AP40" s="205">
        <v>0</v>
      </c>
      <c r="AQ40" s="205">
        <v>0</v>
      </c>
      <c r="AR40" s="205">
        <v>0</v>
      </c>
      <c r="AS40" s="205">
        <v>0</v>
      </c>
      <c r="AT40" s="205">
        <v>0</v>
      </c>
    </row>
    <row r="41" spans="1:46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-0.03</v>
      </c>
      <c r="AH41" s="205">
        <v>0</v>
      </c>
      <c r="AI41" s="205">
        <v>0</v>
      </c>
      <c r="AJ41" s="205">
        <v>0</v>
      </c>
      <c r="AK41" s="205">
        <v>5</v>
      </c>
      <c r="AL41" s="205">
        <v>0</v>
      </c>
      <c r="AM41" s="205">
        <v>0</v>
      </c>
      <c r="AN41" s="205">
        <v>0</v>
      </c>
      <c r="AO41" s="205">
        <v>0</v>
      </c>
      <c r="AP41" s="205">
        <v>0</v>
      </c>
      <c r="AQ41" s="205">
        <v>0</v>
      </c>
      <c r="AR41" s="205">
        <v>0</v>
      </c>
      <c r="AS41" s="205">
        <v>0</v>
      </c>
      <c r="AT41" s="205">
        <v>0</v>
      </c>
    </row>
    <row r="42" spans="1:46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0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-0.03</v>
      </c>
      <c r="AH42" s="205">
        <v>0</v>
      </c>
      <c r="AI42" s="205">
        <v>0</v>
      </c>
      <c r="AJ42" s="205">
        <v>0</v>
      </c>
      <c r="AK42" s="205">
        <v>5</v>
      </c>
      <c r="AL42" s="205">
        <v>0</v>
      </c>
      <c r="AM42" s="205">
        <v>0</v>
      </c>
      <c r="AN42" s="205">
        <v>0</v>
      </c>
      <c r="AO42" s="205">
        <v>0</v>
      </c>
      <c r="AP42" s="205">
        <v>0</v>
      </c>
      <c r="AQ42" s="205">
        <v>0</v>
      </c>
      <c r="AR42" s="205">
        <v>0</v>
      </c>
      <c r="AS42" s="205">
        <v>0</v>
      </c>
      <c r="AT42" s="205">
        <v>0</v>
      </c>
    </row>
    <row r="43" spans="1:46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0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-0.03</v>
      </c>
      <c r="AH43" s="205">
        <v>0</v>
      </c>
      <c r="AI43" s="205">
        <v>0</v>
      </c>
      <c r="AJ43" s="205">
        <v>0</v>
      </c>
      <c r="AK43" s="205">
        <v>5</v>
      </c>
      <c r="AL43" s="205">
        <v>0</v>
      </c>
      <c r="AM43" s="205">
        <v>0</v>
      </c>
      <c r="AN43" s="205">
        <v>0</v>
      </c>
      <c r="AO43" s="205">
        <v>0</v>
      </c>
      <c r="AP43" s="205">
        <v>0</v>
      </c>
      <c r="AQ43" s="205">
        <v>0</v>
      </c>
      <c r="AR43" s="205">
        <v>0</v>
      </c>
      <c r="AS43" s="205">
        <v>0</v>
      </c>
      <c r="AT43" s="205">
        <v>0</v>
      </c>
    </row>
    <row r="44" spans="1:46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0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-0.03</v>
      </c>
      <c r="AH44" s="205">
        <v>0</v>
      </c>
      <c r="AI44" s="205">
        <v>0</v>
      </c>
      <c r="AJ44" s="205">
        <v>0</v>
      </c>
      <c r="AK44" s="205">
        <v>5</v>
      </c>
      <c r="AL44" s="205">
        <v>0</v>
      </c>
      <c r="AM44" s="205">
        <v>0</v>
      </c>
      <c r="AN44" s="205">
        <v>0</v>
      </c>
      <c r="AO44" s="205">
        <v>0</v>
      </c>
      <c r="AP44" s="205">
        <v>0</v>
      </c>
      <c r="AQ44" s="205">
        <v>0</v>
      </c>
      <c r="AR44" s="205">
        <v>0</v>
      </c>
      <c r="AS44" s="205">
        <v>0</v>
      </c>
      <c r="AT44" s="205">
        <v>0</v>
      </c>
    </row>
    <row r="45" spans="1:46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0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-0.03</v>
      </c>
      <c r="AH45" s="205">
        <v>0</v>
      </c>
      <c r="AI45" s="205">
        <v>0</v>
      </c>
      <c r="AJ45" s="205">
        <v>0</v>
      </c>
      <c r="AK45" s="205">
        <v>5</v>
      </c>
      <c r="AL45" s="205">
        <v>0</v>
      </c>
      <c r="AM45" s="205">
        <v>0</v>
      </c>
      <c r="AN45" s="205">
        <v>0</v>
      </c>
      <c r="AO45" s="205">
        <v>0</v>
      </c>
      <c r="AP45" s="205">
        <v>0</v>
      </c>
      <c r="AQ45" s="205">
        <v>0</v>
      </c>
      <c r="AR45" s="205">
        <v>0</v>
      </c>
      <c r="AS45" s="205">
        <v>0</v>
      </c>
      <c r="AT45" s="205">
        <v>0</v>
      </c>
    </row>
    <row r="46" spans="1:46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0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-0.03</v>
      </c>
      <c r="AH46" s="205">
        <v>0</v>
      </c>
      <c r="AI46" s="205">
        <v>0</v>
      </c>
      <c r="AJ46" s="205">
        <v>0</v>
      </c>
      <c r="AK46" s="205">
        <v>5</v>
      </c>
      <c r="AL46" s="205">
        <v>0</v>
      </c>
      <c r="AM46" s="205">
        <v>0</v>
      </c>
      <c r="AN46" s="205">
        <v>0</v>
      </c>
      <c r="AO46" s="205">
        <v>0</v>
      </c>
      <c r="AP46" s="205">
        <v>0</v>
      </c>
      <c r="AQ46" s="205">
        <v>0</v>
      </c>
      <c r="AR46" s="205">
        <v>0</v>
      </c>
      <c r="AS46" s="205">
        <v>0</v>
      </c>
      <c r="AT46" s="205">
        <v>0</v>
      </c>
    </row>
    <row r="47" spans="1:46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0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-0.03</v>
      </c>
      <c r="AH47" s="205">
        <v>0</v>
      </c>
      <c r="AI47" s="205">
        <v>0</v>
      </c>
      <c r="AJ47" s="205">
        <v>0</v>
      </c>
      <c r="AK47" s="205">
        <v>5</v>
      </c>
      <c r="AL47" s="205">
        <v>0</v>
      </c>
      <c r="AM47" s="205">
        <v>0</v>
      </c>
      <c r="AN47" s="205">
        <v>0</v>
      </c>
      <c r="AO47" s="205">
        <v>0</v>
      </c>
      <c r="AP47" s="205">
        <v>0</v>
      </c>
      <c r="AQ47" s="205">
        <v>0</v>
      </c>
      <c r="AR47" s="205">
        <v>0</v>
      </c>
      <c r="AS47" s="205">
        <v>0</v>
      </c>
      <c r="AT47" s="205">
        <v>0</v>
      </c>
    </row>
    <row r="48" spans="1:46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0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-0.03</v>
      </c>
      <c r="AH48" s="205">
        <v>0</v>
      </c>
      <c r="AI48" s="205">
        <v>0</v>
      </c>
      <c r="AJ48" s="205">
        <v>0</v>
      </c>
      <c r="AK48" s="205">
        <v>5</v>
      </c>
      <c r="AL48" s="205">
        <v>0</v>
      </c>
      <c r="AM48" s="205">
        <v>0</v>
      </c>
      <c r="AN48" s="205">
        <v>0</v>
      </c>
      <c r="AO48" s="205">
        <v>0</v>
      </c>
      <c r="AP48" s="205">
        <v>0</v>
      </c>
      <c r="AQ48" s="205">
        <v>0</v>
      </c>
      <c r="AR48" s="205">
        <v>0</v>
      </c>
      <c r="AS48" s="205">
        <v>0</v>
      </c>
      <c r="AT48" s="205">
        <v>0</v>
      </c>
    </row>
    <row r="49" spans="1:46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0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-0.03</v>
      </c>
      <c r="AH49" s="205">
        <v>0</v>
      </c>
      <c r="AI49" s="205">
        <v>0</v>
      </c>
      <c r="AJ49" s="205">
        <v>0</v>
      </c>
      <c r="AK49" s="205">
        <v>5</v>
      </c>
      <c r="AL49" s="205">
        <v>0</v>
      </c>
      <c r="AM49" s="205">
        <v>0</v>
      </c>
      <c r="AN49" s="205">
        <v>0</v>
      </c>
      <c r="AO49" s="205">
        <v>0</v>
      </c>
      <c r="AP49" s="205">
        <v>0</v>
      </c>
      <c r="AQ49" s="205">
        <v>0</v>
      </c>
      <c r="AR49" s="205">
        <v>0</v>
      </c>
      <c r="AS49" s="205">
        <v>0</v>
      </c>
      <c r="AT49" s="205">
        <v>0</v>
      </c>
    </row>
    <row r="50" spans="1:46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0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-0.03</v>
      </c>
      <c r="AH50" s="205">
        <v>0</v>
      </c>
      <c r="AI50" s="205">
        <v>0</v>
      </c>
      <c r="AJ50" s="205">
        <v>0</v>
      </c>
      <c r="AK50" s="205">
        <v>5</v>
      </c>
      <c r="AL50" s="205">
        <v>0</v>
      </c>
      <c r="AM50" s="205">
        <v>0</v>
      </c>
      <c r="AN50" s="205">
        <v>0</v>
      </c>
      <c r="AO50" s="205">
        <v>0</v>
      </c>
      <c r="AP50" s="205">
        <v>0</v>
      </c>
      <c r="AQ50" s="205">
        <v>0</v>
      </c>
      <c r="AR50" s="205">
        <v>0</v>
      </c>
      <c r="AS50" s="205">
        <v>0</v>
      </c>
      <c r="AT50" s="205">
        <v>0</v>
      </c>
    </row>
    <row r="51" spans="1:46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0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-0.03</v>
      </c>
      <c r="AH51" s="205">
        <v>0</v>
      </c>
      <c r="AI51" s="205">
        <v>0</v>
      </c>
      <c r="AJ51" s="205">
        <v>0</v>
      </c>
      <c r="AK51" s="205">
        <v>5</v>
      </c>
      <c r="AL51" s="205">
        <v>0</v>
      </c>
      <c r="AM51" s="205">
        <v>0</v>
      </c>
      <c r="AN51" s="205">
        <v>0</v>
      </c>
      <c r="AO51" s="205">
        <v>0</v>
      </c>
      <c r="AP51" s="205">
        <v>0</v>
      </c>
      <c r="AQ51" s="205">
        <v>0</v>
      </c>
      <c r="AR51" s="205">
        <v>0</v>
      </c>
      <c r="AS51" s="205">
        <v>0</v>
      </c>
      <c r="AT51" s="205">
        <v>0</v>
      </c>
    </row>
    <row r="52" spans="1:46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0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-0.03</v>
      </c>
      <c r="AH52" s="205">
        <v>0</v>
      </c>
      <c r="AI52" s="205">
        <v>0</v>
      </c>
      <c r="AJ52" s="205">
        <v>0</v>
      </c>
      <c r="AK52" s="205">
        <v>5</v>
      </c>
      <c r="AL52" s="205">
        <v>0</v>
      </c>
      <c r="AM52" s="205">
        <v>0</v>
      </c>
      <c r="AN52" s="205">
        <v>0</v>
      </c>
      <c r="AO52" s="205">
        <v>0</v>
      </c>
      <c r="AP52" s="205">
        <v>0</v>
      </c>
      <c r="AQ52" s="205">
        <v>0</v>
      </c>
      <c r="AR52" s="205">
        <v>0</v>
      </c>
      <c r="AS52" s="205">
        <v>0</v>
      </c>
      <c r="AT52" s="205">
        <v>0</v>
      </c>
    </row>
    <row r="53" spans="1:46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0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-0.03</v>
      </c>
      <c r="AH53" s="205">
        <v>0</v>
      </c>
      <c r="AI53" s="205">
        <v>0</v>
      </c>
      <c r="AJ53" s="205">
        <v>0</v>
      </c>
      <c r="AK53" s="205">
        <v>5</v>
      </c>
      <c r="AL53" s="205">
        <v>0</v>
      </c>
      <c r="AM53" s="205">
        <v>0</v>
      </c>
      <c r="AN53" s="205">
        <v>0</v>
      </c>
      <c r="AO53" s="205">
        <v>0</v>
      </c>
      <c r="AP53" s="205">
        <v>0</v>
      </c>
      <c r="AQ53" s="205">
        <v>0</v>
      </c>
      <c r="AR53" s="205">
        <v>0</v>
      </c>
      <c r="AS53" s="205">
        <v>0</v>
      </c>
      <c r="AT53" s="205">
        <v>0</v>
      </c>
    </row>
    <row r="54" spans="1:46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0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-0.03</v>
      </c>
      <c r="AH54" s="205">
        <v>0</v>
      </c>
      <c r="AI54" s="205">
        <v>0</v>
      </c>
      <c r="AJ54" s="205">
        <v>0</v>
      </c>
      <c r="AK54" s="205">
        <v>5</v>
      </c>
      <c r="AL54" s="205">
        <v>0</v>
      </c>
      <c r="AM54" s="205">
        <v>0</v>
      </c>
      <c r="AN54" s="205">
        <v>0</v>
      </c>
      <c r="AO54" s="205">
        <v>0</v>
      </c>
      <c r="AP54" s="205">
        <v>0</v>
      </c>
      <c r="AQ54" s="205">
        <v>0</v>
      </c>
      <c r="AR54" s="205">
        <v>0</v>
      </c>
      <c r="AS54" s="205">
        <v>0</v>
      </c>
      <c r="AT54" s="205">
        <v>0</v>
      </c>
    </row>
    <row r="55" spans="1:46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0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-0.03</v>
      </c>
      <c r="AH55" s="205">
        <v>0</v>
      </c>
      <c r="AI55" s="205">
        <v>0</v>
      </c>
      <c r="AJ55" s="205">
        <v>0</v>
      </c>
      <c r="AK55" s="205">
        <v>5</v>
      </c>
      <c r="AL55" s="205">
        <v>0</v>
      </c>
      <c r="AM55" s="205">
        <v>0</v>
      </c>
      <c r="AN55" s="205">
        <v>0</v>
      </c>
      <c r="AO55" s="205">
        <v>0</v>
      </c>
      <c r="AP55" s="205">
        <v>0</v>
      </c>
      <c r="AQ55" s="205">
        <v>0</v>
      </c>
      <c r="AR55" s="205">
        <v>0</v>
      </c>
      <c r="AS55" s="205">
        <v>0</v>
      </c>
      <c r="AT55" s="205">
        <v>0</v>
      </c>
    </row>
    <row r="56" spans="1:46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0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-0.03</v>
      </c>
      <c r="AH56" s="205">
        <v>0</v>
      </c>
      <c r="AI56" s="205">
        <v>0</v>
      </c>
      <c r="AJ56" s="205">
        <v>0</v>
      </c>
      <c r="AK56" s="205">
        <v>5</v>
      </c>
      <c r="AL56" s="205">
        <v>0</v>
      </c>
      <c r="AM56" s="205">
        <v>0</v>
      </c>
      <c r="AN56" s="205">
        <v>0</v>
      </c>
      <c r="AO56" s="205">
        <v>0</v>
      </c>
      <c r="AP56" s="205">
        <v>0</v>
      </c>
      <c r="AQ56" s="205">
        <v>0</v>
      </c>
      <c r="AR56" s="205">
        <v>0</v>
      </c>
      <c r="AS56" s="205">
        <v>0</v>
      </c>
      <c r="AT56" s="205">
        <v>0</v>
      </c>
    </row>
    <row r="57" spans="1:46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0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-0.03</v>
      </c>
      <c r="AH57" s="205">
        <v>0</v>
      </c>
      <c r="AI57" s="205">
        <v>0</v>
      </c>
      <c r="AJ57" s="205">
        <v>0</v>
      </c>
      <c r="AK57" s="205">
        <v>5</v>
      </c>
      <c r="AL57" s="205">
        <v>0</v>
      </c>
      <c r="AM57" s="205">
        <v>0</v>
      </c>
      <c r="AN57" s="205">
        <v>0</v>
      </c>
      <c r="AO57" s="205">
        <v>0</v>
      </c>
      <c r="AP57" s="205">
        <v>0</v>
      </c>
      <c r="AQ57" s="205">
        <v>0</v>
      </c>
      <c r="AR57" s="205">
        <v>0</v>
      </c>
      <c r="AS57" s="205">
        <v>0</v>
      </c>
      <c r="AT57" s="205">
        <v>0</v>
      </c>
    </row>
    <row r="58" spans="1:46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0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-0.03</v>
      </c>
      <c r="AH58" s="205">
        <v>0</v>
      </c>
      <c r="AI58" s="205">
        <v>0</v>
      </c>
      <c r="AJ58" s="205">
        <v>0</v>
      </c>
      <c r="AK58" s="205">
        <v>5</v>
      </c>
      <c r="AL58" s="205">
        <v>0</v>
      </c>
      <c r="AM58" s="205">
        <v>0</v>
      </c>
      <c r="AN58" s="205">
        <v>0</v>
      </c>
      <c r="AO58" s="205">
        <v>0</v>
      </c>
      <c r="AP58" s="205">
        <v>0</v>
      </c>
      <c r="AQ58" s="205">
        <v>0</v>
      </c>
      <c r="AR58" s="205">
        <v>0</v>
      </c>
      <c r="AS58" s="205">
        <v>0</v>
      </c>
      <c r="AT58" s="205">
        <v>0</v>
      </c>
    </row>
    <row r="59" spans="1:46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0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-0.03</v>
      </c>
      <c r="AH59" s="205">
        <v>0</v>
      </c>
      <c r="AI59" s="205">
        <v>0</v>
      </c>
      <c r="AJ59" s="205">
        <v>0</v>
      </c>
      <c r="AK59" s="205">
        <v>5</v>
      </c>
      <c r="AL59" s="205">
        <v>0</v>
      </c>
      <c r="AM59" s="205">
        <v>0</v>
      </c>
      <c r="AN59" s="205">
        <v>0</v>
      </c>
      <c r="AO59" s="205">
        <v>0</v>
      </c>
      <c r="AP59" s="205">
        <v>0</v>
      </c>
      <c r="AQ59" s="205">
        <v>0</v>
      </c>
      <c r="AR59" s="205">
        <v>0</v>
      </c>
      <c r="AS59" s="205">
        <v>0</v>
      </c>
      <c r="AT59" s="205">
        <v>0</v>
      </c>
    </row>
    <row r="60" spans="1:46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0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-0.03</v>
      </c>
      <c r="AH60" s="205">
        <v>0</v>
      </c>
      <c r="AI60" s="205">
        <v>0</v>
      </c>
      <c r="AJ60" s="205">
        <v>0</v>
      </c>
      <c r="AK60" s="205">
        <v>5</v>
      </c>
      <c r="AL60" s="205">
        <v>0</v>
      </c>
      <c r="AM60" s="205">
        <v>0</v>
      </c>
      <c r="AN60" s="205">
        <v>0</v>
      </c>
      <c r="AO60" s="205">
        <v>0</v>
      </c>
      <c r="AP60" s="205">
        <v>0</v>
      </c>
      <c r="AQ60" s="205">
        <v>0</v>
      </c>
      <c r="AR60" s="205">
        <v>0</v>
      </c>
      <c r="AS60" s="205">
        <v>0</v>
      </c>
      <c r="AT60" s="205">
        <v>0</v>
      </c>
    </row>
    <row r="61" spans="1:46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-0.03</v>
      </c>
      <c r="AH61" s="205">
        <v>0</v>
      </c>
      <c r="AI61" s="205">
        <v>0</v>
      </c>
      <c r="AJ61" s="205">
        <v>0</v>
      </c>
      <c r="AK61" s="205">
        <v>5</v>
      </c>
      <c r="AL61" s="205">
        <v>0</v>
      </c>
      <c r="AM61" s="205">
        <v>0</v>
      </c>
      <c r="AN61" s="205">
        <v>0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</row>
    <row r="62" spans="1:46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0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-0.03</v>
      </c>
      <c r="AH62" s="205">
        <v>0</v>
      </c>
      <c r="AI62" s="205">
        <v>0</v>
      </c>
      <c r="AJ62" s="205">
        <v>0</v>
      </c>
      <c r="AK62" s="205">
        <v>5</v>
      </c>
      <c r="AL62" s="205">
        <v>0</v>
      </c>
      <c r="AM62" s="205">
        <v>0</v>
      </c>
      <c r="AN62" s="205">
        <v>0</v>
      </c>
      <c r="AO62" s="205">
        <v>0</v>
      </c>
      <c r="AP62" s="205">
        <v>0</v>
      </c>
      <c r="AQ62" s="205">
        <v>0</v>
      </c>
      <c r="AR62" s="205">
        <v>0</v>
      </c>
      <c r="AS62" s="205">
        <v>0</v>
      </c>
      <c r="AT62" s="205">
        <v>0</v>
      </c>
    </row>
    <row r="63" spans="1:46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0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-0.03</v>
      </c>
      <c r="AH63" s="205">
        <v>0</v>
      </c>
      <c r="AI63" s="205">
        <v>0</v>
      </c>
      <c r="AJ63" s="205">
        <v>0</v>
      </c>
      <c r="AK63" s="205">
        <v>5</v>
      </c>
      <c r="AL63" s="205">
        <v>0</v>
      </c>
      <c r="AM63" s="205">
        <v>0</v>
      </c>
      <c r="AN63" s="205">
        <v>0</v>
      </c>
      <c r="AO63" s="205">
        <v>0</v>
      </c>
      <c r="AP63" s="205">
        <v>0</v>
      </c>
      <c r="AQ63" s="205">
        <v>0</v>
      </c>
      <c r="AR63" s="205">
        <v>0</v>
      </c>
      <c r="AS63" s="205">
        <v>0</v>
      </c>
      <c r="AT63" s="205">
        <v>0</v>
      </c>
    </row>
    <row r="64" spans="1:46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0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-0.03</v>
      </c>
      <c r="AH64" s="205">
        <v>0</v>
      </c>
      <c r="AI64" s="205">
        <v>0</v>
      </c>
      <c r="AJ64" s="205">
        <v>0</v>
      </c>
      <c r="AK64" s="205">
        <v>5</v>
      </c>
      <c r="AL64" s="205">
        <v>0</v>
      </c>
      <c r="AM64" s="205">
        <v>0</v>
      </c>
      <c r="AN64" s="205">
        <v>0</v>
      </c>
      <c r="AO64" s="205">
        <v>0</v>
      </c>
      <c r="AP64" s="205">
        <v>0</v>
      </c>
      <c r="AQ64" s="205">
        <v>0</v>
      </c>
      <c r="AR64" s="205">
        <v>0</v>
      </c>
      <c r="AS64" s="205">
        <v>0</v>
      </c>
      <c r="AT64" s="205">
        <v>0</v>
      </c>
    </row>
    <row r="65" spans="1:46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0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-0.03</v>
      </c>
      <c r="AH65" s="205">
        <v>0</v>
      </c>
      <c r="AI65" s="205">
        <v>0</v>
      </c>
      <c r="AJ65" s="205">
        <v>0</v>
      </c>
      <c r="AK65" s="205">
        <v>5</v>
      </c>
      <c r="AL65" s="205">
        <v>0</v>
      </c>
      <c r="AM65" s="205">
        <v>0</v>
      </c>
      <c r="AN65" s="205">
        <v>0</v>
      </c>
      <c r="AO65" s="205">
        <v>0</v>
      </c>
      <c r="AP65" s="205">
        <v>0</v>
      </c>
      <c r="AQ65" s="205">
        <v>0</v>
      </c>
      <c r="AR65" s="205">
        <v>0</v>
      </c>
      <c r="AS65" s="205">
        <v>0</v>
      </c>
      <c r="AT65" s="205">
        <v>0</v>
      </c>
    </row>
    <row r="66" spans="1:46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0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-0.03</v>
      </c>
      <c r="AH66" s="205">
        <v>0</v>
      </c>
      <c r="AI66" s="205">
        <v>0</v>
      </c>
      <c r="AJ66" s="205">
        <v>0</v>
      </c>
      <c r="AK66" s="205">
        <v>5</v>
      </c>
      <c r="AL66" s="205">
        <v>0</v>
      </c>
      <c r="AM66" s="205">
        <v>0</v>
      </c>
      <c r="AN66" s="205">
        <v>0</v>
      </c>
      <c r="AO66" s="205">
        <v>0</v>
      </c>
      <c r="AP66" s="205">
        <v>0</v>
      </c>
      <c r="AQ66" s="205">
        <v>0</v>
      </c>
      <c r="AR66" s="205">
        <v>0</v>
      </c>
      <c r="AS66" s="205">
        <v>0</v>
      </c>
      <c r="AT66" s="205">
        <v>0</v>
      </c>
    </row>
    <row r="67" spans="1:46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0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-0.03</v>
      </c>
      <c r="AH67" s="205">
        <v>0</v>
      </c>
      <c r="AI67" s="205">
        <v>0</v>
      </c>
      <c r="AJ67" s="205">
        <v>0</v>
      </c>
      <c r="AK67" s="205">
        <v>5</v>
      </c>
      <c r="AL67" s="205">
        <v>0</v>
      </c>
      <c r="AM67" s="205">
        <v>0</v>
      </c>
      <c r="AN67" s="205">
        <v>0</v>
      </c>
      <c r="AO67" s="205">
        <v>0</v>
      </c>
      <c r="AP67" s="205">
        <v>0</v>
      </c>
      <c r="AQ67" s="205">
        <v>0</v>
      </c>
      <c r="AR67" s="205">
        <v>0</v>
      </c>
      <c r="AS67" s="205">
        <v>0</v>
      </c>
      <c r="AT67" s="205">
        <v>0</v>
      </c>
    </row>
    <row r="68" spans="1:46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0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-0.03</v>
      </c>
      <c r="AH68" s="205">
        <v>0</v>
      </c>
      <c r="AI68" s="205">
        <v>0</v>
      </c>
      <c r="AJ68" s="205">
        <v>0</v>
      </c>
      <c r="AK68" s="205">
        <v>5</v>
      </c>
      <c r="AL68" s="205">
        <v>0</v>
      </c>
      <c r="AM68" s="205">
        <v>0</v>
      </c>
      <c r="AN68" s="205">
        <v>0</v>
      </c>
      <c r="AO68" s="205">
        <v>0</v>
      </c>
      <c r="AP68" s="205">
        <v>0</v>
      </c>
      <c r="AQ68" s="205">
        <v>0</v>
      </c>
      <c r="AR68" s="205">
        <v>0</v>
      </c>
      <c r="AS68" s="205">
        <v>0</v>
      </c>
      <c r="AT68" s="205">
        <v>0</v>
      </c>
    </row>
    <row r="69" spans="1:46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-0.03</v>
      </c>
      <c r="AH69" s="205">
        <v>0</v>
      </c>
      <c r="AI69" s="205">
        <v>0</v>
      </c>
      <c r="AJ69" s="205">
        <v>0</v>
      </c>
      <c r="AK69" s="205">
        <v>5</v>
      </c>
      <c r="AL69" s="205">
        <v>0</v>
      </c>
      <c r="AM69" s="205">
        <v>0</v>
      </c>
      <c r="AN69" s="205">
        <v>0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</row>
    <row r="70" spans="1:46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0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-0.03</v>
      </c>
      <c r="AH70" s="205">
        <v>0</v>
      </c>
      <c r="AI70" s="205">
        <v>0</v>
      </c>
      <c r="AJ70" s="205">
        <v>0</v>
      </c>
      <c r="AK70" s="205">
        <v>5</v>
      </c>
      <c r="AL70" s="205">
        <v>0</v>
      </c>
      <c r="AM70" s="205">
        <v>0</v>
      </c>
      <c r="AN70" s="205">
        <v>0</v>
      </c>
      <c r="AO70" s="205">
        <v>0</v>
      </c>
      <c r="AP70" s="205">
        <v>0</v>
      </c>
      <c r="AQ70" s="205">
        <v>0</v>
      </c>
      <c r="AR70" s="205">
        <v>0</v>
      </c>
      <c r="AS70" s="205">
        <v>0</v>
      </c>
      <c r="AT70" s="205">
        <v>0</v>
      </c>
    </row>
    <row r="71" spans="1:46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0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-0.03</v>
      </c>
      <c r="AH71" s="205">
        <v>0</v>
      </c>
      <c r="AI71" s="205">
        <v>0</v>
      </c>
      <c r="AJ71" s="205">
        <v>0</v>
      </c>
      <c r="AK71" s="205">
        <v>5</v>
      </c>
      <c r="AL71" s="205">
        <v>0</v>
      </c>
      <c r="AM71" s="205">
        <v>0</v>
      </c>
      <c r="AN71" s="205">
        <v>0</v>
      </c>
      <c r="AO71" s="205">
        <v>0</v>
      </c>
      <c r="AP71" s="205">
        <v>0</v>
      </c>
      <c r="AQ71" s="205">
        <v>0</v>
      </c>
      <c r="AR71" s="205">
        <v>0</v>
      </c>
      <c r="AS71" s="205">
        <v>0</v>
      </c>
      <c r="AT71" s="205">
        <v>0</v>
      </c>
    </row>
    <row r="72" spans="1:46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0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-0.03</v>
      </c>
      <c r="AH72" s="205">
        <v>0</v>
      </c>
      <c r="AI72" s="205">
        <v>0</v>
      </c>
      <c r="AJ72" s="205">
        <v>0</v>
      </c>
      <c r="AK72" s="205">
        <v>5</v>
      </c>
      <c r="AL72" s="205">
        <v>0</v>
      </c>
      <c r="AM72" s="205">
        <v>0</v>
      </c>
      <c r="AN72" s="205">
        <v>0</v>
      </c>
      <c r="AO72" s="205">
        <v>0</v>
      </c>
      <c r="AP72" s="205">
        <v>0</v>
      </c>
      <c r="AQ72" s="205">
        <v>0</v>
      </c>
      <c r="AR72" s="205">
        <v>0</v>
      </c>
      <c r="AS72" s="205">
        <v>0</v>
      </c>
      <c r="AT72" s="205">
        <v>0</v>
      </c>
    </row>
    <row r="73" spans="1:46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0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-0.03</v>
      </c>
      <c r="AH73" s="205">
        <v>0</v>
      </c>
      <c r="AI73" s="205">
        <v>0</v>
      </c>
      <c r="AJ73" s="205">
        <v>0</v>
      </c>
      <c r="AK73" s="205">
        <v>5</v>
      </c>
      <c r="AL73" s="205">
        <v>0</v>
      </c>
      <c r="AM73" s="205">
        <v>0</v>
      </c>
      <c r="AN73" s="205">
        <v>0</v>
      </c>
      <c r="AO73" s="205">
        <v>0</v>
      </c>
      <c r="AP73" s="205">
        <v>0</v>
      </c>
      <c r="AQ73" s="205">
        <v>0</v>
      </c>
      <c r="AR73" s="205">
        <v>0</v>
      </c>
      <c r="AS73" s="205">
        <v>0</v>
      </c>
      <c r="AT73" s="205">
        <v>0</v>
      </c>
    </row>
    <row r="74" spans="1:46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0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-0.03</v>
      </c>
      <c r="AH74" s="205">
        <v>0</v>
      </c>
      <c r="AI74" s="205">
        <v>0</v>
      </c>
      <c r="AJ74" s="205">
        <v>0</v>
      </c>
      <c r="AK74" s="205">
        <v>5</v>
      </c>
      <c r="AL74" s="205">
        <v>0</v>
      </c>
      <c r="AM74" s="205">
        <v>0</v>
      </c>
      <c r="AN74" s="205">
        <v>0</v>
      </c>
      <c r="AO74" s="205">
        <v>0</v>
      </c>
      <c r="AP74" s="205">
        <v>0</v>
      </c>
      <c r="AQ74" s="205">
        <v>0</v>
      </c>
      <c r="AR74" s="205">
        <v>0</v>
      </c>
      <c r="AS74" s="205">
        <v>0</v>
      </c>
      <c r="AT74" s="205">
        <v>0</v>
      </c>
    </row>
    <row r="75" spans="1:46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0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-0.03</v>
      </c>
      <c r="AH75" s="205">
        <v>0</v>
      </c>
      <c r="AI75" s="205">
        <v>0</v>
      </c>
      <c r="AJ75" s="205">
        <v>0</v>
      </c>
      <c r="AK75" s="205">
        <v>10</v>
      </c>
      <c r="AL75" s="205">
        <v>0</v>
      </c>
      <c r="AM75" s="205">
        <v>0</v>
      </c>
      <c r="AN75" s="205">
        <v>0</v>
      </c>
      <c r="AO75" s="205">
        <v>0</v>
      </c>
      <c r="AP75" s="205">
        <v>0</v>
      </c>
      <c r="AQ75" s="205">
        <v>0</v>
      </c>
      <c r="AR75" s="205">
        <v>0</v>
      </c>
      <c r="AS75" s="205">
        <v>0</v>
      </c>
      <c r="AT75" s="205">
        <v>0</v>
      </c>
    </row>
    <row r="76" spans="1:46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0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-0.03</v>
      </c>
      <c r="AH76" s="205">
        <v>0</v>
      </c>
      <c r="AI76" s="205">
        <v>0</v>
      </c>
      <c r="AJ76" s="205">
        <v>0</v>
      </c>
      <c r="AK76" s="205">
        <v>10</v>
      </c>
      <c r="AL76" s="205">
        <v>0</v>
      </c>
      <c r="AM76" s="205">
        <v>0</v>
      </c>
      <c r="AN76" s="205">
        <v>0</v>
      </c>
      <c r="AO76" s="205">
        <v>0</v>
      </c>
      <c r="AP76" s="205">
        <v>0</v>
      </c>
      <c r="AQ76" s="205">
        <v>0</v>
      </c>
      <c r="AR76" s="205">
        <v>0</v>
      </c>
      <c r="AS76" s="205">
        <v>0</v>
      </c>
      <c r="AT76" s="205">
        <v>0</v>
      </c>
    </row>
    <row r="77" spans="1:46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0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-0.03</v>
      </c>
      <c r="AH77" s="205">
        <v>0</v>
      </c>
      <c r="AI77" s="205">
        <v>0</v>
      </c>
      <c r="AJ77" s="205">
        <v>0</v>
      </c>
      <c r="AK77" s="205">
        <v>10</v>
      </c>
      <c r="AL77" s="205">
        <v>0</v>
      </c>
      <c r="AM77" s="205">
        <v>0</v>
      </c>
      <c r="AN77" s="205">
        <v>0</v>
      </c>
      <c r="AO77" s="205">
        <v>0</v>
      </c>
      <c r="AP77" s="205">
        <v>0</v>
      </c>
      <c r="AQ77" s="205">
        <v>0</v>
      </c>
      <c r="AR77" s="205">
        <v>0</v>
      </c>
      <c r="AS77" s="205">
        <v>0</v>
      </c>
      <c r="AT77" s="205">
        <v>0</v>
      </c>
    </row>
    <row r="78" spans="1:46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0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-0.03</v>
      </c>
      <c r="AH78" s="205">
        <v>0</v>
      </c>
      <c r="AI78" s="205">
        <v>0</v>
      </c>
      <c r="AJ78" s="205">
        <v>0</v>
      </c>
      <c r="AK78" s="205">
        <v>10</v>
      </c>
      <c r="AL78" s="205">
        <v>0</v>
      </c>
      <c r="AM78" s="205">
        <v>0</v>
      </c>
      <c r="AN78" s="205">
        <v>0</v>
      </c>
      <c r="AO78" s="205">
        <v>0</v>
      </c>
      <c r="AP78" s="205">
        <v>0</v>
      </c>
      <c r="AQ78" s="205">
        <v>0</v>
      </c>
      <c r="AR78" s="205">
        <v>0</v>
      </c>
      <c r="AS78" s="205">
        <v>0</v>
      </c>
      <c r="AT78" s="205">
        <v>0</v>
      </c>
    </row>
    <row r="79" spans="1:46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0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-0.03</v>
      </c>
      <c r="AH79" s="205">
        <v>0</v>
      </c>
      <c r="AI79" s="205">
        <v>0</v>
      </c>
      <c r="AJ79" s="205">
        <v>0</v>
      </c>
      <c r="AK79" s="205">
        <v>17</v>
      </c>
      <c r="AL79" s="205">
        <v>0</v>
      </c>
      <c r="AM79" s="205">
        <v>0</v>
      </c>
      <c r="AN79" s="205">
        <v>0</v>
      </c>
      <c r="AO79" s="205">
        <v>0</v>
      </c>
      <c r="AP79" s="205">
        <v>0</v>
      </c>
      <c r="AQ79" s="205">
        <v>0</v>
      </c>
      <c r="AR79" s="205">
        <v>0</v>
      </c>
      <c r="AS79" s="205">
        <v>0</v>
      </c>
      <c r="AT79" s="205">
        <v>0</v>
      </c>
    </row>
    <row r="80" spans="1:46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0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-0.03</v>
      </c>
      <c r="AH80" s="205">
        <v>0</v>
      </c>
      <c r="AI80" s="205">
        <v>0</v>
      </c>
      <c r="AJ80" s="205">
        <v>0</v>
      </c>
      <c r="AK80" s="205">
        <v>5</v>
      </c>
      <c r="AL80" s="205">
        <v>0</v>
      </c>
      <c r="AM80" s="205">
        <v>0</v>
      </c>
      <c r="AN80" s="205">
        <v>0</v>
      </c>
      <c r="AO80" s="205">
        <v>0</v>
      </c>
      <c r="AP80" s="205">
        <v>0</v>
      </c>
      <c r="AQ80" s="205">
        <v>0</v>
      </c>
      <c r="AR80" s="205">
        <v>0</v>
      </c>
      <c r="AS80" s="205">
        <v>0</v>
      </c>
      <c r="AT80" s="205">
        <v>0</v>
      </c>
    </row>
    <row r="81" spans="1:46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-0.03</v>
      </c>
      <c r="AH81" s="205">
        <v>0</v>
      </c>
      <c r="AI81" s="205">
        <v>0</v>
      </c>
      <c r="AJ81" s="205">
        <v>0</v>
      </c>
      <c r="AK81" s="205">
        <v>5</v>
      </c>
      <c r="AL81" s="205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5">
        <v>0</v>
      </c>
    </row>
    <row r="82" spans="1:46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0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-0.03</v>
      </c>
      <c r="AH82" s="205">
        <v>0</v>
      </c>
      <c r="AI82" s="205">
        <v>0</v>
      </c>
      <c r="AJ82" s="205">
        <v>0</v>
      </c>
      <c r="AK82" s="205">
        <v>5</v>
      </c>
      <c r="AL82" s="205">
        <v>0</v>
      </c>
      <c r="AM82" s="205">
        <v>0</v>
      </c>
      <c r="AN82" s="205">
        <v>0</v>
      </c>
      <c r="AO82" s="205">
        <v>0</v>
      </c>
      <c r="AP82" s="205">
        <v>0</v>
      </c>
      <c r="AQ82" s="205">
        <v>0</v>
      </c>
      <c r="AR82" s="205">
        <v>0</v>
      </c>
      <c r="AS82" s="205">
        <v>0</v>
      </c>
      <c r="AT82" s="205">
        <v>0</v>
      </c>
    </row>
    <row r="83" spans="1:46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0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-0.03</v>
      </c>
      <c r="AH83" s="205">
        <v>0</v>
      </c>
      <c r="AI83" s="205">
        <v>0</v>
      </c>
      <c r="AJ83" s="205">
        <v>0</v>
      </c>
      <c r="AK83" s="205">
        <v>5</v>
      </c>
      <c r="AL83" s="205">
        <v>0</v>
      </c>
      <c r="AM83" s="205">
        <v>0</v>
      </c>
      <c r="AN83" s="205">
        <v>0</v>
      </c>
      <c r="AO83" s="205">
        <v>0</v>
      </c>
      <c r="AP83" s="205">
        <v>0</v>
      </c>
      <c r="AQ83" s="205">
        <v>0</v>
      </c>
      <c r="AR83" s="205">
        <v>0</v>
      </c>
      <c r="AS83" s="205">
        <v>0</v>
      </c>
      <c r="AT83" s="205">
        <v>0</v>
      </c>
    </row>
    <row r="84" spans="1:46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0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-0.03</v>
      </c>
      <c r="AH84" s="205">
        <v>0</v>
      </c>
      <c r="AI84" s="205">
        <v>0</v>
      </c>
      <c r="AJ84" s="205">
        <v>0</v>
      </c>
      <c r="AK84" s="205">
        <v>5</v>
      </c>
      <c r="AL84" s="205">
        <v>0</v>
      </c>
      <c r="AM84" s="205">
        <v>0</v>
      </c>
      <c r="AN84" s="205">
        <v>0</v>
      </c>
      <c r="AO84" s="205">
        <v>0</v>
      </c>
      <c r="AP84" s="205">
        <v>0</v>
      </c>
      <c r="AQ84" s="205">
        <v>0</v>
      </c>
      <c r="AR84" s="205">
        <v>0</v>
      </c>
      <c r="AS84" s="205">
        <v>0</v>
      </c>
      <c r="AT84" s="205">
        <v>0</v>
      </c>
    </row>
    <row r="85" spans="1:46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0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-0.03</v>
      </c>
      <c r="AH85" s="205">
        <v>0</v>
      </c>
      <c r="AI85" s="205">
        <v>0</v>
      </c>
      <c r="AJ85" s="205">
        <v>0</v>
      </c>
      <c r="AK85" s="205">
        <v>5</v>
      </c>
      <c r="AL85" s="205">
        <v>0</v>
      </c>
      <c r="AM85" s="205">
        <v>0</v>
      </c>
      <c r="AN85" s="205">
        <v>0</v>
      </c>
      <c r="AO85" s="205">
        <v>0</v>
      </c>
      <c r="AP85" s="205">
        <v>0</v>
      </c>
      <c r="AQ85" s="205">
        <v>0</v>
      </c>
      <c r="AR85" s="205">
        <v>0</v>
      </c>
      <c r="AS85" s="205">
        <v>0</v>
      </c>
      <c r="AT85" s="205">
        <v>0</v>
      </c>
    </row>
    <row r="86" spans="1:46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-0.03</v>
      </c>
      <c r="AH86" s="205">
        <v>0</v>
      </c>
      <c r="AI86" s="205">
        <v>0</v>
      </c>
      <c r="AJ86" s="205">
        <v>0</v>
      </c>
      <c r="AK86" s="205">
        <v>5</v>
      </c>
      <c r="AL86" s="205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5">
        <v>0</v>
      </c>
    </row>
    <row r="87" spans="1:46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-0.03</v>
      </c>
      <c r="AH87" s="205">
        <v>0</v>
      </c>
      <c r="AI87" s="205">
        <v>0</v>
      </c>
      <c r="AJ87" s="205">
        <v>0</v>
      </c>
      <c r="AK87" s="205">
        <v>5</v>
      </c>
      <c r="AL87" s="205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5">
        <v>0</v>
      </c>
    </row>
    <row r="88" spans="1:46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0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-0.03</v>
      </c>
      <c r="AH88" s="205">
        <v>0</v>
      </c>
      <c r="AI88" s="205">
        <v>0</v>
      </c>
      <c r="AJ88" s="205">
        <v>0</v>
      </c>
      <c r="AK88" s="205">
        <v>5</v>
      </c>
      <c r="AL88" s="205">
        <v>0</v>
      </c>
      <c r="AM88" s="205">
        <v>0</v>
      </c>
      <c r="AN88" s="205">
        <v>0</v>
      </c>
      <c r="AO88" s="205">
        <v>0</v>
      </c>
      <c r="AP88" s="205">
        <v>0</v>
      </c>
      <c r="AQ88" s="205">
        <v>0</v>
      </c>
      <c r="AR88" s="205">
        <v>0</v>
      </c>
      <c r="AS88" s="205">
        <v>0</v>
      </c>
      <c r="AT88" s="205">
        <v>0</v>
      </c>
    </row>
    <row r="89" spans="1:46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0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-0.03</v>
      </c>
      <c r="AH89" s="205">
        <v>0</v>
      </c>
      <c r="AI89" s="205">
        <v>0</v>
      </c>
      <c r="AJ89" s="205">
        <v>0</v>
      </c>
      <c r="AK89" s="205">
        <v>5</v>
      </c>
      <c r="AL89" s="205">
        <v>0</v>
      </c>
      <c r="AM89" s="205">
        <v>0</v>
      </c>
      <c r="AN89" s="205">
        <v>0</v>
      </c>
      <c r="AO89" s="205">
        <v>0</v>
      </c>
      <c r="AP89" s="205">
        <v>0</v>
      </c>
      <c r="AQ89" s="205">
        <v>0</v>
      </c>
      <c r="AR89" s="205">
        <v>0</v>
      </c>
      <c r="AS89" s="205">
        <v>0</v>
      </c>
      <c r="AT89" s="205">
        <v>0</v>
      </c>
    </row>
    <row r="90" spans="1:46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0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-0.03</v>
      </c>
      <c r="AH90" s="205">
        <v>0</v>
      </c>
      <c r="AI90" s="205">
        <v>0</v>
      </c>
      <c r="AJ90" s="205">
        <v>0</v>
      </c>
      <c r="AK90" s="205">
        <v>5</v>
      </c>
      <c r="AL90" s="205">
        <v>0</v>
      </c>
      <c r="AM90" s="205">
        <v>0</v>
      </c>
      <c r="AN90" s="205">
        <v>0</v>
      </c>
      <c r="AO90" s="205">
        <v>0</v>
      </c>
      <c r="AP90" s="205">
        <v>0</v>
      </c>
      <c r="AQ90" s="205">
        <v>0</v>
      </c>
      <c r="AR90" s="205">
        <v>0</v>
      </c>
      <c r="AS90" s="205">
        <v>0</v>
      </c>
      <c r="AT90" s="205">
        <v>0</v>
      </c>
    </row>
    <row r="91" spans="1:46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0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-0.03</v>
      </c>
      <c r="AH91" s="205">
        <v>0</v>
      </c>
      <c r="AI91" s="205">
        <v>0</v>
      </c>
      <c r="AJ91" s="205">
        <v>0</v>
      </c>
      <c r="AK91" s="205">
        <v>5</v>
      </c>
      <c r="AL91" s="205">
        <v>0</v>
      </c>
      <c r="AM91" s="205">
        <v>0</v>
      </c>
      <c r="AN91" s="205">
        <v>0</v>
      </c>
      <c r="AO91" s="205">
        <v>0</v>
      </c>
      <c r="AP91" s="205">
        <v>0</v>
      </c>
      <c r="AQ91" s="205">
        <v>0</v>
      </c>
      <c r="AR91" s="205">
        <v>0</v>
      </c>
      <c r="AS91" s="205">
        <v>0</v>
      </c>
      <c r="AT91" s="205">
        <v>0</v>
      </c>
    </row>
    <row r="92" spans="1:46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-0.03</v>
      </c>
      <c r="AH92" s="205">
        <v>0</v>
      </c>
      <c r="AI92" s="205">
        <v>0</v>
      </c>
      <c r="AJ92" s="205">
        <v>0</v>
      </c>
      <c r="AK92" s="205">
        <v>5</v>
      </c>
      <c r="AL92" s="205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5">
        <v>0</v>
      </c>
    </row>
    <row r="93" spans="1:46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-0.03</v>
      </c>
      <c r="AH93" s="205">
        <v>0</v>
      </c>
      <c r="AI93" s="205">
        <v>0</v>
      </c>
      <c r="AJ93" s="205">
        <v>0</v>
      </c>
      <c r="AK93" s="205">
        <v>5</v>
      </c>
      <c r="AL93" s="205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5">
        <v>0</v>
      </c>
    </row>
    <row r="94" spans="1:46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-0.03</v>
      </c>
      <c r="AH94" s="205">
        <v>0</v>
      </c>
      <c r="AI94" s="205">
        <v>0</v>
      </c>
      <c r="AJ94" s="205">
        <v>0</v>
      </c>
      <c r="AK94" s="205">
        <v>5</v>
      </c>
      <c r="AL94" s="205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5">
        <v>0</v>
      </c>
    </row>
    <row r="95" spans="1:46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0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-0.03</v>
      </c>
      <c r="AH95" s="205">
        <v>0</v>
      </c>
      <c r="AI95" s="205">
        <v>0</v>
      </c>
      <c r="AJ95" s="205">
        <v>0</v>
      </c>
      <c r="AK95" s="205">
        <v>5</v>
      </c>
      <c r="AL95" s="205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5">
        <v>0</v>
      </c>
    </row>
    <row r="96" spans="1:46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-0.03</v>
      </c>
      <c r="AH96" s="205">
        <v>0</v>
      </c>
      <c r="AI96" s="205">
        <v>0</v>
      </c>
      <c r="AJ96" s="205">
        <v>0</v>
      </c>
      <c r="AK96" s="205">
        <v>5</v>
      </c>
      <c r="AL96" s="205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5">
        <v>0</v>
      </c>
    </row>
    <row r="97" spans="1:46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0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-0.03</v>
      </c>
      <c r="AH97" s="205">
        <v>0</v>
      </c>
      <c r="AI97" s="205">
        <v>0</v>
      </c>
      <c r="AJ97" s="205">
        <v>0</v>
      </c>
      <c r="AK97" s="205">
        <v>5</v>
      </c>
      <c r="AL97" s="205">
        <v>0</v>
      </c>
      <c r="AM97" s="205">
        <v>0</v>
      </c>
      <c r="AN97" s="205">
        <v>0</v>
      </c>
      <c r="AO97" s="205">
        <v>0</v>
      </c>
      <c r="AP97" s="205">
        <v>0</v>
      </c>
      <c r="AQ97" s="205">
        <v>0</v>
      </c>
      <c r="AR97" s="205">
        <v>0</v>
      </c>
      <c r="AS97" s="205">
        <v>0</v>
      </c>
      <c r="AT97" s="205">
        <v>0</v>
      </c>
    </row>
    <row r="98" spans="1:46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0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-0.03</v>
      </c>
      <c r="AH98" s="205">
        <v>0</v>
      </c>
      <c r="AI98" s="205">
        <v>0</v>
      </c>
      <c r="AJ98" s="205">
        <v>0</v>
      </c>
      <c r="AK98" s="205">
        <v>5</v>
      </c>
      <c r="AL98" s="205">
        <v>0</v>
      </c>
      <c r="AM98" s="205">
        <v>0</v>
      </c>
      <c r="AN98" s="205">
        <v>0</v>
      </c>
      <c r="AO98" s="205">
        <v>0</v>
      </c>
      <c r="AP98" s="205">
        <v>0</v>
      </c>
      <c r="AQ98" s="205">
        <v>0</v>
      </c>
      <c r="AR98" s="205">
        <v>0</v>
      </c>
      <c r="AS98" s="205">
        <v>0</v>
      </c>
      <c r="AT98" s="205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-7.1999999999999896E-4</v>
      </c>
      <c r="AH99">
        <f t="shared" si="0"/>
        <v>0</v>
      </c>
      <c r="AI99">
        <f t="shared" si="0"/>
        <v>-2.9999999999999997E-5</v>
      </c>
      <c r="AJ99">
        <f t="shared" si="0"/>
        <v>0</v>
      </c>
      <c r="AK99">
        <f t="shared" si="0"/>
        <v>0.128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485</v>
      </c>
      <c r="D2" t="s">
        <v>485</v>
      </c>
      <c r="E2" t="s">
        <v>485</v>
      </c>
      <c r="F2" t="s">
        <v>485</v>
      </c>
      <c r="G2" t="s">
        <v>485</v>
      </c>
      <c r="H2" t="s">
        <v>485</v>
      </c>
      <c r="I2" t="s">
        <v>485</v>
      </c>
      <c r="J2" t="s">
        <v>485</v>
      </c>
      <c r="K2" t="s">
        <v>485</v>
      </c>
      <c r="L2" t="s">
        <v>485</v>
      </c>
      <c r="M2" t="s">
        <v>485</v>
      </c>
      <c r="N2" t="s">
        <v>485</v>
      </c>
      <c r="O2" t="s">
        <v>485</v>
      </c>
      <c r="P2" t="s">
        <v>485</v>
      </c>
    </row>
    <row r="3" spans="1:17">
      <c r="A3" t="s">
        <v>45</v>
      </c>
      <c r="C3" s="26">
        <v>33</v>
      </c>
      <c r="D3" s="26">
        <v>0</v>
      </c>
      <c r="E3" s="26">
        <v>0</v>
      </c>
      <c r="F3" s="26">
        <v>0</v>
      </c>
      <c r="G3" s="205">
        <v>-0.5</v>
      </c>
      <c r="H3" s="205">
        <v>0</v>
      </c>
      <c r="I3" s="205">
        <v>-0.5</v>
      </c>
      <c r="J3" s="205">
        <v>0</v>
      </c>
      <c r="K3" s="205">
        <v>270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5">
        <v>-0.5</v>
      </c>
      <c r="H4" s="205">
        <v>0</v>
      </c>
      <c r="I4" s="205">
        <v>-0.5</v>
      </c>
      <c r="J4" s="205">
        <v>0</v>
      </c>
      <c r="K4" s="205">
        <v>270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5">
        <v>-0.5</v>
      </c>
      <c r="H5" s="205">
        <v>0</v>
      </c>
      <c r="I5" s="205">
        <v>-0.5</v>
      </c>
      <c r="J5" s="205">
        <v>0</v>
      </c>
      <c r="K5" s="205">
        <v>270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5">
        <v>-0.5</v>
      </c>
      <c r="H6" s="205">
        <v>0</v>
      </c>
      <c r="I6" s="205">
        <v>-0.5</v>
      </c>
      <c r="J6" s="205">
        <v>0</v>
      </c>
      <c r="K6" s="205">
        <v>270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5">
        <v>-0.5</v>
      </c>
      <c r="H7" s="205">
        <v>0</v>
      </c>
      <c r="I7" s="205">
        <v>0</v>
      </c>
      <c r="J7" s="205">
        <v>0</v>
      </c>
      <c r="K7" s="205">
        <v>270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5">
        <v>-0.5</v>
      </c>
      <c r="H8" s="205">
        <v>0</v>
      </c>
      <c r="I8" s="205">
        <v>0</v>
      </c>
      <c r="J8" s="205">
        <v>0</v>
      </c>
      <c r="K8" s="205">
        <v>270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5">
        <v>-0.5</v>
      </c>
      <c r="H9" s="205">
        <v>0</v>
      </c>
      <c r="I9" s="205">
        <v>0</v>
      </c>
      <c r="J9" s="205">
        <v>0</v>
      </c>
      <c r="K9" s="205">
        <v>270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5">
        <v>-0.5</v>
      </c>
      <c r="H10" s="205">
        <v>0</v>
      </c>
      <c r="I10" s="205">
        <v>0</v>
      </c>
      <c r="J10" s="205">
        <v>0</v>
      </c>
      <c r="K10" s="205">
        <v>270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</row>
    <row r="11" spans="1:17">
      <c r="A11" t="s">
        <v>53</v>
      </c>
      <c r="C11" s="26">
        <v>35</v>
      </c>
      <c r="D11" s="26">
        <v>0</v>
      </c>
      <c r="E11" s="26">
        <v>0</v>
      </c>
      <c r="F11" s="26">
        <v>0</v>
      </c>
      <c r="G11" s="205">
        <v>-0.5</v>
      </c>
      <c r="H11" s="205">
        <v>0</v>
      </c>
      <c r="I11" s="205">
        <v>0</v>
      </c>
      <c r="J11" s="205">
        <v>0</v>
      </c>
      <c r="K11" s="205">
        <v>270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</row>
    <row r="12" spans="1:17">
      <c r="A12" t="s">
        <v>54</v>
      </c>
      <c r="C12" s="26">
        <v>35</v>
      </c>
      <c r="D12" s="26">
        <v>0</v>
      </c>
      <c r="E12" s="26">
        <v>0</v>
      </c>
      <c r="F12" s="26">
        <v>0</v>
      </c>
      <c r="G12" s="205">
        <v>-0.5</v>
      </c>
      <c r="H12" s="205">
        <v>0</v>
      </c>
      <c r="I12" s="205">
        <v>0</v>
      </c>
      <c r="J12" s="205">
        <v>0</v>
      </c>
      <c r="K12" s="205">
        <v>270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</row>
    <row r="13" spans="1:17">
      <c r="A13" t="s">
        <v>55</v>
      </c>
      <c r="C13" s="26">
        <v>35</v>
      </c>
      <c r="D13" s="26">
        <v>0</v>
      </c>
      <c r="E13" s="26">
        <v>0</v>
      </c>
      <c r="F13" s="26">
        <v>0</v>
      </c>
      <c r="G13" s="205">
        <v>-0.5</v>
      </c>
      <c r="H13" s="205">
        <v>0</v>
      </c>
      <c r="I13" s="205">
        <v>0</v>
      </c>
      <c r="J13" s="205">
        <v>0</v>
      </c>
      <c r="K13" s="205">
        <v>270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</row>
    <row r="14" spans="1:17">
      <c r="A14" t="s">
        <v>56</v>
      </c>
      <c r="C14" s="26">
        <v>35</v>
      </c>
      <c r="D14" s="26">
        <v>0</v>
      </c>
      <c r="E14" s="26">
        <v>0</v>
      </c>
      <c r="F14" s="26">
        <v>0</v>
      </c>
      <c r="G14" s="205">
        <v>-0.5</v>
      </c>
      <c r="H14" s="205">
        <v>0</v>
      </c>
      <c r="I14" s="205">
        <v>0</v>
      </c>
      <c r="J14" s="205">
        <v>0</v>
      </c>
      <c r="K14" s="205">
        <v>270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</row>
    <row r="15" spans="1:17">
      <c r="A15" t="s">
        <v>57</v>
      </c>
      <c r="C15" s="26">
        <v>35</v>
      </c>
      <c r="D15" s="26">
        <v>0</v>
      </c>
      <c r="E15" s="26">
        <v>0</v>
      </c>
      <c r="F15" s="26">
        <v>0</v>
      </c>
      <c r="G15" s="205">
        <v>-0.5</v>
      </c>
      <c r="H15" s="205">
        <v>0</v>
      </c>
      <c r="I15" s="205">
        <v>0</v>
      </c>
      <c r="J15" s="205">
        <v>0</v>
      </c>
      <c r="K15" s="205">
        <v>270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</row>
    <row r="16" spans="1:17">
      <c r="A16" t="s">
        <v>58</v>
      </c>
      <c r="C16" s="26">
        <v>35</v>
      </c>
      <c r="D16" s="26">
        <v>0</v>
      </c>
      <c r="E16" s="26">
        <v>0</v>
      </c>
      <c r="F16" s="26">
        <v>0</v>
      </c>
      <c r="G16" s="205">
        <v>-0.5</v>
      </c>
      <c r="H16" s="205">
        <v>0</v>
      </c>
      <c r="I16" s="205">
        <v>0</v>
      </c>
      <c r="J16" s="205">
        <v>0</v>
      </c>
      <c r="K16" s="205">
        <v>270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</row>
    <row r="17" spans="1:16">
      <c r="A17" t="s">
        <v>59</v>
      </c>
      <c r="C17" s="26">
        <v>35</v>
      </c>
      <c r="D17" s="26">
        <v>0</v>
      </c>
      <c r="E17" s="26">
        <v>0</v>
      </c>
      <c r="F17" s="26">
        <v>0</v>
      </c>
      <c r="G17" s="205">
        <v>-0.5</v>
      </c>
      <c r="H17" s="205">
        <v>0</v>
      </c>
      <c r="I17" s="205">
        <v>0</v>
      </c>
      <c r="J17" s="205">
        <v>0</v>
      </c>
      <c r="K17" s="205">
        <v>270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</row>
    <row r="18" spans="1:16">
      <c r="A18" t="s">
        <v>60</v>
      </c>
      <c r="C18" s="26">
        <v>35</v>
      </c>
      <c r="D18" s="26">
        <v>0</v>
      </c>
      <c r="E18" s="26">
        <v>0</v>
      </c>
      <c r="F18" s="26">
        <v>0</v>
      </c>
      <c r="G18" s="205">
        <v>-0.5</v>
      </c>
      <c r="H18" s="205">
        <v>0</v>
      </c>
      <c r="I18" s="205">
        <v>0</v>
      </c>
      <c r="J18" s="205">
        <v>0</v>
      </c>
      <c r="K18" s="205">
        <v>270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</row>
    <row r="19" spans="1:16">
      <c r="A19" t="s">
        <v>61</v>
      </c>
      <c r="C19" s="26">
        <v>35</v>
      </c>
      <c r="D19" s="26">
        <v>0</v>
      </c>
      <c r="E19" s="26">
        <v>0</v>
      </c>
      <c r="F19" s="26">
        <v>0</v>
      </c>
      <c r="G19" s="205">
        <v>-0.5</v>
      </c>
      <c r="H19" s="205">
        <v>0</v>
      </c>
      <c r="I19" s="205">
        <v>0</v>
      </c>
      <c r="J19" s="205">
        <v>0</v>
      </c>
      <c r="K19" s="205">
        <v>270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</row>
    <row r="20" spans="1:16">
      <c r="A20" t="s">
        <v>62</v>
      </c>
      <c r="C20" s="26">
        <v>35</v>
      </c>
      <c r="D20" s="26">
        <v>0</v>
      </c>
      <c r="E20" s="26">
        <v>0</v>
      </c>
      <c r="F20" s="26">
        <v>0</v>
      </c>
      <c r="G20" s="205">
        <v>-0.5</v>
      </c>
      <c r="H20" s="205">
        <v>0</v>
      </c>
      <c r="I20" s="205">
        <v>0</v>
      </c>
      <c r="J20" s="205">
        <v>0</v>
      </c>
      <c r="K20" s="205">
        <v>270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</row>
    <row r="21" spans="1:16">
      <c r="A21" t="s">
        <v>63</v>
      </c>
      <c r="C21" s="26">
        <v>34</v>
      </c>
      <c r="D21" s="26">
        <v>0</v>
      </c>
      <c r="E21" s="26">
        <v>0</v>
      </c>
      <c r="F21" s="26">
        <v>0</v>
      </c>
      <c r="G21" s="205">
        <v>-0.5</v>
      </c>
      <c r="H21" s="205">
        <v>0</v>
      </c>
      <c r="I21" s="205">
        <v>0</v>
      </c>
      <c r="J21" s="205">
        <v>0</v>
      </c>
      <c r="K21" s="205">
        <v>270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</row>
    <row r="22" spans="1:16">
      <c r="A22" t="s">
        <v>64</v>
      </c>
      <c r="C22" s="26">
        <v>34</v>
      </c>
      <c r="D22" s="26">
        <v>0</v>
      </c>
      <c r="E22" s="26">
        <v>0</v>
      </c>
      <c r="F22" s="26">
        <v>0</v>
      </c>
      <c r="G22" s="205">
        <v>-0.5</v>
      </c>
      <c r="H22" s="205">
        <v>0</v>
      </c>
      <c r="I22" s="205">
        <v>0</v>
      </c>
      <c r="J22" s="205">
        <v>0</v>
      </c>
      <c r="K22" s="205">
        <v>270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</row>
    <row r="23" spans="1:16">
      <c r="A23" t="s">
        <v>65</v>
      </c>
      <c r="C23" s="26">
        <v>34</v>
      </c>
      <c r="D23" s="26">
        <v>0</v>
      </c>
      <c r="E23" s="26">
        <v>0</v>
      </c>
      <c r="F23" s="26">
        <v>0</v>
      </c>
      <c r="G23" s="205">
        <v>-0.5</v>
      </c>
      <c r="H23" s="205">
        <v>0</v>
      </c>
      <c r="I23" s="205">
        <v>0</v>
      </c>
      <c r="J23" s="205">
        <v>0</v>
      </c>
      <c r="K23" s="205">
        <v>270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</row>
    <row r="24" spans="1:16">
      <c r="A24" t="s">
        <v>66</v>
      </c>
      <c r="C24" s="26">
        <v>34</v>
      </c>
      <c r="D24" s="26">
        <v>0</v>
      </c>
      <c r="E24" s="26">
        <v>0</v>
      </c>
      <c r="F24" s="26">
        <v>0</v>
      </c>
      <c r="G24" s="205">
        <v>-0.5</v>
      </c>
      <c r="H24" s="205">
        <v>0</v>
      </c>
      <c r="I24" s="205">
        <v>0</v>
      </c>
      <c r="J24" s="205">
        <v>0</v>
      </c>
      <c r="K24" s="205">
        <v>270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</row>
    <row r="25" spans="1:16">
      <c r="A25" t="s">
        <v>67</v>
      </c>
      <c r="C25" s="26">
        <v>34</v>
      </c>
      <c r="D25" s="26">
        <v>0</v>
      </c>
      <c r="E25" s="26">
        <v>0</v>
      </c>
      <c r="F25" s="26">
        <v>0</v>
      </c>
      <c r="G25" s="205">
        <v>-0.5</v>
      </c>
      <c r="H25" s="205">
        <v>0</v>
      </c>
      <c r="I25" s="205">
        <v>0</v>
      </c>
      <c r="J25" s="205">
        <v>0</v>
      </c>
      <c r="K25" s="205">
        <v>270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</row>
    <row r="26" spans="1:16">
      <c r="A26" t="s">
        <v>68</v>
      </c>
      <c r="C26" s="26">
        <v>35</v>
      </c>
      <c r="D26" s="26">
        <v>0</v>
      </c>
      <c r="E26" s="26">
        <v>0</v>
      </c>
      <c r="F26" s="26">
        <v>0</v>
      </c>
      <c r="G26" s="205">
        <v>-0.5</v>
      </c>
      <c r="H26" s="205">
        <v>0</v>
      </c>
      <c r="I26" s="205">
        <v>0</v>
      </c>
      <c r="J26" s="205">
        <v>0</v>
      </c>
      <c r="K26" s="205">
        <v>270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</row>
    <row r="27" spans="1:16">
      <c r="A27" t="s">
        <v>69</v>
      </c>
      <c r="C27" s="26">
        <v>35</v>
      </c>
      <c r="D27" s="26">
        <v>0</v>
      </c>
      <c r="E27" s="26">
        <v>0</v>
      </c>
      <c r="F27" s="26">
        <v>0</v>
      </c>
      <c r="G27" s="205">
        <v>-0.5</v>
      </c>
      <c r="H27" s="205">
        <v>0</v>
      </c>
      <c r="I27" s="205">
        <v>0</v>
      </c>
      <c r="J27" s="205">
        <v>0</v>
      </c>
      <c r="K27" s="205">
        <v>270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</row>
    <row r="28" spans="1:16">
      <c r="A28" t="s">
        <v>70</v>
      </c>
      <c r="C28" s="26">
        <v>35</v>
      </c>
      <c r="D28" s="26">
        <v>0</v>
      </c>
      <c r="E28" s="26">
        <v>0</v>
      </c>
      <c r="F28" s="26">
        <v>0</v>
      </c>
      <c r="G28" s="205">
        <v>-0.5</v>
      </c>
      <c r="H28" s="205">
        <v>0</v>
      </c>
      <c r="I28" s="205">
        <v>0</v>
      </c>
      <c r="J28" s="205">
        <v>0</v>
      </c>
      <c r="K28" s="205">
        <v>270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5">
        <v>-0.5</v>
      </c>
      <c r="H29" s="205">
        <v>0</v>
      </c>
      <c r="I29" s="205">
        <v>0</v>
      </c>
      <c r="J29" s="205">
        <v>0</v>
      </c>
      <c r="K29" s="205">
        <v>270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5">
        <v>-0.5</v>
      </c>
      <c r="H30" s="205">
        <v>0</v>
      </c>
      <c r="I30" s="205">
        <v>0</v>
      </c>
      <c r="J30" s="205">
        <v>0</v>
      </c>
      <c r="K30" s="205">
        <v>270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</row>
    <row r="31" spans="1:16">
      <c r="A31" t="s">
        <v>73</v>
      </c>
      <c r="C31" s="26">
        <v>34</v>
      </c>
      <c r="D31" s="26">
        <v>0</v>
      </c>
      <c r="E31" s="26">
        <v>0</v>
      </c>
      <c r="F31" s="26">
        <v>0</v>
      </c>
      <c r="G31" s="205">
        <v>-0.5</v>
      </c>
      <c r="H31" s="205">
        <v>0</v>
      </c>
      <c r="I31" s="205">
        <v>0</v>
      </c>
      <c r="J31" s="205">
        <v>0</v>
      </c>
      <c r="K31" s="205">
        <v>270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</row>
    <row r="32" spans="1:16">
      <c r="A32" t="s">
        <v>74</v>
      </c>
      <c r="C32" s="26">
        <v>34</v>
      </c>
      <c r="D32" s="26">
        <v>0</v>
      </c>
      <c r="E32" s="26">
        <v>0</v>
      </c>
      <c r="F32" s="26">
        <v>0</v>
      </c>
      <c r="G32" s="205">
        <v>-0.5</v>
      </c>
      <c r="H32" s="205">
        <v>0</v>
      </c>
      <c r="I32" s="205">
        <v>0</v>
      </c>
      <c r="J32" s="205">
        <v>0</v>
      </c>
      <c r="K32" s="205">
        <v>270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</row>
    <row r="33" spans="1:16">
      <c r="A33" t="s">
        <v>75</v>
      </c>
      <c r="C33" s="26">
        <v>34</v>
      </c>
      <c r="D33" s="26">
        <v>0</v>
      </c>
      <c r="E33" s="26">
        <v>0</v>
      </c>
      <c r="F33" s="26">
        <v>0</v>
      </c>
      <c r="G33" s="205">
        <v>-0.5</v>
      </c>
      <c r="H33" s="205">
        <v>0</v>
      </c>
      <c r="I33" s="205">
        <v>0</v>
      </c>
      <c r="J33" s="205">
        <v>0</v>
      </c>
      <c r="K33" s="205">
        <v>270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</row>
    <row r="34" spans="1:16">
      <c r="A34" t="s">
        <v>76</v>
      </c>
      <c r="C34" s="26">
        <v>34</v>
      </c>
      <c r="D34" s="26">
        <v>0</v>
      </c>
      <c r="E34" s="26">
        <v>0</v>
      </c>
      <c r="F34" s="26">
        <v>0</v>
      </c>
      <c r="G34" s="205">
        <v>-0.5</v>
      </c>
      <c r="H34" s="205">
        <v>0</v>
      </c>
      <c r="I34" s="205">
        <v>0</v>
      </c>
      <c r="J34" s="205">
        <v>0</v>
      </c>
      <c r="K34" s="205">
        <v>270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</row>
    <row r="35" spans="1:16">
      <c r="A35" t="s">
        <v>77</v>
      </c>
      <c r="C35" s="26">
        <v>34</v>
      </c>
      <c r="D35" s="26">
        <v>0</v>
      </c>
      <c r="E35" s="26">
        <v>0</v>
      </c>
      <c r="F35" s="26">
        <v>0</v>
      </c>
      <c r="G35" s="205">
        <v>-0.5</v>
      </c>
      <c r="H35" s="205">
        <v>0</v>
      </c>
      <c r="I35" s="205">
        <v>0</v>
      </c>
      <c r="J35" s="205">
        <v>0</v>
      </c>
      <c r="K35" s="205">
        <v>270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</row>
    <row r="36" spans="1:16">
      <c r="A36" t="s">
        <v>78</v>
      </c>
      <c r="C36" s="26">
        <v>34</v>
      </c>
      <c r="D36" s="26">
        <v>0</v>
      </c>
      <c r="E36" s="26">
        <v>0</v>
      </c>
      <c r="F36" s="26">
        <v>0</v>
      </c>
      <c r="G36" s="205">
        <v>-0.5</v>
      </c>
      <c r="H36" s="205">
        <v>0</v>
      </c>
      <c r="I36" s="205">
        <v>0</v>
      </c>
      <c r="J36" s="205">
        <v>0</v>
      </c>
      <c r="K36" s="205">
        <v>270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5">
        <v>-0.5</v>
      </c>
      <c r="H37" s="205">
        <v>0</v>
      </c>
      <c r="I37" s="205">
        <v>0</v>
      </c>
      <c r="J37" s="205">
        <v>0</v>
      </c>
      <c r="K37" s="205">
        <v>270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</row>
    <row r="38" spans="1:16">
      <c r="A38" t="s">
        <v>80</v>
      </c>
      <c r="C38" s="26">
        <v>34</v>
      </c>
      <c r="D38" s="26">
        <v>0</v>
      </c>
      <c r="E38" s="26">
        <v>0</v>
      </c>
      <c r="F38" s="26">
        <v>0</v>
      </c>
      <c r="G38" s="205">
        <v>-0.5</v>
      </c>
      <c r="H38" s="205">
        <v>0</v>
      </c>
      <c r="I38" s="205">
        <v>0</v>
      </c>
      <c r="J38" s="205">
        <v>0</v>
      </c>
      <c r="K38" s="205">
        <v>270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</row>
    <row r="39" spans="1:16">
      <c r="A39" t="s">
        <v>81</v>
      </c>
      <c r="C39" s="26">
        <v>33</v>
      </c>
      <c r="D39" s="26">
        <v>0</v>
      </c>
      <c r="E39" s="26">
        <v>0</v>
      </c>
      <c r="F39" s="26">
        <v>0</v>
      </c>
      <c r="G39" s="205">
        <v>-0.5</v>
      </c>
      <c r="H39" s="205">
        <v>0</v>
      </c>
      <c r="I39" s="205">
        <v>0</v>
      </c>
      <c r="J39" s="205">
        <v>0</v>
      </c>
      <c r="K39" s="205">
        <v>270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</row>
    <row r="40" spans="1:16">
      <c r="A40" t="s">
        <v>82</v>
      </c>
      <c r="C40" s="26">
        <v>33</v>
      </c>
      <c r="D40" s="26">
        <v>0</v>
      </c>
      <c r="E40" s="26">
        <v>0</v>
      </c>
      <c r="F40" s="26">
        <v>0</v>
      </c>
      <c r="G40" s="205">
        <v>-0.5</v>
      </c>
      <c r="H40" s="205">
        <v>0</v>
      </c>
      <c r="I40" s="205">
        <v>0</v>
      </c>
      <c r="J40" s="205">
        <v>0</v>
      </c>
      <c r="K40" s="205">
        <v>270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</row>
    <row r="41" spans="1:16">
      <c r="A41" t="s">
        <v>83</v>
      </c>
      <c r="C41" s="26">
        <v>33</v>
      </c>
      <c r="D41" s="26">
        <v>0</v>
      </c>
      <c r="E41" s="26">
        <v>0</v>
      </c>
      <c r="F41" s="26">
        <v>0</v>
      </c>
      <c r="G41" s="205">
        <v>-0.5</v>
      </c>
      <c r="H41" s="205">
        <v>0</v>
      </c>
      <c r="I41" s="205">
        <v>0</v>
      </c>
      <c r="J41" s="205">
        <v>0</v>
      </c>
      <c r="K41" s="205">
        <v>270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</row>
    <row r="42" spans="1:16">
      <c r="A42" t="s">
        <v>84</v>
      </c>
      <c r="C42" s="26">
        <v>33</v>
      </c>
      <c r="D42" s="26">
        <v>0</v>
      </c>
      <c r="E42" s="26">
        <v>0</v>
      </c>
      <c r="F42" s="26">
        <v>0</v>
      </c>
      <c r="G42" s="205">
        <v>-0.5</v>
      </c>
      <c r="H42" s="205">
        <v>0</v>
      </c>
      <c r="I42" s="205">
        <v>0</v>
      </c>
      <c r="J42" s="205">
        <v>0</v>
      </c>
      <c r="K42" s="205">
        <v>270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</row>
    <row r="43" spans="1:16">
      <c r="A43" t="s">
        <v>85</v>
      </c>
      <c r="C43" s="26">
        <v>33</v>
      </c>
      <c r="D43" s="26">
        <v>0</v>
      </c>
      <c r="E43" s="26">
        <v>0</v>
      </c>
      <c r="F43" s="26">
        <v>0</v>
      </c>
      <c r="G43" s="205">
        <v>-0.5</v>
      </c>
      <c r="H43" s="205">
        <v>0</v>
      </c>
      <c r="I43" s="205">
        <v>0</v>
      </c>
      <c r="J43" s="205">
        <v>0</v>
      </c>
      <c r="K43" s="205">
        <v>270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205">
        <v>-0.5</v>
      </c>
      <c r="H44" s="205">
        <v>0</v>
      </c>
      <c r="I44" s="205">
        <v>0</v>
      </c>
      <c r="J44" s="205">
        <v>0</v>
      </c>
      <c r="K44" s="205">
        <v>270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</row>
    <row r="45" spans="1:16">
      <c r="A45" t="s">
        <v>87</v>
      </c>
      <c r="C45" s="26">
        <v>33</v>
      </c>
      <c r="D45" s="26">
        <v>0</v>
      </c>
      <c r="E45" s="26">
        <v>0</v>
      </c>
      <c r="F45" s="26">
        <v>0</v>
      </c>
      <c r="G45" s="205">
        <v>-0.5</v>
      </c>
      <c r="H45" s="205">
        <v>0</v>
      </c>
      <c r="I45" s="205">
        <v>0</v>
      </c>
      <c r="J45" s="205">
        <v>0</v>
      </c>
      <c r="K45" s="205">
        <v>270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05">
        <v>-0.5</v>
      </c>
      <c r="H46" s="205">
        <v>0</v>
      </c>
      <c r="I46" s="205">
        <v>0</v>
      </c>
      <c r="J46" s="205">
        <v>0</v>
      </c>
      <c r="K46" s="205">
        <v>270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5">
        <v>-0.5</v>
      </c>
      <c r="H47" s="205">
        <v>0</v>
      </c>
      <c r="I47" s="205">
        <v>0</v>
      </c>
      <c r="J47" s="205">
        <v>0</v>
      </c>
      <c r="K47" s="205">
        <v>270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5">
        <v>-0.5</v>
      </c>
      <c r="H48" s="205">
        <v>0</v>
      </c>
      <c r="I48" s="205">
        <v>0</v>
      </c>
      <c r="J48" s="205">
        <v>0</v>
      </c>
      <c r="K48" s="205">
        <v>270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5">
        <v>-0.5</v>
      </c>
      <c r="H49" s="205">
        <v>0</v>
      </c>
      <c r="I49" s="205">
        <v>0</v>
      </c>
      <c r="J49" s="205">
        <v>0</v>
      </c>
      <c r="K49" s="205">
        <v>270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5">
        <v>-0.5</v>
      </c>
      <c r="H50" s="205">
        <v>0</v>
      </c>
      <c r="I50" s="205">
        <v>0</v>
      </c>
      <c r="J50" s="205">
        <v>0</v>
      </c>
      <c r="K50" s="205">
        <v>270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5">
        <v>-0.5</v>
      </c>
      <c r="H51" s="205">
        <v>0</v>
      </c>
      <c r="I51" s="205">
        <v>0</v>
      </c>
      <c r="J51" s="205">
        <v>0</v>
      </c>
      <c r="K51" s="205">
        <v>270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5">
        <v>-0.5</v>
      </c>
      <c r="H52" s="205">
        <v>0</v>
      </c>
      <c r="I52" s="205">
        <v>0</v>
      </c>
      <c r="J52" s="205">
        <v>0</v>
      </c>
      <c r="K52" s="205">
        <v>270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5">
        <v>-0.5</v>
      </c>
      <c r="H53" s="205">
        <v>0</v>
      </c>
      <c r="I53" s="205">
        <v>0</v>
      </c>
      <c r="J53" s="205">
        <v>0</v>
      </c>
      <c r="K53" s="205">
        <v>270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5">
        <v>-0.5</v>
      </c>
      <c r="H54" s="205">
        <v>0</v>
      </c>
      <c r="I54" s="205">
        <v>0</v>
      </c>
      <c r="J54" s="205">
        <v>0</v>
      </c>
      <c r="K54" s="205">
        <v>270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</row>
    <row r="55" spans="1:16">
      <c r="A55" t="s">
        <v>97</v>
      </c>
      <c r="C55" s="26">
        <v>34</v>
      </c>
      <c r="D55" s="26">
        <v>0</v>
      </c>
      <c r="E55" s="26">
        <v>0</v>
      </c>
      <c r="F55" s="26">
        <v>0</v>
      </c>
      <c r="G55" s="205">
        <v>-0.5</v>
      </c>
      <c r="H55" s="205">
        <v>0</v>
      </c>
      <c r="I55" s="205">
        <v>0</v>
      </c>
      <c r="J55" s="205">
        <v>0</v>
      </c>
      <c r="K55" s="205">
        <v>270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</row>
    <row r="56" spans="1:16">
      <c r="A56" t="s">
        <v>98</v>
      </c>
      <c r="C56" s="26">
        <v>34</v>
      </c>
      <c r="D56" s="26">
        <v>0</v>
      </c>
      <c r="E56" s="26">
        <v>0</v>
      </c>
      <c r="F56" s="26">
        <v>0</v>
      </c>
      <c r="G56" s="205">
        <v>-0.5</v>
      </c>
      <c r="H56" s="205">
        <v>0</v>
      </c>
      <c r="I56" s="205">
        <v>0</v>
      </c>
      <c r="J56" s="205">
        <v>0</v>
      </c>
      <c r="K56" s="205">
        <v>270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</row>
    <row r="57" spans="1:16">
      <c r="A57" t="s">
        <v>99</v>
      </c>
      <c r="C57" s="26">
        <v>34</v>
      </c>
      <c r="D57" s="26">
        <v>0</v>
      </c>
      <c r="E57" s="26">
        <v>0</v>
      </c>
      <c r="F57" s="26">
        <v>0</v>
      </c>
      <c r="G57" s="205">
        <v>-0.5</v>
      </c>
      <c r="H57" s="205">
        <v>0</v>
      </c>
      <c r="I57" s="205">
        <v>0</v>
      </c>
      <c r="J57" s="205">
        <v>0</v>
      </c>
      <c r="K57" s="205">
        <v>270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</row>
    <row r="58" spans="1:16">
      <c r="A58" t="s">
        <v>100</v>
      </c>
      <c r="C58" s="26">
        <v>34</v>
      </c>
      <c r="D58" s="26">
        <v>0</v>
      </c>
      <c r="E58" s="26">
        <v>0</v>
      </c>
      <c r="F58" s="26">
        <v>0</v>
      </c>
      <c r="G58" s="205">
        <v>-0.5</v>
      </c>
      <c r="H58" s="205">
        <v>0</v>
      </c>
      <c r="I58" s="205">
        <v>0</v>
      </c>
      <c r="J58" s="205">
        <v>0</v>
      </c>
      <c r="K58" s="205">
        <v>270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</row>
    <row r="59" spans="1:16">
      <c r="A59" t="s">
        <v>101</v>
      </c>
      <c r="C59" s="26">
        <v>34</v>
      </c>
      <c r="D59" s="26">
        <v>0</v>
      </c>
      <c r="E59" s="26">
        <v>0</v>
      </c>
      <c r="F59" s="26">
        <v>0</v>
      </c>
      <c r="G59" s="205">
        <v>-0.5</v>
      </c>
      <c r="H59" s="205">
        <v>0</v>
      </c>
      <c r="I59" s="205">
        <v>0</v>
      </c>
      <c r="J59" s="205">
        <v>0</v>
      </c>
      <c r="K59" s="205">
        <v>270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</row>
    <row r="60" spans="1:16">
      <c r="A60" t="s">
        <v>102</v>
      </c>
      <c r="C60" s="26">
        <v>34</v>
      </c>
      <c r="D60" s="26">
        <v>0</v>
      </c>
      <c r="E60" s="26">
        <v>0</v>
      </c>
      <c r="F60" s="26">
        <v>0</v>
      </c>
      <c r="G60" s="205">
        <v>-0.5</v>
      </c>
      <c r="H60" s="205">
        <v>0</v>
      </c>
      <c r="I60" s="205">
        <v>0</v>
      </c>
      <c r="J60" s="205">
        <v>0</v>
      </c>
      <c r="K60" s="205">
        <v>270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</row>
    <row r="61" spans="1:16">
      <c r="A61" t="s">
        <v>103</v>
      </c>
      <c r="C61" s="26">
        <v>34</v>
      </c>
      <c r="D61" s="26">
        <v>0</v>
      </c>
      <c r="E61" s="26">
        <v>0</v>
      </c>
      <c r="F61" s="26">
        <v>0</v>
      </c>
      <c r="G61" s="205">
        <v>-0.5</v>
      </c>
      <c r="H61" s="205">
        <v>0</v>
      </c>
      <c r="I61" s="205">
        <v>0</v>
      </c>
      <c r="J61" s="205">
        <v>0</v>
      </c>
      <c r="K61" s="205">
        <v>270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</row>
    <row r="62" spans="1:16">
      <c r="A62" t="s">
        <v>104</v>
      </c>
      <c r="C62" s="26">
        <v>34</v>
      </c>
      <c r="D62" s="26">
        <v>0</v>
      </c>
      <c r="E62" s="26">
        <v>0</v>
      </c>
      <c r="F62" s="26">
        <v>0</v>
      </c>
      <c r="G62" s="205">
        <v>-0.5</v>
      </c>
      <c r="H62" s="205">
        <v>0</v>
      </c>
      <c r="I62" s="205">
        <v>0</v>
      </c>
      <c r="J62" s="205">
        <v>0</v>
      </c>
      <c r="K62" s="205">
        <v>270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</row>
    <row r="63" spans="1:16">
      <c r="A63" t="s">
        <v>105</v>
      </c>
      <c r="C63" s="26">
        <v>34</v>
      </c>
      <c r="D63" s="26">
        <v>0</v>
      </c>
      <c r="E63" s="26">
        <v>0</v>
      </c>
      <c r="F63" s="26">
        <v>0</v>
      </c>
      <c r="G63" s="205">
        <v>-0.5</v>
      </c>
      <c r="H63" s="205">
        <v>0</v>
      </c>
      <c r="I63" s="205">
        <v>0</v>
      </c>
      <c r="J63" s="205">
        <v>0</v>
      </c>
      <c r="K63" s="205">
        <v>270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</row>
    <row r="64" spans="1:16">
      <c r="A64" t="s">
        <v>106</v>
      </c>
      <c r="C64" s="26">
        <v>34</v>
      </c>
      <c r="D64" s="26">
        <v>0</v>
      </c>
      <c r="E64" s="26">
        <v>0</v>
      </c>
      <c r="F64" s="26">
        <v>0</v>
      </c>
      <c r="G64" s="205">
        <v>-0.5</v>
      </c>
      <c r="H64" s="205">
        <v>0</v>
      </c>
      <c r="I64" s="205">
        <v>0</v>
      </c>
      <c r="J64" s="205">
        <v>0</v>
      </c>
      <c r="K64" s="205">
        <v>270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</row>
    <row r="65" spans="1:16">
      <c r="A65" t="s">
        <v>107</v>
      </c>
      <c r="C65" s="26">
        <v>34</v>
      </c>
      <c r="D65" s="26">
        <v>0</v>
      </c>
      <c r="E65" s="26">
        <v>0</v>
      </c>
      <c r="F65" s="26">
        <v>0</v>
      </c>
      <c r="G65" s="205">
        <v>-0.5</v>
      </c>
      <c r="H65" s="205">
        <v>0</v>
      </c>
      <c r="I65" s="205">
        <v>0</v>
      </c>
      <c r="J65" s="205">
        <v>0</v>
      </c>
      <c r="K65" s="205">
        <v>270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</row>
    <row r="66" spans="1:16">
      <c r="A66" t="s">
        <v>108</v>
      </c>
      <c r="C66" s="26">
        <v>34</v>
      </c>
      <c r="D66" s="26">
        <v>0</v>
      </c>
      <c r="E66" s="26">
        <v>0</v>
      </c>
      <c r="F66" s="26">
        <v>0</v>
      </c>
      <c r="G66" s="205">
        <v>-0.5</v>
      </c>
      <c r="H66" s="205">
        <v>0</v>
      </c>
      <c r="I66" s="205">
        <v>0</v>
      </c>
      <c r="J66" s="205">
        <v>0</v>
      </c>
      <c r="K66" s="205">
        <v>270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</row>
    <row r="67" spans="1:16">
      <c r="A67" t="s">
        <v>109</v>
      </c>
      <c r="C67" s="26">
        <v>34</v>
      </c>
      <c r="D67" s="26">
        <v>0</v>
      </c>
      <c r="E67" s="26">
        <v>0</v>
      </c>
      <c r="F67" s="26">
        <v>0</v>
      </c>
      <c r="G67" s="205">
        <v>-0.5</v>
      </c>
      <c r="H67" s="205">
        <v>0</v>
      </c>
      <c r="I67" s="205">
        <v>0</v>
      </c>
      <c r="J67" s="205">
        <v>0</v>
      </c>
      <c r="K67" s="205">
        <v>270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</row>
    <row r="68" spans="1:16">
      <c r="A68" t="s">
        <v>110</v>
      </c>
      <c r="C68" s="26">
        <v>34</v>
      </c>
      <c r="D68" s="26">
        <v>0</v>
      </c>
      <c r="E68" s="26">
        <v>0</v>
      </c>
      <c r="F68" s="26">
        <v>0</v>
      </c>
      <c r="G68" s="205">
        <v>-0.5</v>
      </c>
      <c r="H68" s="205">
        <v>0</v>
      </c>
      <c r="I68" s="205">
        <v>0</v>
      </c>
      <c r="J68" s="205">
        <v>0</v>
      </c>
      <c r="K68" s="205">
        <v>270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</row>
    <row r="69" spans="1:16">
      <c r="A69" t="s">
        <v>111</v>
      </c>
      <c r="C69" s="26">
        <v>34</v>
      </c>
      <c r="D69" s="26">
        <v>0</v>
      </c>
      <c r="E69" s="26">
        <v>0</v>
      </c>
      <c r="F69" s="26">
        <v>0</v>
      </c>
      <c r="G69" s="205">
        <v>-0.5</v>
      </c>
      <c r="H69" s="205">
        <v>0</v>
      </c>
      <c r="I69" s="205">
        <v>0</v>
      </c>
      <c r="J69" s="205">
        <v>0</v>
      </c>
      <c r="K69" s="205">
        <v>270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</row>
    <row r="70" spans="1:16">
      <c r="A70" t="s">
        <v>112</v>
      </c>
      <c r="C70" s="26">
        <v>34</v>
      </c>
      <c r="D70" s="26">
        <v>0</v>
      </c>
      <c r="E70" s="26">
        <v>0</v>
      </c>
      <c r="F70" s="26">
        <v>0</v>
      </c>
      <c r="G70" s="205">
        <v>-0.5</v>
      </c>
      <c r="H70" s="205">
        <v>0</v>
      </c>
      <c r="I70" s="205">
        <v>0</v>
      </c>
      <c r="J70" s="205">
        <v>0</v>
      </c>
      <c r="K70" s="205">
        <v>270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</row>
    <row r="71" spans="1:16">
      <c r="A71" t="s">
        <v>113</v>
      </c>
      <c r="C71" s="26">
        <v>34</v>
      </c>
      <c r="D71" s="26">
        <v>0</v>
      </c>
      <c r="E71" s="26">
        <v>0</v>
      </c>
      <c r="F71" s="26">
        <v>0</v>
      </c>
      <c r="G71" s="205">
        <v>-0.5</v>
      </c>
      <c r="H71" s="205">
        <v>0</v>
      </c>
      <c r="I71" s="205">
        <v>0</v>
      </c>
      <c r="J71" s="205">
        <v>0</v>
      </c>
      <c r="K71" s="205">
        <v>270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</row>
    <row r="72" spans="1:16">
      <c r="A72" t="s">
        <v>114</v>
      </c>
      <c r="C72" s="26">
        <v>33</v>
      </c>
      <c r="D72" s="26">
        <v>0</v>
      </c>
      <c r="E72" s="26">
        <v>0</v>
      </c>
      <c r="F72" s="26">
        <v>0</v>
      </c>
      <c r="G72" s="205">
        <v>-0.5</v>
      </c>
      <c r="H72" s="205">
        <v>0</v>
      </c>
      <c r="I72" s="205">
        <v>0</v>
      </c>
      <c r="J72" s="205">
        <v>0</v>
      </c>
      <c r="K72" s="205">
        <v>270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</row>
    <row r="73" spans="1:16">
      <c r="A73" t="s">
        <v>115</v>
      </c>
      <c r="C73" s="26">
        <v>33</v>
      </c>
      <c r="D73" s="26">
        <v>0</v>
      </c>
      <c r="E73" s="26">
        <v>0</v>
      </c>
      <c r="F73" s="26">
        <v>0</v>
      </c>
      <c r="G73" s="205">
        <v>-0.5</v>
      </c>
      <c r="H73" s="205">
        <v>0</v>
      </c>
      <c r="I73" s="205">
        <v>0</v>
      </c>
      <c r="J73" s="205">
        <v>0</v>
      </c>
      <c r="K73" s="205">
        <v>270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</row>
    <row r="74" spans="1:16">
      <c r="A74" t="s">
        <v>116</v>
      </c>
      <c r="C74" s="26">
        <v>33</v>
      </c>
      <c r="D74" s="26">
        <v>0</v>
      </c>
      <c r="E74" s="26">
        <v>0</v>
      </c>
      <c r="F74" s="26">
        <v>0</v>
      </c>
      <c r="G74" s="205">
        <v>-0.5</v>
      </c>
      <c r="H74" s="205">
        <v>0</v>
      </c>
      <c r="I74" s="205">
        <v>0</v>
      </c>
      <c r="J74" s="205">
        <v>0</v>
      </c>
      <c r="K74" s="205">
        <v>270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</row>
    <row r="75" spans="1:16">
      <c r="A75" t="s">
        <v>117</v>
      </c>
      <c r="C75" s="26">
        <v>33</v>
      </c>
      <c r="D75" s="26">
        <v>0</v>
      </c>
      <c r="E75" s="26">
        <v>0</v>
      </c>
      <c r="F75" s="26">
        <v>0</v>
      </c>
      <c r="G75" s="205">
        <v>-0.5</v>
      </c>
      <c r="H75" s="205">
        <v>0</v>
      </c>
      <c r="I75" s="205">
        <v>0</v>
      </c>
      <c r="J75" s="205">
        <v>0</v>
      </c>
      <c r="K75" s="205">
        <v>270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</row>
    <row r="76" spans="1:16">
      <c r="A76" t="s">
        <v>118</v>
      </c>
      <c r="C76" s="26">
        <v>33</v>
      </c>
      <c r="D76" s="26">
        <v>0</v>
      </c>
      <c r="E76" s="26">
        <v>0</v>
      </c>
      <c r="F76" s="26">
        <v>0</v>
      </c>
      <c r="G76" s="205">
        <v>-0.5</v>
      </c>
      <c r="H76" s="205">
        <v>0</v>
      </c>
      <c r="I76" s="205">
        <v>0</v>
      </c>
      <c r="J76" s="205">
        <v>0</v>
      </c>
      <c r="K76" s="205">
        <v>270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</row>
    <row r="77" spans="1:16">
      <c r="A77" t="s">
        <v>119</v>
      </c>
      <c r="C77" s="26">
        <v>33</v>
      </c>
      <c r="D77" s="26">
        <v>0</v>
      </c>
      <c r="E77" s="26">
        <v>0</v>
      </c>
      <c r="F77" s="26">
        <v>0</v>
      </c>
      <c r="G77" s="205">
        <v>-0.5</v>
      </c>
      <c r="H77" s="205">
        <v>0</v>
      </c>
      <c r="I77" s="205">
        <v>0</v>
      </c>
      <c r="J77" s="205">
        <v>0</v>
      </c>
      <c r="K77" s="205">
        <v>270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</row>
    <row r="78" spans="1:16">
      <c r="A78" t="s">
        <v>120</v>
      </c>
      <c r="C78" s="26">
        <v>33</v>
      </c>
      <c r="D78" s="26">
        <v>0</v>
      </c>
      <c r="E78" s="26">
        <v>0</v>
      </c>
      <c r="F78" s="26">
        <v>0</v>
      </c>
      <c r="G78" s="205">
        <v>-0.5</v>
      </c>
      <c r="H78" s="205">
        <v>0</v>
      </c>
      <c r="I78" s="205">
        <v>0</v>
      </c>
      <c r="J78" s="205">
        <v>0</v>
      </c>
      <c r="K78" s="205">
        <v>270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</row>
    <row r="79" spans="1:16">
      <c r="A79" t="s">
        <v>121</v>
      </c>
      <c r="C79" s="26">
        <v>33</v>
      </c>
      <c r="D79" s="26">
        <v>0</v>
      </c>
      <c r="E79" s="26">
        <v>0</v>
      </c>
      <c r="F79" s="26">
        <v>0</v>
      </c>
      <c r="G79" s="205">
        <v>-0.5</v>
      </c>
      <c r="H79" s="205">
        <v>0</v>
      </c>
      <c r="I79" s="205">
        <v>0</v>
      </c>
      <c r="J79" s="205">
        <v>0</v>
      </c>
      <c r="K79" s="205">
        <v>270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</row>
    <row r="80" spans="1:16">
      <c r="A80" t="s">
        <v>122</v>
      </c>
      <c r="C80" s="26">
        <v>33</v>
      </c>
      <c r="D80" s="26">
        <v>0</v>
      </c>
      <c r="E80" s="26">
        <v>0</v>
      </c>
      <c r="F80" s="26">
        <v>0</v>
      </c>
      <c r="G80" s="205">
        <v>-0.5</v>
      </c>
      <c r="H80" s="205">
        <v>0</v>
      </c>
      <c r="I80" s="205">
        <v>0</v>
      </c>
      <c r="J80" s="205">
        <v>0</v>
      </c>
      <c r="K80" s="205">
        <v>270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5">
        <v>-0.5</v>
      </c>
      <c r="H81" s="205">
        <v>0</v>
      </c>
      <c r="I81" s="205">
        <v>0</v>
      </c>
      <c r="J81" s="205">
        <v>0</v>
      </c>
      <c r="K81" s="205">
        <v>270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5">
        <v>-0.5</v>
      </c>
      <c r="H82" s="205">
        <v>0</v>
      </c>
      <c r="I82" s="205">
        <v>0</v>
      </c>
      <c r="J82" s="205">
        <v>0</v>
      </c>
      <c r="K82" s="205">
        <v>270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5">
        <v>-0.5</v>
      </c>
      <c r="H83" s="205">
        <v>0</v>
      </c>
      <c r="I83" s="205">
        <v>0</v>
      </c>
      <c r="J83" s="205">
        <v>0</v>
      </c>
      <c r="K83" s="205">
        <v>270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5">
        <v>-0.5</v>
      </c>
      <c r="H84" s="205">
        <v>0</v>
      </c>
      <c r="I84" s="205">
        <v>0</v>
      </c>
      <c r="J84" s="205">
        <v>0</v>
      </c>
      <c r="K84" s="205">
        <v>270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</row>
    <row r="85" spans="1:16">
      <c r="A85" t="s">
        <v>127</v>
      </c>
      <c r="C85" s="26">
        <v>34</v>
      </c>
      <c r="D85" s="26">
        <v>0</v>
      </c>
      <c r="E85" s="26">
        <v>0</v>
      </c>
      <c r="F85" s="26">
        <v>0</v>
      </c>
      <c r="G85" s="205">
        <v>-0.5</v>
      </c>
      <c r="H85" s="205">
        <v>0</v>
      </c>
      <c r="I85" s="205">
        <v>0</v>
      </c>
      <c r="J85" s="205">
        <v>0</v>
      </c>
      <c r="K85" s="205">
        <v>270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</row>
    <row r="86" spans="1:16">
      <c r="A86" t="s">
        <v>128</v>
      </c>
      <c r="C86" s="26">
        <v>34</v>
      </c>
      <c r="D86" s="26">
        <v>0</v>
      </c>
      <c r="E86" s="26">
        <v>0</v>
      </c>
      <c r="F86" s="26">
        <v>0</v>
      </c>
      <c r="G86" s="205">
        <v>-0.5</v>
      </c>
      <c r="H86" s="205">
        <v>0</v>
      </c>
      <c r="I86" s="205">
        <v>0</v>
      </c>
      <c r="J86" s="205">
        <v>0</v>
      </c>
      <c r="K86" s="205">
        <v>270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5">
        <v>-0.5</v>
      </c>
      <c r="H87" s="205">
        <v>0</v>
      </c>
      <c r="I87" s="205">
        <v>0</v>
      </c>
      <c r="J87" s="205">
        <v>0</v>
      </c>
      <c r="K87" s="205">
        <v>270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5">
        <v>-0.5</v>
      </c>
      <c r="H88" s="205">
        <v>0</v>
      </c>
      <c r="I88" s="205">
        <v>0</v>
      </c>
      <c r="J88" s="205">
        <v>0</v>
      </c>
      <c r="K88" s="205">
        <v>270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5">
        <v>-0.5</v>
      </c>
      <c r="H89" s="205">
        <v>0</v>
      </c>
      <c r="I89" s="205">
        <v>0</v>
      </c>
      <c r="J89" s="205">
        <v>0</v>
      </c>
      <c r="K89" s="205">
        <v>270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5">
        <v>-0.5</v>
      </c>
      <c r="H90" s="205">
        <v>0</v>
      </c>
      <c r="I90" s="205">
        <v>0</v>
      </c>
      <c r="J90" s="205">
        <v>0</v>
      </c>
      <c r="K90" s="205">
        <v>270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5">
        <v>-0.5</v>
      </c>
      <c r="H91" s="205">
        <v>0</v>
      </c>
      <c r="I91" s="205">
        <v>0</v>
      </c>
      <c r="J91" s="205">
        <v>0</v>
      </c>
      <c r="K91" s="205">
        <v>270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5">
        <v>-0.5</v>
      </c>
      <c r="H92" s="205">
        <v>0</v>
      </c>
      <c r="I92" s="205">
        <v>0</v>
      </c>
      <c r="J92" s="205">
        <v>0</v>
      </c>
      <c r="K92" s="205">
        <v>270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5">
        <v>-0.5</v>
      </c>
      <c r="H93" s="205">
        <v>0</v>
      </c>
      <c r="I93" s="205">
        <v>0</v>
      </c>
      <c r="J93" s="205">
        <v>0</v>
      </c>
      <c r="K93" s="205">
        <v>270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5">
        <v>-0.5</v>
      </c>
      <c r="H94" s="205">
        <v>0</v>
      </c>
      <c r="I94" s="205">
        <v>0</v>
      </c>
      <c r="J94" s="205">
        <v>0</v>
      </c>
      <c r="K94" s="205">
        <v>270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5">
        <v>-0.5</v>
      </c>
      <c r="H95" s="205">
        <v>0</v>
      </c>
      <c r="I95" s="205">
        <v>0</v>
      </c>
      <c r="J95" s="205">
        <v>0</v>
      </c>
      <c r="K95" s="205">
        <v>270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5">
        <v>-0.5</v>
      </c>
      <c r="H96" s="205">
        <v>0</v>
      </c>
      <c r="I96" s="205">
        <v>0</v>
      </c>
      <c r="J96" s="205">
        <v>0</v>
      </c>
      <c r="K96" s="205">
        <v>270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5">
        <v>-0.5</v>
      </c>
      <c r="H97" s="205">
        <v>0</v>
      </c>
      <c r="I97" s="205">
        <v>0</v>
      </c>
      <c r="J97" s="205">
        <v>0</v>
      </c>
      <c r="K97" s="205">
        <v>270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5">
        <v>-0.5</v>
      </c>
      <c r="H98" s="205">
        <v>0</v>
      </c>
      <c r="I98" s="205">
        <v>0</v>
      </c>
      <c r="J98" s="205">
        <v>0</v>
      </c>
      <c r="K98" s="205">
        <v>270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0.81799999999999995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-1.2E-2</v>
      </c>
      <c r="H99" s="156">
        <f t="shared" si="0"/>
        <v>0</v>
      </c>
      <c r="I99" s="156">
        <f t="shared" si="0"/>
        <v>-5.0000000000000001E-4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3.23</v>
      </c>
      <c r="E3" s="205">
        <v>0</v>
      </c>
      <c r="F3" s="205">
        <v>0</v>
      </c>
      <c r="G3" s="205">
        <v>15.26</v>
      </c>
      <c r="H3" s="205">
        <v>0</v>
      </c>
      <c r="I3" s="205">
        <v>34.659999999999997</v>
      </c>
      <c r="J3" s="205">
        <v>2.41</v>
      </c>
      <c r="K3" s="205">
        <v>-52.37</v>
      </c>
      <c r="L3" s="205">
        <v>35.479999999999997</v>
      </c>
      <c r="M3" s="205">
        <v>2.34</v>
      </c>
      <c r="N3" s="205">
        <v>1.9</v>
      </c>
      <c r="O3" s="205">
        <v>2.7</v>
      </c>
      <c r="P3" s="205">
        <v>1.01</v>
      </c>
      <c r="Q3" s="205">
        <v>10.029999999999999</v>
      </c>
      <c r="R3" s="205">
        <v>0.69</v>
      </c>
      <c r="S3" s="205">
        <v>0.43</v>
      </c>
      <c r="T3" s="205">
        <v>1.47</v>
      </c>
      <c r="U3" s="205">
        <v>1.1000000000000001</v>
      </c>
      <c r="V3" s="205">
        <v>0</v>
      </c>
      <c r="W3" s="205">
        <v>0.75</v>
      </c>
      <c r="X3" s="205">
        <v>2.38</v>
      </c>
      <c r="Y3" s="205">
        <v>0</v>
      </c>
      <c r="Z3" s="205">
        <v>4.2300000000000004</v>
      </c>
      <c r="AA3" s="205">
        <v>1.45</v>
      </c>
      <c r="AB3" s="205">
        <v>0</v>
      </c>
      <c r="AC3" s="205">
        <v>23.26</v>
      </c>
      <c r="AD3" s="205">
        <v>0</v>
      </c>
      <c r="AE3" s="205">
        <v>0</v>
      </c>
      <c r="AF3" s="205">
        <v>0</v>
      </c>
      <c r="AG3" s="205">
        <v>34.090000000000003</v>
      </c>
      <c r="AH3" s="205">
        <v>0</v>
      </c>
      <c r="AI3" s="205">
        <v>57.57</v>
      </c>
      <c r="AJ3" s="205">
        <v>0</v>
      </c>
      <c r="AK3" s="205">
        <v>15.59</v>
      </c>
      <c r="AL3" s="205">
        <v>0</v>
      </c>
      <c r="AM3" s="205">
        <v>0</v>
      </c>
      <c r="AN3" s="205">
        <v>0</v>
      </c>
      <c r="AO3" s="205">
        <v>295.74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3.23</v>
      </c>
      <c r="E4" s="205">
        <v>0</v>
      </c>
      <c r="F4" s="205">
        <v>0</v>
      </c>
      <c r="G4" s="205">
        <v>15.26</v>
      </c>
      <c r="H4" s="205">
        <v>0</v>
      </c>
      <c r="I4" s="205">
        <v>34.659999999999997</v>
      </c>
      <c r="J4" s="205">
        <v>2.41</v>
      </c>
      <c r="K4" s="205">
        <v>-52.37</v>
      </c>
      <c r="L4" s="205">
        <v>35.479999999999997</v>
      </c>
      <c r="M4" s="205">
        <v>2.34</v>
      </c>
      <c r="N4" s="205">
        <v>1.9</v>
      </c>
      <c r="O4" s="205">
        <v>2.7</v>
      </c>
      <c r="P4" s="205">
        <v>1.01</v>
      </c>
      <c r="Q4" s="205">
        <v>10.029999999999999</v>
      </c>
      <c r="R4" s="205">
        <v>0.69</v>
      </c>
      <c r="S4" s="205">
        <v>0.43</v>
      </c>
      <c r="T4" s="205">
        <v>1.47</v>
      </c>
      <c r="U4" s="205">
        <v>1.1000000000000001</v>
      </c>
      <c r="V4" s="205">
        <v>0.34</v>
      </c>
      <c r="W4" s="205">
        <v>0.75</v>
      </c>
      <c r="X4" s="205">
        <v>2.38</v>
      </c>
      <c r="Y4" s="205">
        <v>0</v>
      </c>
      <c r="Z4" s="205">
        <v>4.2300000000000004</v>
      </c>
      <c r="AA4" s="205">
        <v>1.45</v>
      </c>
      <c r="AB4" s="205">
        <v>0</v>
      </c>
      <c r="AC4" s="205">
        <v>21.97</v>
      </c>
      <c r="AD4" s="205">
        <v>0</v>
      </c>
      <c r="AE4" s="205">
        <v>0</v>
      </c>
      <c r="AF4" s="205">
        <v>0</v>
      </c>
      <c r="AG4" s="205">
        <v>34.090000000000003</v>
      </c>
      <c r="AH4" s="205">
        <v>0</v>
      </c>
      <c r="AI4" s="205">
        <v>57.57</v>
      </c>
      <c r="AJ4" s="205">
        <v>0</v>
      </c>
      <c r="AK4" s="205">
        <v>15.59</v>
      </c>
      <c r="AL4" s="205">
        <v>0</v>
      </c>
      <c r="AM4" s="205">
        <v>0</v>
      </c>
      <c r="AN4" s="205">
        <v>0</v>
      </c>
      <c r="AO4" s="205">
        <v>295.74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3.23</v>
      </c>
      <c r="E5" s="205">
        <v>0</v>
      </c>
      <c r="F5" s="205">
        <v>0</v>
      </c>
      <c r="G5" s="205">
        <v>15.26</v>
      </c>
      <c r="H5" s="205">
        <v>0</v>
      </c>
      <c r="I5" s="205">
        <v>34.659999999999997</v>
      </c>
      <c r="J5" s="205">
        <v>2.41</v>
      </c>
      <c r="K5" s="205">
        <v>-52.37</v>
      </c>
      <c r="L5" s="205">
        <v>35.479999999999997</v>
      </c>
      <c r="M5" s="205">
        <v>2.34</v>
      </c>
      <c r="N5" s="205">
        <v>1.9</v>
      </c>
      <c r="O5" s="205">
        <v>2.7</v>
      </c>
      <c r="P5" s="205">
        <v>1.01</v>
      </c>
      <c r="Q5" s="205">
        <v>10.029999999999999</v>
      </c>
      <c r="R5" s="205">
        <v>0.69</v>
      </c>
      <c r="S5" s="205">
        <v>0.43</v>
      </c>
      <c r="T5" s="205">
        <v>1.47</v>
      </c>
      <c r="U5" s="205">
        <v>1.1000000000000001</v>
      </c>
      <c r="V5" s="205">
        <v>0.34</v>
      </c>
      <c r="W5" s="205">
        <v>0.75</v>
      </c>
      <c r="X5" s="205">
        <v>2.38</v>
      </c>
      <c r="Y5" s="205">
        <v>0</v>
      </c>
      <c r="Z5" s="205">
        <v>4.2300000000000004</v>
      </c>
      <c r="AA5" s="205">
        <v>1.46</v>
      </c>
      <c r="AB5" s="205">
        <v>0</v>
      </c>
      <c r="AC5" s="205">
        <v>21.97</v>
      </c>
      <c r="AD5" s="205">
        <v>0</v>
      </c>
      <c r="AE5" s="205">
        <v>0</v>
      </c>
      <c r="AF5" s="205">
        <v>0</v>
      </c>
      <c r="AG5" s="205">
        <v>34.090000000000003</v>
      </c>
      <c r="AH5" s="205">
        <v>0</v>
      </c>
      <c r="AI5" s="205">
        <v>57.57</v>
      </c>
      <c r="AJ5" s="205">
        <v>0</v>
      </c>
      <c r="AK5" s="205">
        <v>15.59</v>
      </c>
      <c r="AL5" s="205">
        <v>0</v>
      </c>
      <c r="AM5" s="205">
        <v>0</v>
      </c>
      <c r="AN5" s="205">
        <v>0</v>
      </c>
      <c r="AO5" s="205">
        <v>295.74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3.23</v>
      </c>
      <c r="E6" s="205">
        <v>0</v>
      </c>
      <c r="F6" s="205">
        <v>0</v>
      </c>
      <c r="G6" s="205">
        <v>15.26</v>
      </c>
      <c r="H6" s="205">
        <v>0</v>
      </c>
      <c r="I6" s="205">
        <v>34.659999999999997</v>
      </c>
      <c r="J6" s="205">
        <v>2.41</v>
      </c>
      <c r="K6" s="205">
        <v>-52.37</v>
      </c>
      <c r="L6" s="205">
        <v>35.479999999999997</v>
      </c>
      <c r="M6" s="205">
        <v>2.34</v>
      </c>
      <c r="N6" s="205">
        <v>1.9</v>
      </c>
      <c r="O6" s="205">
        <v>2.7</v>
      </c>
      <c r="P6" s="205">
        <v>1.01</v>
      </c>
      <c r="Q6" s="205">
        <v>10.029999999999999</v>
      </c>
      <c r="R6" s="205">
        <v>0.69</v>
      </c>
      <c r="S6" s="205">
        <v>0.43</v>
      </c>
      <c r="T6" s="205">
        <v>1.47</v>
      </c>
      <c r="U6" s="205">
        <v>1.1000000000000001</v>
      </c>
      <c r="V6" s="205">
        <v>0.34</v>
      </c>
      <c r="W6" s="205">
        <v>0.75</v>
      </c>
      <c r="X6" s="205">
        <v>2.38</v>
      </c>
      <c r="Y6" s="205">
        <v>0</v>
      </c>
      <c r="Z6" s="205">
        <v>4.2300000000000004</v>
      </c>
      <c r="AA6" s="205">
        <v>1.46</v>
      </c>
      <c r="AB6" s="205">
        <v>0</v>
      </c>
      <c r="AC6" s="205">
        <v>21.97</v>
      </c>
      <c r="AD6" s="205">
        <v>0</v>
      </c>
      <c r="AE6" s="205">
        <v>0</v>
      </c>
      <c r="AF6" s="205">
        <v>0</v>
      </c>
      <c r="AG6" s="205">
        <v>34.090000000000003</v>
      </c>
      <c r="AH6" s="205">
        <v>0</v>
      </c>
      <c r="AI6" s="205">
        <v>57.57</v>
      </c>
      <c r="AJ6" s="205">
        <v>0</v>
      </c>
      <c r="AK6" s="205">
        <v>15.59</v>
      </c>
      <c r="AL6" s="205">
        <v>0</v>
      </c>
      <c r="AM6" s="205">
        <v>0</v>
      </c>
      <c r="AN6" s="205">
        <v>0</v>
      </c>
      <c r="AO6" s="205">
        <v>295.74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3.23</v>
      </c>
      <c r="E7" s="205">
        <v>0</v>
      </c>
      <c r="F7" s="205">
        <v>0</v>
      </c>
      <c r="G7" s="205">
        <v>15.26</v>
      </c>
      <c r="H7" s="205">
        <v>0</v>
      </c>
      <c r="I7" s="205">
        <v>34.659999999999997</v>
      </c>
      <c r="J7" s="205">
        <v>2.41</v>
      </c>
      <c r="K7" s="205">
        <v>-52.37</v>
      </c>
      <c r="L7" s="205">
        <v>83.64</v>
      </c>
      <c r="M7" s="205">
        <v>2.34</v>
      </c>
      <c r="N7" s="205">
        <v>1.9</v>
      </c>
      <c r="O7" s="205">
        <v>2.7</v>
      </c>
      <c r="P7" s="205">
        <v>1.01</v>
      </c>
      <c r="Q7" s="205">
        <v>10.029999999999999</v>
      </c>
      <c r="R7" s="205">
        <v>9.2799999999999994</v>
      </c>
      <c r="S7" s="205">
        <v>7.99</v>
      </c>
      <c r="T7" s="205">
        <v>1.47</v>
      </c>
      <c r="U7" s="205">
        <v>1.1000000000000001</v>
      </c>
      <c r="V7" s="205">
        <v>0.34</v>
      </c>
      <c r="W7" s="205">
        <v>0.75</v>
      </c>
      <c r="X7" s="205">
        <v>2.38</v>
      </c>
      <c r="Y7" s="205">
        <v>0</v>
      </c>
      <c r="Z7" s="205">
        <v>4.2300000000000004</v>
      </c>
      <c r="AA7" s="205">
        <v>1.46</v>
      </c>
      <c r="AB7" s="205">
        <v>0</v>
      </c>
      <c r="AC7" s="205">
        <v>31.17</v>
      </c>
      <c r="AD7" s="205">
        <v>0</v>
      </c>
      <c r="AE7" s="205">
        <v>0</v>
      </c>
      <c r="AF7" s="205">
        <v>0</v>
      </c>
      <c r="AG7" s="205">
        <v>34.090000000000003</v>
      </c>
      <c r="AH7" s="205">
        <v>0</v>
      </c>
      <c r="AI7" s="205">
        <v>57.43</v>
      </c>
      <c r="AJ7" s="205">
        <v>0</v>
      </c>
      <c r="AK7" s="205">
        <v>15.59</v>
      </c>
      <c r="AL7" s="205">
        <v>0</v>
      </c>
      <c r="AM7" s="205">
        <v>0</v>
      </c>
      <c r="AN7" s="205">
        <v>0</v>
      </c>
      <c r="AO7" s="205">
        <v>295.74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3.23</v>
      </c>
      <c r="E8" s="205">
        <v>0</v>
      </c>
      <c r="F8" s="205">
        <v>0</v>
      </c>
      <c r="G8" s="205">
        <v>15.26</v>
      </c>
      <c r="H8" s="205">
        <v>0</v>
      </c>
      <c r="I8" s="205">
        <v>34.659999999999997</v>
      </c>
      <c r="J8" s="205">
        <v>2.41</v>
      </c>
      <c r="K8" s="205">
        <v>-52.37</v>
      </c>
      <c r="L8" s="205">
        <v>83.64</v>
      </c>
      <c r="M8" s="205">
        <v>2.34</v>
      </c>
      <c r="N8" s="205">
        <v>1.9</v>
      </c>
      <c r="O8" s="205">
        <v>2.7</v>
      </c>
      <c r="P8" s="205">
        <v>1.01</v>
      </c>
      <c r="Q8" s="205">
        <v>10.029999999999999</v>
      </c>
      <c r="R8" s="205">
        <v>9.2799999999999994</v>
      </c>
      <c r="S8" s="205">
        <v>7.99</v>
      </c>
      <c r="T8" s="205">
        <v>1.47</v>
      </c>
      <c r="U8" s="205">
        <v>1.1000000000000001</v>
      </c>
      <c r="V8" s="205">
        <v>0.34</v>
      </c>
      <c r="W8" s="205">
        <v>0.75</v>
      </c>
      <c r="X8" s="205">
        <v>2.38</v>
      </c>
      <c r="Y8" s="205">
        <v>0</v>
      </c>
      <c r="Z8" s="205">
        <v>4.2300000000000004</v>
      </c>
      <c r="AA8" s="205">
        <v>1.46</v>
      </c>
      <c r="AB8" s="205">
        <v>0</v>
      </c>
      <c r="AC8" s="205">
        <v>31.17</v>
      </c>
      <c r="AD8" s="205">
        <v>0</v>
      </c>
      <c r="AE8" s="205">
        <v>0</v>
      </c>
      <c r="AF8" s="205">
        <v>0</v>
      </c>
      <c r="AG8" s="205">
        <v>34.090000000000003</v>
      </c>
      <c r="AH8" s="205">
        <v>0</v>
      </c>
      <c r="AI8" s="205">
        <v>57.43</v>
      </c>
      <c r="AJ8" s="205">
        <v>0</v>
      </c>
      <c r="AK8" s="205">
        <v>15.59</v>
      </c>
      <c r="AL8" s="205">
        <v>0</v>
      </c>
      <c r="AM8" s="205">
        <v>0</v>
      </c>
      <c r="AN8" s="205">
        <v>0</v>
      </c>
      <c r="AO8" s="205">
        <v>295.74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3.23</v>
      </c>
      <c r="E9" s="205">
        <v>0</v>
      </c>
      <c r="F9" s="205">
        <v>0</v>
      </c>
      <c r="G9" s="205">
        <v>15.26</v>
      </c>
      <c r="H9" s="205">
        <v>0</v>
      </c>
      <c r="I9" s="205">
        <v>34.659999999999997</v>
      </c>
      <c r="J9" s="205">
        <v>2.41</v>
      </c>
      <c r="K9" s="205">
        <v>-52.37</v>
      </c>
      <c r="L9" s="205">
        <v>83.64</v>
      </c>
      <c r="M9" s="205">
        <v>2.34</v>
      </c>
      <c r="N9" s="205">
        <v>1.9</v>
      </c>
      <c r="O9" s="205">
        <v>2.7</v>
      </c>
      <c r="P9" s="205">
        <v>1.01</v>
      </c>
      <c r="Q9" s="205">
        <v>10.029999999999999</v>
      </c>
      <c r="R9" s="205">
        <v>9.2799999999999994</v>
      </c>
      <c r="S9" s="205">
        <v>7.99</v>
      </c>
      <c r="T9" s="205">
        <v>1.47</v>
      </c>
      <c r="U9" s="205">
        <v>1.1000000000000001</v>
      </c>
      <c r="V9" s="205">
        <v>0.34</v>
      </c>
      <c r="W9" s="205">
        <v>0.75</v>
      </c>
      <c r="X9" s="205">
        <v>2.38</v>
      </c>
      <c r="Y9" s="205">
        <v>0</v>
      </c>
      <c r="Z9" s="205">
        <v>4.2300000000000004</v>
      </c>
      <c r="AA9" s="205">
        <v>1.46</v>
      </c>
      <c r="AB9" s="205">
        <v>0</v>
      </c>
      <c r="AC9" s="205">
        <v>21.97</v>
      </c>
      <c r="AD9" s="205">
        <v>0</v>
      </c>
      <c r="AE9" s="205">
        <v>0</v>
      </c>
      <c r="AF9" s="205">
        <v>0</v>
      </c>
      <c r="AG9" s="205">
        <v>34.090000000000003</v>
      </c>
      <c r="AH9" s="205">
        <v>0</v>
      </c>
      <c r="AI9" s="205">
        <v>57.43</v>
      </c>
      <c r="AJ9" s="205">
        <v>0</v>
      </c>
      <c r="AK9" s="205">
        <v>15.59</v>
      </c>
      <c r="AL9" s="205">
        <v>0</v>
      </c>
      <c r="AM9" s="205">
        <v>0</v>
      </c>
      <c r="AN9" s="205">
        <v>0</v>
      </c>
      <c r="AO9" s="205">
        <v>295.74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3.23</v>
      </c>
      <c r="E10" s="205">
        <v>0</v>
      </c>
      <c r="F10" s="205">
        <v>0</v>
      </c>
      <c r="G10" s="205">
        <v>15.26</v>
      </c>
      <c r="H10" s="205">
        <v>0</v>
      </c>
      <c r="I10" s="205">
        <v>34.659999999999997</v>
      </c>
      <c r="J10" s="205">
        <v>2.41</v>
      </c>
      <c r="K10" s="205">
        <v>-52.37</v>
      </c>
      <c r="L10" s="205">
        <v>83.64</v>
      </c>
      <c r="M10" s="205">
        <v>2.34</v>
      </c>
      <c r="N10" s="205">
        <v>1.9</v>
      </c>
      <c r="O10" s="205">
        <v>2.7</v>
      </c>
      <c r="P10" s="205">
        <v>1.01</v>
      </c>
      <c r="Q10" s="205">
        <v>10.029999999999999</v>
      </c>
      <c r="R10" s="205">
        <v>9.2799999999999994</v>
      </c>
      <c r="S10" s="205">
        <v>7.99</v>
      </c>
      <c r="T10" s="205">
        <v>1.47</v>
      </c>
      <c r="U10" s="205">
        <v>1.1000000000000001</v>
      </c>
      <c r="V10" s="205">
        <v>0.34</v>
      </c>
      <c r="W10" s="205">
        <v>0.75</v>
      </c>
      <c r="X10" s="205">
        <v>2.38</v>
      </c>
      <c r="Y10" s="205">
        <v>0</v>
      </c>
      <c r="Z10" s="205">
        <v>4.2300000000000004</v>
      </c>
      <c r="AA10" s="205">
        <v>1.46</v>
      </c>
      <c r="AB10" s="205">
        <v>0</v>
      </c>
      <c r="AC10" s="205">
        <v>21.97</v>
      </c>
      <c r="AD10" s="205">
        <v>0</v>
      </c>
      <c r="AE10" s="205">
        <v>0</v>
      </c>
      <c r="AF10" s="205">
        <v>0</v>
      </c>
      <c r="AG10" s="205">
        <v>34.090000000000003</v>
      </c>
      <c r="AH10" s="205">
        <v>0</v>
      </c>
      <c r="AI10" s="205">
        <v>57.43</v>
      </c>
      <c r="AJ10" s="205">
        <v>0</v>
      </c>
      <c r="AK10" s="205">
        <v>15.59</v>
      </c>
      <c r="AL10" s="205">
        <v>0</v>
      </c>
      <c r="AM10" s="205">
        <v>0</v>
      </c>
      <c r="AN10" s="205">
        <v>0</v>
      </c>
      <c r="AO10" s="205">
        <v>295.74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3.23</v>
      </c>
      <c r="E11" s="205">
        <v>0</v>
      </c>
      <c r="F11" s="205">
        <v>0</v>
      </c>
      <c r="G11" s="205">
        <v>15.26</v>
      </c>
      <c r="H11" s="205">
        <v>0</v>
      </c>
      <c r="I11" s="205">
        <v>34.659999999999997</v>
      </c>
      <c r="J11" s="205">
        <v>2.41</v>
      </c>
      <c r="K11" s="205">
        <v>-52.37</v>
      </c>
      <c r="L11" s="205">
        <v>83.64</v>
      </c>
      <c r="M11" s="205">
        <v>2.34</v>
      </c>
      <c r="N11" s="205">
        <v>1.9</v>
      </c>
      <c r="O11" s="205">
        <v>2.7</v>
      </c>
      <c r="P11" s="205">
        <v>1.01</v>
      </c>
      <c r="Q11" s="205">
        <v>10.029999999999999</v>
      </c>
      <c r="R11" s="205">
        <v>9.2799999999999994</v>
      </c>
      <c r="S11" s="205">
        <v>7.99</v>
      </c>
      <c r="T11" s="205">
        <v>1.47</v>
      </c>
      <c r="U11" s="205">
        <v>1.1000000000000001</v>
      </c>
      <c r="V11" s="205">
        <v>0.34</v>
      </c>
      <c r="W11" s="205">
        <v>0.75</v>
      </c>
      <c r="X11" s="205">
        <v>2.38</v>
      </c>
      <c r="Y11" s="205">
        <v>0</v>
      </c>
      <c r="Z11" s="205">
        <v>4.2300000000000004</v>
      </c>
      <c r="AA11" s="205">
        <v>1.46</v>
      </c>
      <c r="AB11" s="205">
        <v>0</v>
      </c>
      <c r="AC11" s="205">
        <v>21.97</v>
      </c>
      <c r="AD11" s="205">
        <v>0</v>
      </c>
      <c r="AE11" s="205">
        <v>0</v>
      </c>
      <c r="AF11" s="205">
        <v>0</v>
      </c>
      <c r="AG11" s="205">
        <v>34.090000000000003</v>
      </c>
      <c r="AH11" s="205">
        <v>0</v>
      </c>
      <c r="AI11" s="205">
        <v>57.43</v>
      </c>
      <c r="AJ11" s="205">
        <v>0</v>
      </c>
      <c r="AK11" s="205">
        <v>15.59</v>
      </c>
      <c r="AL11" s="205">
        <v>0</v>
      </c>
      <c r="AM11" s="205">
        <v>0</v>
      </c>
      <c r="AN11" s="205">
        <v>0</v>
      </c>
      <c r="AO11" s="205">
        <v>295.74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3.23</v>
      </c>
      <c r="E12" s="205">
        <v>0</v>
      </c>
      <c r="F12" s="205">
        <v>0</v>
      </c>
      <c r="G12" s="205">
        <v>15.26</v>
      </c>
      <c r="H12" s="205">
        <v>0</v>
      </c>
      <c r="I12" s="205">
        <v>34.659999999999997</v>
      </c>
      <c r="J12" s="205">
        <v>2.41</v>
      </c>
      <c r="K12" s="205">
        <v>-52.37</v>
      </c>
      <c r="L12" s="205">
        <v>83.64</v>
      </c>
      <c r="M12" s="205">
        <v>2.34</v>
      </c>
      <c r="N12" s="205">
        <v>1.9</v>
      </c>
      <c r="O12" s="205">
        <v>2.7</v>
      </c>
      <c r="P12" s="205">
        <v>1.01</v>
      </c>
      <c r="Q12" s="205">
        <v>10.029999999999999</v>
      </c>
      <c r="R12" s="205">
        <v>9.2799999999999994</v>
      </c>
      <c r="S12" s="205">
        <v>7.99</v>
      </c>
      <c r="T12" s="205">
        <v>1.47</v>
      </c>
      <c r="U12" s="205">
        <v>1.1000000000000001</v>
      </c>
      <c r="V12" s="205">
        <v>0.34</v>
      </c>
      <c r="W12" s="205">
        <v>0.75</v>
      </c>
      <c r="X12" s="205">
        <v>2.38</v>
      </c>
      <c r="Y12" s="205">
        <v>0</v>
      </c>
      <c r="Z12" s="205">
        <v>4.2300000000000004</v>
      </c>
      <c r="AA12" s="205">
        <v>1.46</v>
      </c>
      <c r="AB12" s="205">
        <v>0</v>
      </c>
      <c r="AC12" s="205">
        <v>21.97</v>
      </c>
      <c r="AD12" s="205">
        <v>0</v>
      </c>
      <c r="AE12" s="205">
        <v>0</v>
      </c>
      <c r="AF12" s="205">
        <v>0</v>
      </c>
      <c r="AG12" s="205">
        <v>34.090000000000003</v>
      </c>
      <c r="AH12" s="205">
        <v>0</v>
      </c>
      <c r="AI12" s="205">
        <v>57.43</v>
      </c>
      <c r="AJ12" s="205">
        <v>0</v>
      </c>
      <c r="AK12" s="205">
        <v>15.59</v>
      </c>
      <c r="AL12" s="205">
        <v>0</v>
      </c>
      <c r="AM12" s="205">
        <v>0</v>
      </c>
      <c r="AN12" s="205">
        <v>0</v>
      </c>
      <c r="AO12" s="205">
        <v>295.74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3.23</v>
      </c>
      <c r="E13" s="205">
        <v>0</v>
      </c>
      <c r="F13" s="205">
        <v>0</v>
      </c>
      <c r="G13" s="205">
        <v>15.26</v>
      </c>
      <c r="H13" s="205">
        <v>0</v>
      </c>
      <c r="I13" s="205">
        <v>34.659999999999997</v>
      </c>
      <c r="J13" s="205">
        <v>2.41</v>
      </c>
      <c r="K13" s="205">
        <v>-52.37</v>
      </c>
      <c r="L13" s="205">
        <v>83.64</v>
      </c>
      <c r="M13" s="205">
        <v>2.34</v>
      </c>
      <c r="N13" s="205">
        <v>1.9</v>
      </c>
      <c r="O13" s="205">
        <v>2.7</v>
      </c>
      <c r="P13" s="205">
        <v>1.01</v>
      </c>
      <c r="Q13" s="205">
        <v>10.029999999999999</v>
      </c>
      <c r="R13" s="205">
        <v>9.2799999999999994</v>
      </c>
      <c r="S13" s="205">
        <v>7.99</v>
      </c>
      <c r="T13" s="205">
        <v>1.47</v>
      </c>
      <c r="U13" s="205">
        <v>1.1000000000000001</v>
      </c>
      <c r="V13" s="205">
        <v>0.34</v>
      </c>
      <c r="W13" s="205">
        <v>0.75</v>
      </c>
      <c r="X13" s="205">
        <v>2.38</v>
      </c>
      <c r="Y13" s="205">
        <v>0</v>
      </c>
      <c r="Z13" s="205">
        <v>4.2300000000000004</v>
      </c>
      <c r="AA13" s="205">
        <v>1.46</v>
      </c>
      <c r="AB13" s="205">
        <v>0</v>
      </c>
      <c r="AC13" s="205">
        <v>21.97</v>
      </c>
      <c r="AD13" s="205">
        <v>0</v>
      </c>
      <c r="AE13" s="205">
        <v>0</v>
      </c>
      <c r="AF13" s="205">
        <v>0</v>
      </c>
      <c r="AG13" s="205">
        <v>34.090000000000003</v>
      </c>
      <c r="AH13" s="205">
        <v>0</v>
      </c>
      <c r="AI13" s="205">
        <v>57.43</v>
      </c>
      <c r="AJ13" s="205">
        <v>0</v>
      </c>
      <c r="AK13" s="205">
        <v>15.59</v>
      </c>
      <c r="AL13" s="205">
        <v>0</v>
      </c>
      <c r="AM13" s="205">
        <v>0</v>
      </c>
      <c r="AN13" s="205">
        <v>0</v>
      </c>
      <c r="AO13" s="205">
        <v>295.74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3.23</v>
      </c>
      <c r="E14" s="205">
        <v>0</v>
      </c>
      <c r="F14" s="205">
        <v>0</v>
      </c>
      <c r="G14" s="205">
        <v>15.26</v>
      </c>
      <c r="H14" s="205">
        <v>0</v>
      </c>
      <c r="I14" s="205">
        <v>34.659999999999997</v>
      </c>
      <c r="J14" s="205">
        <v>2.41</v>
      </c>
      <c r="K14" s="205">
        <v>-52.37</v>
      </c>
      <c r="L14" s="205">
        <v>83.64</v>
      </c>
      <c r="M14" s="205">
        <v>2.34</v>
      </c>
      <c r="N14" s="205">
        <v>1.9</v>
      </c>
      <c r="O14" s="205">
        <v>2.7</v>
      </c>
      <c r="P14" s="205">
        <v>1.01</v>
      </c>
      <c r="Q14" s="205">
        <v>10.029999999999999</v>
      </c>
      <c r="R14" s="205">
        <v>9.2799999999999994</v>
      </c>
      <c r="S14" s="205">
        <v>7.99</v>
      </c>
      <c r="T14" s="205">
        <v>1.47</v>
      </c>
      <c r="U14" s="205">
        <v>1.1000000000000001</v>
      </c>
      <c r="V14" s="205">
        <v>0.34</v>
      </c>
      <c r="W14" s="205">
        <v>0.75</v>
      </c>
      <c r="X14" s="205">
        <v>2.38</v>
      </c>
      <c r="Y14" s="205">
        <v>0</v>
      </c>
      <c r="Z14" s="205">
        <v>4.2300000000000004</v>
      </c>
      <c r="AA14" s="205">
        <v>1.46</v>
      </c>
      <c r="AB14" s="205">
        <v>0</v>
      </c>
      <c r="AC14" s="205">
        <v>21.97</v>
      </c>
      <c r="AD14" s="205">
        <v>0</v>
      </c>
      <c r="AE14" s="205">
        <v>0</v>
      </c>
      <c r="AF14" s="205">
        <v>0</v>
      </c>
      <c r="AG14" s="205">
        <v>34.090000000000003</v>
      </c>
      <c r="AH14" s="205">
        <v>0</v>
      </c>
      <c r="AI14" s="205">
        <v>57.43</v>
      </c>
      <c r="AJ14" s="205">
        <v>0</v>
      </c>
      <c r="AK14" s="205">
        <v>15.59</v>
      </c>
      <c r="AL14" s="205">
        <v>0</v>
      </c>
      <c r="AM14" s="205">
        <v>0</v>
      </c>
      <c r="AN14" s="205">
        <v>0</v>
      </c>
      <c r="AO14" s="205">
        <v>295.74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3.23</v>
      </c>
      <c r="E15" s="205">
        <v>0</v>
      </c>
      <c r="F15" s="205">
        <v>0</v>
      </c>
      <c r="G15" s="205">
        <v>15.26</v>
      </c>
      <c r="H15" s="205">
        <v>0</v>
      </c>
      <c r="I15" s="205">
        <v>34.659999999999997</v>
      </c>
      <c r="J15" s="205">
        <v>2.41</v>
      </c>
      <c r="K15" s="205">
        <v>-52.37</v>
      </c>
      <c r="L15" s="205">
        <v>83.64</v>
      </c>
      <c r="M15" s="205">
        <v>2.34</v>
      </c>
      <c r="N15" s="205">
        <v>1.9</v>
      </c>
      <c r="O15" s="205">
        <v>2.7</v>
      </c>
      <c r="P15" s="205">
        <v>1.01</v>
      </c>
      <c r="Q15" s="205">
        <v>10.029999999999999</v>
      </c>
      <c r="R15" s="205">
        <v>9.2799999999999994</v>
      </c>
      <c r="S15" s="205">
        <v>7.99</v>
      </c>
      <c r="T15" s="205">
        <v>1.47</v>
      </c>
      <c r="U15" s="205">
        <v>1.1000000000000001</v>
      </c>
      <c r="V15" s="205">
        <v>0.34</v>
      </c>
      <c r="W15" s="205">
        <v>0.75</v>
      </c>
      <c r="X15" s="205">
        <v>2.38</v>
      </c>
      <c r="Y15" s="205">
        <v>0</v>
      </c>
      <c r="Z15" s="205">
        <v>4.2300000000000004</v>
      </c>
      <c r="AA15" s="205">
        <v>1.46</v>
      </c>
      <c r="AB15" s="205">
        <v>0</v>
      </c>
      <c r="AC15" s="205">
        <v>21.97</v>
      </c>
      <c r="AD15" s="205">
        <v>0</v>
      </c>
      <c r="AE15" s="205">
        <v>0</v>
      </c>
      <c r="AF15" s="205">
        <v>0</v>
      </c>
      <c r="AG15" s="205">
        <v>34.090000000000003</v>
      </c>
      <c r="AH15" s="205">
        <v>0</v>
      </c>
      <c r="AI15" s="205">
        <v>57.43</v>
      </c>
      <c r="AJ15" s="205">
        <v>0</v>
      </c>
      <c r="AK15" s="205">
        <v>15.59</v>
      </c>
      <c r="AL15" s="205">
        <v>0</v>
      </c>
      <c r="AM15" s="205">
        <v>0</v>
      </c>
      <c r="AN15" s="205">
        <v>0</v>
      </c>
      <c r="AO15" s="205">
        <v>295.74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3.23</v>
      </c>
      <c r="E16" s="205">
        <v>0</v>
      </c>
      <c r="F16" s="205">
        <v>0</v>
      </c>
      <c r="G16" s="205">
        <v>15.26</v>
      </c>
      <c r="H16" s="205">
        <v>0</v>
      </c>
      <c r="I16" s="205">
        <v>34.659999999999997</v>
      </c>
      <c r="J16" s="205">
        <v>2.41</v>
      </c>
      <c r="K16" s="205">
        <v>-52.37</v>
      </c>
      <c r="L16" s="205">
        <v>83.64</v>
      </c>
      <c r="M16" s="205">
        <v>2.34</v>
      </c>
      <c r="N16" s="205">
        <v>1.9</v>
      </c>
      <c r="O16" s="205">
        <v>2.7</v>
      </c>
      <c r="P16" s="205">
        <v>1.01</v>
      </c>
      <c r="Q16" s="205">
        <v>10.029999999999999</v>
      </c>
      <c r="R16" s="205">
        <v>9.2799999999999994</v>
      </c>
      <c r="S16" s="205">
        <v>7.99</v>
      </c>
      <c r="T16" s="205">
        <v>1.47</v>
      </c>
      <c r="U16" s="205">
        <v>1.1000000000000001</v>
      </c>
      <c r="V16" s="205">
        <v>0.34</v>
      </c>
      <c r="W16" s="205">
        <v>0.75</v>
      </c>
      <c r="X16" s="205">
        <v>2.38</v>
      </c>
      <c r="Y16" s="205">
        <v>0</v>
      </c>
      <c r="Z16" s="205">
        <v>4.2300000000000004</v>
      </c>
      <c r="AA16" s="205">
        <v>1.46</v>
      </c>
      <c r="AB16" s="205">
        <v>0</v>
      </c>
      <c r="AC16" s="205">
        <v>21.97</v>
      </c>
      <c r="AD16" s="205">
        <v>0</v>
      </c>
      <c r="AE16" s="205">
        <v>0</v>
      </c>
      <c r="AF16" s="205">
        <v>0</v>
      </c>
      <c r="AG16" s="205">
        <v>34.090000000000003</v>
      </c>
      <c r="AH16" s="205">
        <v>0</v>
      </c>
      <c r="AI16" s="205">
        <v>57.43</v>
      </c>
      <c r="AJ16" s="205">
        <v>0</v>
      </c>
      <c r="AK16" s="205">
        <v>15.59</v>
      </c>
      <c r="AL16" s="205">
        <v>0</v>
      </c>
      <c r="AM16" s="205">
        <v>0</v>
      </c>
      <c r="AN16" s="205">
        <v>0</v>
      </c>
      <c r="AO16" s="205">
        <v>295.74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3.23</v>
      </c>
      <c r="E17" s="205">
        <v>0</v>
      </c>
      <c r="F17" s="205">
        <v>0</v>
      </c>
      <c r="G17" s="205">
        <v>15.26</v>
      </c>
      <c r="H17" s="205">
        <v>0</v>
      </c>
      <c r="I17" s="205">
        <v>34.659999999999997</v>
      </c>
      <c r="J17" s="205">
        <v>2.41</v>
      </c>
      <c r="K17" s="205">
        <v>-52.37</v>
      </c>
      <c r="L17" s="205">
        <v>83.64</v>
      </c>
      <c r="M17" s="205">
        <v>2.34</v>
      </c>
      <c r="N17" s="205">
        <v>1.9</v>
      </c>
      <c r="O17" s="205">
        <v>2.7</v>
      </c>
      <c r="P17" s="205">
        <v>1.01</v>
      </c>
      <c r="Q17" s="205">
        <v>10.029999999999999</v>
      </c>
      <c r="R17" s="205">
        <v>9.2799999999999994</v>
      </c>
      <c r="S17" s="205">
        <v>7.99</v>
      </c>
      <c r="T17" s="205">
        <v>1.47</v>
      </c>
      <c r="U17" s="205">
        <v>1.1000000000000001</v>
      </c>
      <c r="V17" s="205">
        <v>0.34</v>
      </c>
      <c r="W17" s="205">
        <v>0.75</v>
      </c>
      <c r="X17" s="205">
        <v>2.38</v>
      </c>
      <c r="Y17" s="205">
        <v>0</v>
      </c>
      <c r="Z17" s="205">
        <v>4.2300000000000004</v>
      </c>
      <c r="AA17" s="205">
        <v>1.46</v>
      </c>
      <c r="AB17" s="205">
        <v>0</v>
      </c>
      <c r="AC17" s="205">
        <v>21.97</v>
      </c>
      <c r="AD17" s="205">
        <v>0</v>
      </c>
      <c r="AE17" s="205">
        <v>0</v>
      </c>
      <c r="AF17" s="205">
        <v>0</v>
      </c>
      <c r="AG17" s="205">
        <v>34.090000000000003</v>
      </c>
      <c r="AH17" s="205">
        <v>0</v>
      </c>
      <c r="AI17" s="205">
        <v>57.43</v>
      </c>
      <c r="AJ17" s="205">
        <v>0</v>
      </c>
      <c r="AK17" s="205">
        <v>15.59</v>
      </c>
      <c r="AL17" s="205">
        <v>0</v>
      </c>
      <c r="AM17" s="205">
        <v>0</v>
      </c>
      <c r="AN17" s="205">
        <v>0</v>
      </c>
      <c r="AO17" s="205">
        <v>295.74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3.23</v>
      </c>
      <c r="E18" s="205">
        <v>0</v>
      </c>
      <c r="F18" s="205">
        <v>0</v>
      </c>
      <c r="G18" s="205">
        <v>15.26</v>
      </c>
      <c r="H18" s="205">
        <v>0</v>
      </c>
      <c r="I18" s="205">
        <v>34.659999999999997</v>
      </c>
      <c r="J18" s="205">
        <v>2.41</v>
      </c>
      <c r="K18" s="205">
        <v>-52.37</v>
      </c>
      <c r="L18" s="205">
        <v>83.64</v>
      </c>
      <c r="M18" s="205">
        <v>2.34</v>
      </c>
      <c r="N18" s="205">
        <v>1.9</v>
      </c>
      <c r="O18" s="205">
        <v>2.7</v>
      </c>
      <c r="P18" s="205">
        <v>1.01</v>
      </c>
      <c r="Q18" s="205">
        <v>10.029999999999999</v>
      </c>
      <c r="R18" s="205">
        <v>9.2799999999999994</v>
      </c>
      <c r="S18" s="205">
        <v>7.99</v>
      </c>
      <c r="T18" s="205">
        <v>1.47</v>
      </c>
      <c r="U18" s="205">
        <v>1.1000000000000001</v>
      </c>
      <c r="V18" s="205">
        <v>0.34</v>
      </c>
      <c r="W18" s="205">
        <v>0.75</v>
      </c>
      <c r="X18" s="205">
        <v>2.38</v>
      </c>
      <c r="Y18" s="205">
        <v>0</v>
      </c>
      <c r="Z18" s="205">
        <v>4.2300000000000004</v>
      </c>
      <c r="AA18" s="205">
        <v>1.46</v>
      </c>
      <c r="AB18" s="205">
        <v>0</v>
      </c>
      <c r="AC18" s="205">
        <v>21.97</v>
      </c>
      <c r="AD18" s="205">
        <v>0</v>
      </c>
      <c r="AE18" s="205">
        <v>0</v>
      </c>
      <c r="AF18" s="205">
        <v>0</v>
      </c>
      <c r="AG18" s="205">
        <v>34.090000000000003</v>
      </c>
      <c r="AH18" s="205">
        <v>0</v>
      </c>
      <c r="AI18" s="205">
        <v>57.43</v>
      </c>
      <c r="AJ18" s="205">
        <v>0</v>
      </c>
      <c r="AK18" s="205">
        <v>15.59</v>
      </c>
      <c r="AL18" s="205">
        <v>0</v>
      </c>
      <c r="AM18" s="205">
        <v>0</v>
      </c>
      <c r="AN18" s="205">
        <v>0</v>
      </c>
      <c r="AO18" s="205">
        <v>295.74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3.23</v>
      </c>
      <c r="E19" s="205">
        <v>0</v>
      </c>
      <c r="F19" s="205">
        <v>0</v>
      </c>
      <c r="G19" s="205">
        <v>15.26</v>
      </c>
      <c r="H19" s="205">
        <v>0</v>
      </c>
      <c r="I19" s="205">
        <v>34.659999999999997</v>
      </c>
      <c r="J19" s="205">
        <v>2.41</v>
      </c>
      <c r="K19" s="205">
        <v>-52.37</v>
      </c>
      <c r="L19" s="205">
        <v>83.64</v>
      </c>
      <c r="M19" s="205">
        <v>2.34</v>
      </c>
      <c r="N19" s="205">
        <v>1.9</v>
      </c>
      <c r="O19" s="205">
        <v>2.7</v>
      </c>
      <c r="P19" s="205">
        <v>1.01</v>
      </c>
      <c r="Q19" s="205">
        <v>10.029999999999999</v>
      </c>
      <c r="R19" s="205">
        <v>9.2799999999999994</v>
      </c>
      <c r="S19" s="205">
        <v>7.99</v>
      </c>
      <c r="T19" s="205">
        <v>1.47</v>
      </c>
      <c r="U19" s="205">
        <v>1.1000000000000001</v>
      </c>
      <c r="V19" s="205">
        <v>0.34</v>
      </c>
      <c r="W19" s="205">
        <v>0.75</v>
      </c>
      <c r="X19" s="205">
        <v>2.38</v>
      </c>
      <c r="Y19" s="205">
        <v>0</v>
      </c>
      <c r="Z19" s="205">
        <v>4.2300000000000004</v>
      </c>
      <c r="AA19" s="205">
        <v>1.46</v>
      </c>
      <c r="AB19" s="205">
        <v>0</v>
      </c>
      <c r="AC19" s="205">
        <v>21.97</v>
      </c>
      <c r="AD19" s="205">
        <v>0</v>
      </c>
      <c r="AE19" s="205">
        <v>0</v>
      </c>
      <c r="AF19" s="205">
        <v>0</v>
      </c>
      <c r="AG19" s="205">
        <v>34.090000000000003</v>
      </c>
      <c r="AH19" s="205">
        <v>0</v>
      </c>
      <c r="AI19" s="205">
        <v>57.43</v>
      </c>
      <c r="AJ19" s="205">
        <v>0</v>
      </c>
      <c r="AK19" s="205">
        <v>15.59</v>
      </c>
      <c r="AL19" s="205">
        <v>0</v>
      </c>
      <c r="AM19" s="205">
        <v>0</v>
      </c>
      <c r="AN19" s="205">
        <v>0</v>
      </c>
      <c r="AO19" s="205">
        <v>295.74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3.23</v>
      </c>
      <c r="E20" s="205">
        <v>0</v>
      </c>
      <c r="F20" s="205">
        <v>0</v>
      </c>
      <c r="G20" s="205">
        <v>15.26</v>
      </c>
      <c r="H20" s="205">
        <v>0</v>
      </c>
      <c r="I20" s="205">
        <v>34.659999999999997</v>
      </c>
      <c r="J20" s="205">
        <v>2.41</v>
      </c>
      <c r="K20" s="205">
        <v>-52.37</v>
      </c>
      <c r="L20" s="205">
        <v>83.64</v>
      </c>
      <c r="M20" s="205">
        <v>2.34</v>
      </c>
      <c r="N20" s="205">
        <v>1.9</v>
      </c>
      <c r="O20" s="205">
        <v>2.7</v>
      </c>
      <c r="P20" s="205">
        <v>1.01</v>
      </c>
      <c r="Q20" s="205">
        <v>10.029999999999999</v>
      </c>
      <c r="R20" s="205">
        <v>9.2799999999999994</v>
      </c>
      <c r="S20" s="205">
        <v>7.99</v>
      </c>
      <c r="T20" s="205">
        <v>1.47</v>
      </c>
      <c r="U20" s="205">
        <v>1.1000000000000001</v>
      </c>
      <c r="V20" s="205">
        <v>0.34</v>
      </c>
      <c r="W20" s="205">
        <v>0.75</v>
      </c>
      <c r="X20" s="205">
        <v>2.38</v>
      </c>
      <c r="Y20" s="205">
        <v>0</v>
      </c>
      <c r="Z20" s="205">
        <v>4.2300000000000004</v>
      </c>
      <c r="AA20" s="205">
        <v>1.46</v>
      </c>
      <c r="AB20" s="205">
        <v>0</v>
      </c>
      <c r="AC20" s="205">
        <v>21.97</v>
      </c>
      <c r="AD20" s="205">
        <v>0</v>
      </c>
      <c r="AE20" s="205">
        <v>0</v>
      </c>
      <c r="AF20" s="205">
        <v>0</v>
      </c>
      <c r="AG20" s="205">
        <v>34.090000000000003</v>
      </c>
      <c r="AH20" s="205">
        <v>0</v>
      </c>
      <c r="AI20" s="205">
        <v>57.43</v>
      </c>
      <c r="AJ20" s="205">
        <v>0</v>
      </c>
      <c r="AK20" s="205">
        <v>15.59</v>
      </c>
      <c r="AL20" s="205">
        <v>0</v>
      </c>
      <c r="AM20" s="205">
        <v>0</v>
      </c>
      <c r="AN20" s="205">
        <v>0</v>
      </c>
      <c r="AO20" s="205">
        <v>295.74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3.23</v>
      </c>
      <c r="E21" s="205">
        <v>0</v>
      </c>
      <c r="F21" s="205">
        <v>0</v>
      </c>
      <c r="G21" s="205">
        <v>15.26</v>
      </c>
      <c r="H21" s="205">
        <v>0</v>
      </c>
      <c r="I21" s="205">
        <v>34.659999999999997</v>
      </c>
      <c r="J21" s="205">
        <v>2.41</v>
      </c>
      <c r="K21" s="205">
        <v>-52.37</v>
      </c>
      <c r="L21" s="205">
        <v>83.64</v>
      </c>
      <c r="M21" s="205">
        <v>2.34</v>
      </c>
      <c r="N21" s="205">
        <v>1.9</v>
      </c>
      <c r="O21" s="205">
        <v>2.7</v>
      </c>
      <c r="P21" s="205">
        <v>1.01</v>
      </c>
      <c r="Q21" s="205">
        <v>10.029999999999999</v>
      </c>
      <c r="R21" s="205">
        <v>9.2799999999999994</v>
      </c>
      <c r="S21" s="205">
        <v>7.99</v>
      </c>
      <c r="T21" s="205">
        <v>1.47</v>
      </c>
      <c r="U21" s="205">
        <v>1.1000000000000001</v>
      </c>
      <c r="V21" s="205">
        <v>0.34</v>
      </c>
      <c r="W21" s="205">
        <v>0.75</v>
      </c>
      <c r="X21" s="205">
        <v>2.38</v>
      </c>
      <c r="Y21" s="205">
        <v>0</v>
      </c>
      <c r="Z21" s="205">
        <v>4.2300000000000004</v>
      </c>
      <c r="AA21" s="205">
        <v>1.46</v>
      </c>
      <c r="AB21" s="205">
        <v>0</v>
      </c>
      <c r="AC21" s="205">
        <v>22.61</v>
      </c>
      <c r="AD21" s="205">
        <v>0</v>
      </c>
      <c r="AE21" s="205">
        <v>0</v>
      </c>
      <c r="AF21" s="205">
        <v>0</v>
      </c>
      <c r="AG21" s="205">
        <v>34.090000000000003</v>
      </c>
      <c r="AH21" s="205">
        <v>0</v>
      </c>
      <c r="AI21" s="205">
        <v>57.43</v>
      </c>
      <c r="AJ21" s="205">
        <v>0</v>
      </c>
      <c r="AK21" s="205">
        <v>15.59</v>
      </c>
      <c r="AL21" s="205">
        <v>0</v>
      </c>
      <c r="AM21" s="205">
        <v>0</v>
      </c>
      <c r="AN21" s="205">
        <v>0</v>
      </c>
      <c r="AO21" s="205">
        <v>295.74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3.23</v>
      </c>
      <c r="E22" s="205">
        <v>0</v>
      </c>
      <c r="F22" s="205">
        <v>0</v>
      </c>
      <c r="G22" s="205">
        <v>15.26</v>
      </c>
      <c r="H22" s="205">
        <v>0</v>
      </c>
      <c r="I22" s="205">
        <v>34.659999999999997</v>
      </c>
      <c r="J22" s="205">
        <v>2.41</v>
      </c>
      <c r="K22" s="205">
        <v>-52.37</v>
      </c>
      <c r="L22" s="205">
        <v>83.64</v>
      </c>
      <c r="M22" s="205">
        <v>2.34</v>
      </c>
      <c r="N22" s="205">
        <v>1.9</v>
      </c>
      <c r="O22" s="205">
        <v>2.7</v>
      </c>
      <c r="P22" s="205">
        <v>1.01</v>
      </c>
      <c r="Q22" s="205">
        <v>10.029999999999999</v>
      </c>
      <c r="R22" s="205">
        <v>9.2799999999999994</v>
      </c>
      <c r="S22" s="205">
        <v>7.99</v>
      </c>
      <c r="T22" s="205">
        <v>1.47</v>
      </c>
      <c r="U22" s="205">
        <v>1.1000000000000001</v>
      </c>
      <c r="V22" s="205">
        <v>0.34</v>
      </c>
      <c r="W22" s="205">
        <v>0.75</v>
      </c>
      <c r="X22" s="205">
        <v>2.38</v>
      </c>
      <c r="Y22" s="205">
        <v>0</v>
      </c>
      <c r="Z22" s="205">
        <v>4.2300000000000004</v>
      </c>
      <c r="AA22" s="205">
        <v>1.46</v>
      </c>
      <c r="AB22" s="205">
        <v>0</v>
      </c>
      <c r="AC22" s="205">
        <v>22.61</v>
      </c>
      <c r="AD22" s="205">
        <v>0</v>
      </c>
      <c r="AE22" s="205">
        <v>0</v>
      </c>
      <c r="AF22" s="205">
        <v>0</v>
      </c>
      <c r="AG22" s="205">
        <v>34.090000000000003</v>
      </c>
      <c r="AH22" s="205">
        <v>0</v>
      </c>
      <c r="AI22" s="205">
        <v>57.43</v>
      </c>
      <c r="AJ22" s="205">
        <v>0</v>
      </c>
      <c r="AK22" s="205">
        <v>15.59</v>
      </c>
      <c r="AL22" s="205">
        <v>0</v>
      </c>
      <c r="AM22" s="205">
        <v>0</v>
      </c>
      <c r="AN22" s="205">
        <v>0</v>
      </c>
      <c r="AO22" s="205">
        <v>295.74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3.23</v>
      </c>
      <c r="E23" s="205">
        <v>0</v>
      </c>
      <c r="F23" s="205">
        <v>0</v>
      </c>
      <c r="G23" s="205">
        <v>15.26</v>
      </c>
      <c r="H23" s="205">
        <v>0</v>
      </c>
      <c r="I23" s="205">
        <v>34.659999999999997</v>
      </c>
      <c r="J23" s="205">
        <v>2.41</v>
      </c>
      <c r="K23" s="205">
        <v>-52.37</v>
      </c>
      <c r="L23" s="205">
        <v>83.64</v>
      </c>
      <c r="M23" s="205">
        <v>2.34</v>
      </c>
      <c r="N23" s="205">
        <v>1.9</v>
      </c>
      <c r="O23" s="205">
        <v>2.7</v>
      </c>
      <c r="P23" s="205">
        <v>1.01</v>
      </c>
      <c r="Q23" s="205">
        <v>10.029999999999999</v>
      </c>
      <c r="R23" s="205">
        <v>9.2799999999999994</v>
      </c>
      <c r="S23" s="205">
        <v>7.99</v>
      </c>
      <c r="T23" s="205">
        <v>1.47</v>
      </c>
      <c r="U23" s="205">
        <v>1.1000000000000001</v>
      </c>
      <c r="V23" s="205">
        <v>0.34</v>
      </c>
      <c r="W23" s="205">
        <v>0.75</v>
      </c>
      <c r="X23" s="205">
        <v>2.38</v>
      </c>
      <c r="Y23" s="205">
        <v>0</v>
      </c>
      <c r="Z23" s="205">
        <v>4.2300000000000004</v>
      </c>
      <c r="AA23" s="205">
        <v>1.46</v>
      </c>
      <c r="AB23" s="205">
        <v>0</v>
      </c>
      <c r="AC23" s="205">
        <v>22.61</v>
      </c>
      <c r="AD23" s="205">
        <v>0</v>
      </c>
      <c r="AE23" s="205">
        <v>0</v>
      </c>
      <c r="AF23" s="205">
        <v>0</v>
      </c>
      <c r="AG23" s="205">
        <v>34.090000000000003</v>
      </c>
      <c r="AH23" s="205">
        <v>0</v>
      </c>
      <c r="AI23" s="205">
        <v>57.43</v>
      </c>
      <c r="AJ23" s="205">
        <v>0</v>
      </c>
      <c r="AK23" s="205">
        <v>15.59</v>
      </c>
      <c r="AL23" s="205">
        <v>0</v>
      </c>
      <c r="AM23" s="205">
        <v>0</v>
      </c>
      <c r="AN23" s="205">
        <v>0</v>
      </c>
      <c r="AO23" s="205">
        <v>295.74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3.23</v>
      </c>
      <c r="E24" s="205">
        <v>0</v>
      </c>
      <c r="F24" s="205">
        <v>0</v>
      </c>
      <c r="G24" s="205">
        <v>15.26</v>
      </c>
      <c r="H24" s="205">
        <v>0</v>
      </c>
      <c r="I24" s="205">
        <v>34.659999999999997</v>
      </c>
      <c r="J24" s="205">
        <v>2.41</v>
      </c>
      <c r="K24" s="205">
        <v>-52.37</v>
      </c>
      <c r="L24" s="205">
        <v>83.64</v>
      </c>
      <c r="M24" s="205">
        <v>2.34</v>
      </c>
      <c r="N24" s="205">
        <v>1.9</v>
      </c>
      <c r="O24" s="205">
        <v>2.7</v>
      </c>
      <c r="P24" s="205">
        <v>1.01</v>
      </c>
      <c r="Q24" s="205">
        <v>10.029999999999999</v>
      </c>
      <c r="R24" s="205">
        <v>9.2799999999999994</v>
      </c>
      <c r="S24" s="205">
        <v>7.99</v>
      </c>
      <c r="T24" s="205">
        <v>1.47</v>
      </c>
      <c r="U24" s="205">
        <v>1.1000000000000001</v>
      </c>
      <c r="V24" s="205">
        <v>0.34</v>
      </c>
      <c r="W24" s="205">
        <v>0.75</v>
      </c>
      <c r="X24" s="205">
        <v>2.38</v>
      </c>
      <c r="Y24" s="205">
        <v>0</v>
      </c>
      <c r="Z24" s="205">
        <v>4.2300000000000004</v>
      </c>
      <c r="AA24" s="205">
        <v>1.46</v>
      </c>
      <c r="AB24" s="205">
        <v>0</v>
      </c>
      <c r="AC24" s="205">
        <v>22.61</v>
      </c>
      <c r="AD24" s="205">
        <v>0</v>
      </c>
      <c r="AE24" s="205">
        <v>0</v>
      </c>
      <c r="AF24" s="205">
        <v>0</v>
      </c>
      <c r="AG24" s="205">
        <v>34.090000000000003</v>
      </c>
      <c r="AH24" s="205">
        <v>0</v>
      </c>
      <c r="AI24" s="205">
        <v>57.43</v>
      </c>
      <c r="AJ24" s="205">
        <v>0</v>
      </c>
      <c r="AK24" s="205">
        <v>15.59</v>
      </c>
      <c r="AL24" s="205">
        <v>0</v>
      </c>
      <c r="AM24" s="205">
        <v>0</v>
      </c>
      <c r="AN24" s="205">
        <v>0</v>
      </c>
      <c r="AO24" s="205">
        <v>295.74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3.23</v>
      </c>
      <c r="E25" s="205">
        <v>0</v>
      </c>
      <c r="F25" s="205">
        <v>0</v>
      </c>
      <c r="G25" s="205">
        <v>15.26</v>
      </c>
      <c r="H25" s="205">
        <v>0</v>
      </c>
      <c r="I25" s="205">
        <v>34.659999999999997</v>
      </c>
      <c r="J25" s="205">
        <v>2.41</v>
      </c>
      <c r="K25" s="205">
        <v>-52.37</v>
      </c>
      <c r="L25" s="205">
        <v>35.479999999999997</v>
      </c>
      <c r="M25" s="205">
        <v>2.34</v>
      </c>
      <c r="N25" s="205">
        <v>1.9</v>
      </c>
      <c r="O25" s="205">
        <v>2.7</v>
      </c>
      <c r="P25" s="205">
        <v>1.01</v>
      </c>
      <c r="Q25" s="205">
        <v>10.029999999999999</v>
      </c>
      <c r="R25" s="205">
        <v>0.69</v>
      </c>
      <c r="S25" s="205">
        <v>0.98</v>
      </c>
      <c r="T25" s="205">
        <v>1.47</v>
      </c>
      <c r="U25" s="205">
        <v>1.1000000000000001</v>
      </c>
      <c r="V25" s="205">
        <v>0.34</v>
      </c>
      <c r="W25" s="205">
        <v>0.75</v>
      </c>
      <c r="X25" s="205">
        <v>2.38</v>
      </c>
      <c r="Y25" s="205">
        <v>0</v>
      </c>
      <c r="Z25" s="205">
        <v>4.2300000000000004</v>
      </c>
      <c r="AA25" s="205">
        <v>1.46</v>
      </c>
      <c r="AB25" s="205">
        <v>0</v>
      </c>
      <c r="AC25" s="205">
        <v>22.61</v>
      </c>
      <c r="AD25" s="205">
        <v>0</v>
      </c>
      <c r="AE25" s="205">
        <v>0</v>
      </c>
      <c r="AF25" s="205">
        <v>0</v>
      </c>
      <c r="AG25" s="205">
        <v>34.090000000000003</v>
      </c>
      <c r="AH25" s="205">
        <v>0</v>
      </c>
      <c r="AI25" s="205">
        <v>57.43</v>
      </c>
      <c r="AJ25" s="205">
        <v>0</v>
      </c>
      <c r="AK25" s="205">
        <v>15.59</v>
      </c>
      <c r="AL25" s="205">
        <v>0</v>
      </c>
      <c r="AM25" s="205">
        <v>0</v>
      </c>
      <c r="AN25" s="205">
        <v>0</v>
      </c>
      <c r="AO25" s="205">
        <v>295.74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3.23</v>
      </c>
      <c r="E26" s="205">
        <v>0</v>
      </c>
      <c r="F26" s="205">
        <v>0</v>
      </c>
      <c r="G26" s="205">
        <v>15.26</v>
      </c>
      <c r="H26" s="205">
        <v>0</v>
      </c>
      <c r="I26" s="205">
        <v>34.659999999999997</v>
      </c>
      <c r="J26" s="205">
        <v>2.41</v>
      </c>
      <c r="K26" s="205">
        <v>-52.37</v>
      </c>
      <c r="L26" s="205">
        <v>35.479999999999997</v>
      </c>
      <c r="M26" s="205">
        <v>2.34</v>
      </c>
      <c r="N26" s="205">
        <v>1.9</v>
      </c>
      <c r="O26" s="205">
        <v>2.7</v>
      </c>
      <c r="P26" s="205">
        <v>1.01</v>
      </c>
      <c r="Q26" s="205">
        <v>10.029999999999999</v>
      </c>
      <c r="R26" s="205">
        <v>0.69</v>
      </c>
      <c r="S26" s="205">
        <v>0.43</v>
      </c>
      <c r="T26" s="205">
        <v>1.47</v>
      </c>
      <c r="U26" s="205">
        <v>1.1000000000000001</v>
      </c>
      <c r="V26" s="205">
        <v>0.33</v>
      </c>
      <c r="W26" s="205">
        <v>0.75</v>
      </c>
      <c r="X26" s="205">
        <v>2.38</v>
      </c>
      <c r="Y26" s="205">
        <v>0</v>
      </c>
      <c r="Z26" s="205">
        <v>4.2300000000000004</v>
      </c>
      <c r="AA26" s="205">
        <v>1.46</v>
      </c>
      <c r="AB26" s="205">
        <v>0</v>
      </c>
      <c r="AC26" s="205">
        <v>21.97</v>
      </c>
      <c r="AD26" s="205">
        <v>0</v>
      </c>
      <c r="AE26" s="205">
        <v>0</v>
      </c>
      <c r="AF26" s="205">
        <v>0</v>
      </c>
      <c r="AG26" s="205">
        <v>34.090000000000003</v>
      </c>
      <c r="AH26" s="205">
        <v>0</v>
      </c>
      <c r="AI26" s="205">
        <v>57.43</v>
      </c>
      <c r="AJ26" s="205">
        <v>0</v>
      </c>
      <c r="AK26" s="205">
        <v>15.59</v>
      </c>
      <c r="AL26" s="205">
        <v>0</v>
      </c>
      <c r="AM26" s="205">
        <v>0</v>
      </c>
      <c r="AN26" s="205">
        <v>0</v>
      </c>
      <c r="AO26" s="205">
        <v>295.74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3.23</v>
      </c>
      <c r="E27" s="205">
        <v>0</v>
      </c>
      <c r="F27" s="205">
        <v>0</v>
      </c>
      <c r="G27" s="205">
        <v>15.26</v>
      </c>
      <c r="H27" s="205">
        <v>0</v>
      </c>
      <c r="I27" s="205">
        <v>34.659999999999997</v>
      </c>
      <c r="J27" s="205">
        <v>2.41</v>
      </c>
      <c r="K27" s="205">
        <v>-33.369999999999997</v>
      </c>
      <c r="L27" s="205">
        <v>35.479999999999997</v>
      </c>
      <c r="M27" s="205">
        <v>2.34</v>
      </c>
      <c r="N27" s="205">
        <v>1.9</v>
      </c>
      <c r="O27" s="205">
        <v>2.7</v>
      </c>
      <c r="P27" s="205">
        <v>1.01</v>
      </c>
      <c r="Q27" s="205">
        <v>10.029999999999999</v>
      </c>
      <c r="R27" s="205">
        <v>0.69</v>
      </c>
      <c r="S27" s="205">
        <v>0.43</v>
      </c>
      <c r="T27" s="205">
        <v>1.47</v>
      </c>
      <c r="U27" s="205">
        <v>1.1000000000000001</v>
      </c>
      <c r="V27" s="205">
        <v>0.33</v>
      </c>
      <c r="W27" s="205">
        <v>0.75</v>
      </c>
      <c r="X27" s="205">
        <v>2.38</v>
      </c>
      <c r="Y27" s="205">
        <v>0</v>
      </c>
      <c r="Z27" s="205">
        <v>4.2300000000000004</v>
      </c>
      <c r="AA27" s="205">
        <v>1.45</v>
      </c>
      <c r="AB27" s="205">
        <v>0</v>
      </c>
      <c r="AC27" s="205">
        <v>21.97</v>
      </c>
      <c r="AD27" s="205">
        <v>0</v>
      </c>
      <c r="AE27" s="205">
        <v>0</v>
      </c>
      <c r="AF27" s="205">
        <v>0</v>
      </c>
      <c r="AG27" s="205">
        <v>34.090000000000003</v>
      </c>
      <c r="AH27" s="205">
        <v>0</v>
      </c>
      <c r="AI27" s="205">
        <v>57.43</v>
      </c>
      <c r="AJ27" s="205">
        <v>0</v>
      </c>
      <c r="AK27" s="205">
        <v>17.36</v>
      </c>
      <c r="AL27" s="205">
        <v>0</v>
      </c>
      <c r="AM27" s="205">
        <v>0</v>
      </c>
      <c r="AN27" s="205">
        <v>0</v>
      </c>
      <c r="AO27" s="205">
        <v>295.74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3.23</v>
      </c>
      <c r="E28" s="205">
        <v>0</v>
      </c>
      <c r="F28" s="205">
        <v>0</v>
      </c>
      <c r="G28" s="205">
        <v>15.26</v>
      </c>
      <c r="H28" s="205">
        <v>0</v>
      </c>
      <c r="I28" s="205">
        <v>34.659999999999997</v>
      </c>
      <c r="J28" s="205">
        <v>2.41</v>
      </c>
      <c r="K28" s="205">
        <v>-97.37</v>
      </c>
      <c r="L28" s="205">
        <v>39.590000000000003</v>
      </c>
      <c r="M28" s="205">
        <v>2.34</v>
      </c>
      <c r="N28" s="205">
        <v>1.9</v>
      </c>
      <c r="O28" s="205">
        <v>2.7</v>
      </c>
      <c r="P28" s="205">
        <v>1.01</v>
      </c>
      <c r="Q28" s="205">
        <v>10.029999999999999</v>
      </c>
      <c r="R28" s="205">
        <v>0.68</v>
      </c>
      <c r="S28" s="205">
        <v>0.43</v>
      </c>
      <c r="T28" s="205">
        <v>1.47</v>
      </c>
      <c r="U28" s="205">
        <v>1.1000000000000001</v>
      </c>
      <c r="V28" s="205">
        <v>0.33</v>
      </c>
      <c r="W28" s="205">
        <v>0.75</v>
      </c>
      <c r="X28" s="205">
        <v>2.38</v>
      </c>
      <c r="Y28" s="205">
        <v>0</v>
      </c>
      <c r="Z28" s="205">
        <v>4.2300000000000004</v>
      </c>
      <c r="AA28" s="205">
        <v>1.45</v>
      </c>
      <c r="AB28" s="205">
        <v>0</v>
      </c>
      <c r="AC28" s="205">
        <v>21.97</v>
      </c>
      <c r="AD28" s="205">
        <v>0</v>
      </c>
      <c r="AE28" s="205">
        <v>0</v>
      </c>
      <c r="AF28" s="205">
        <v>0</v>
      </c>
      <c r="AG28" s="205">
        <v>34.090000000000003</v>
      </c>
      <c r="AH28" s="205">
        <v>0</v>
      </c>
      <c r="AI28" s="205">
        <v>57.43</v>
      </c>
      <c r="AJ28" s="205">
        <v>0</v>
      </c>
      <c r="AK28" s="205">
        <v>20.66</v>
      </c>
      <c r="AL28" s="205">
        <v>0</v>
      </c>
      <c r="AM28" s="205">
        <v>0</v>
      </c>
      <c r="AN28" s="205">
        <v>0</v>
      </c>
      <c r="AO28" s="205">
        <v>295.74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3.23</v>
      </c>
      <c r="E29" s="205">
        <v>0</v>
      </c>
      <c r="F29" s="205">
        <v>0</v>
      </c>
      <c r="G29" s="205">
        <v>15.26</v>
      </c>
      <c r="H29" s="205">
        <v>0</v>
      </c>
      <c r="I29" s="205">
        <v>34.659999999999997</v>
      </c>
      <c r="J29" s="205">
        <v>2.41</v>
      </c>
      <c r="K29" s="205">
        <v>-98.37</v>
      </c>
      <c r="L29" s="205">
        <v>35.479999999999997</v>
      </c>
      <c r="M29" s="205">
        <v>2.34</v>
      </c>
      <c r="N29" s="205">
        <v>1.9</v>
      </c>
      <c r="O29" s="205">
        <v>2.7</v>
      </c>
      <c r="P29" s="205">
        <v>1.01</v>
      </c>
      <c r="Q29" s="205">
        <v>10.029999999999999</v>
      </c>
      <c r="R29" s="205">
        <v>0.68</v>
      </c>
      <c r="S29" s="205">
        <v>0.43</v>
      </c>
      <c r="T29" s="205">
        <v>1.47</v>
      </c>
      <c r="U29" s="205">
        <v>1.1000000000000001</v>
      </c>
      <c r="V29" s="205">
        <v>0.33</v>
      </c>
      <c r="W29" s="205">
        <v>1.59</v>
      </c>
      <c r="X29" s="205">
        <v>2.38</v>
      </c>
      <c r="Y29" s="205">
        <v>0</v>
      </c>
      <c r="Z29" s="205">
        <v>4.2300000000000004</v>
      </c>
      <c r="AA29" s="205">
        <v>1.45</v>
      </c>
      <c r="AB29" s="205">
        <v>0</v>
      </c>
      <c r="AC29" s="205">
        <v>21.97</v>
      </c>
      <c r="AD29" s="205">
        <v>0</v>
      </c>
      <c r="AE29" s="205">
        <v>0</v>
      </c>
      <c r="AF29" s="205">
        <v>0</v>
      </c>
      <c r="AG29" s="205">
        <v>34.090000000000003</v>
      </c>
      <c r="AH29" s="205">
        <v>0</v>
      </c>
      <c r="AI29" s="205">
        <v>57.43</v>
      </c>
      <c r="AJ29" s="205">
        <v>0</v>
      </c>
      <c r="AK29" s="205">
        <v>20.66</v>
      </c>
      <c r="AL29" s="205">
        <v>0</v>
      </c>
      <c r="AM29" s="205">
        <v>0</v>
      </c>
      <c r="AN29" s="205">
        <v>0</v>
      </c>
      <c r="AO29" s="205">
        <v>295.74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3.23</v>
      </c>
      <c r="E30" s="205">
        <v>0</v>
      </c>
      <c r="F30" s="205">
        <v>0</v>
      </c>
      <c r="G30" s="205">
        <v>15.26</v>
      </c>
      <c r="H30" s="205">
        <v>0</v>
      </c>
      <c r="I30" s="205">
        <v>34.659999999999997</v>
      </c>
      <c r="J30" s="205">
        <v>2.41</v>
      </c>
      <c r="K30" s="205">
        <v>-99.37</v>
      </c>
      <c r="L30" s="205">
        <v>35.479999999999997</v>
      </c>
      <c r="M30" s="205">
        <v>2.34</v>
      </c>
      <c r="N30" s="205">
        <v>1.9</v>
      </c>
      <c r="O30" s="205">
        <v>2.7</v>
      </c>
      <c r="P30" s="205">
        <v>1.01</v>
      </c>
      <c r="Q30" s="205">
        <v>10.029999999999999</v>
      </c>
      <c r="R30" s="205">
        <v>0.68</v>
      </c>
      <c r="S30" s="205">
        <v>0.43</v>
      </c>
      <c r="T30" s="205">
        <v>1.47</v>
      </c>
      <c r="U30" s="205">
        <v>1.1000000000000001</v>
      </c>
      <c r="V30" s="205">
        <v>0.33</v>
      </c>
      <c r="W30" s="205">
        <v>1.59</v>
      </c>
      <c r="X30" s="205">
        <v>2.38</v>
      </c>
      <c r="Y30" s="205">
        <v>0</v>
      </c>
      <c r="Z30" s="205">
        <v>4.2300000000000004</v>
      </c>
      <c r="AA30" s="205">
        <v>1.45</v>
      </c>
      <c r="AB30" s="205">
        <v>0</v>
      </c>
      <c r="AC30" s="205">
        <v>21.97</v>
      </c>
      <c r="AD30" s="205">
        <v>0</v>
      </c>
      <c r="AE30" s="205">
        <v>0</v>
      </c>
      <c r="AF30" s="205">
        <v>0</v>
      </c>
      <c r="AG30" s="205">
        <v>34.090000000000003</v>
      </c>
      <c r="AH30" s="205">
        <v>0</v>
      </c>
      <c r="AI30" s="205">
        <v>57.43</v>
      </c>
      <c r="AJ30" s="205">
        <v>0</v>
      </c>
      <c r="AK30" s="205">
        <v>20.66</v>
      </c>
      <c r="AL30" s="205">
        <v>0</v>
      </c>
      <c r="AM30" s="205">
        <v>0</v>
      </c>
      <c r="AN30" s="205">
        <v>0</v>
      </c>
      <c r="AO30" s="205">
        <v>295.74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3.23</v>
      </c>
      <c r="E31" s="205">
        <v>0</v>
      </c>
      <c r="F31" s="205">
        <v>0</v>
      </c>
      <c r="G31" s="205">
        <v>15.26</v>
      </c>
      <c r="H31" s="205">
        <v>0</v>
      </c>
      <c r="I31" s="205">
        <v>34.659999999999997</v>
      </c>
      <c r="J31" s="205">
        <v>2.41</v>
      </c>
      <c r="K31" s="205">
        <v>-105.37</v>
      </c>
      <c r="L31" s="205">
        <v>35.479999999999997</v>
      </c>
      <c r="M31" s="205">
        <v>2.34</v>
      </c>
      <c r="N31" s="205">
        <v>1.9</v>
      </c>
      <c r="O31" s="205">
        <v>2.7</v>
      </c>
      <c r="P31" s="205">
        <v>1.01</v>
      </c>
      <c r="Q31" s="205">
        <v>10.029999999999999</v>
      </c>
      <c r="R31" s="205">
        <v>0.68</v>
      </c>
      <c r="S31" s="205">
        <v>0.43</v>
      </c>
      <c r="T31" s="205">
        <v>1.47</v>
      </c>
      <c r="U31" s="205">
        <v>1.1000000000000001</v>
      </c>
      <c r="V31" s="205">
        <v>0.33</v>
      </c>
      <c r="W31" s="205">
        <v>1.59</v>
      </c>
      <c r="X31" s="205">
        <v>2.38</v>
      </c>
      <c r="Y31" s="205">
        <v>0</v>
      </c>
      <c r="Z31" s="205">
        <v>4.2300000000000004</v>
      </c>
      <c r="AA31" s="205">
        <v>1.45</v>
      </c>
      <c r="AB31" s="205">
        <v>0</v>
      </c>
      <c r="AC31" s="205">
        <v>22.61</v>
      </c>
      <c r="AD31" s="205">
        <v>0</v>
      </c>
      <c r="AE31" s="205">
        <v>0</v>
      </c>
      <c r="AF31" s="205">
        <v>0</v>
      </c>
      <c r="AG31" s="205">
        <v>34.090000000000003</v>
      </c>
      <c r="AH31" s="205">
        <v>0</v>
      </c>
      <c r="AI31" s="205">
        <v>57.43</v>
      </c>
      <c r="AJ31" s="205">
        <v>0</v>
      </c>
      <c r="AK31" s="205">
        <v>20.66</v>
      </c>
      <c r="AL31" s="205">
        <v>0</v>
      </c>
      <c r="AM31" s="205">
        <v>0</v>
      </c>
      <c r="AN31" s="205">
        <v>0</v>
      </c>
      <c r="AO31" s="205">
        <v>295.74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3.23</v>
      </c>
      <c r="E32" s="205">
        <v>0</v>
      </c>
      <c r="F32" s="205">
        <v>0</v>
      </c>
      <c r="G32" s="205">
        <v>15.26</v>
      </c>
      <c r="H32" s="205">
        <v>0</v>
      </c>
      <c r="I32" s="205">
        <v>34.659999999999997</v>
      </c>
      <c r="J32" s="205">
        <v>2.41</v>
      </c>
      <c r="K32" s="205">
        <v>-115.37</v>
      </c>
      <c r="L32" s="205">
        <v>35.479999999999997</v>
      </c>
      <c r="M32" s="205">
        <v>2.34</v>
      </c>
      <c r="N32" s="205">
        <v>1.9</v>
      </c>
      <c r="O32" s="205">
        <v>2.7</v>
      </c>
      <c r="P32" s="205">
        <v>1.01</v>
      </c>
      <c r="Q32" s="205">
        <v>10.029999999999999</v>
      </c>
      <c r="R32" s="205">
        <v>0.68</v>
      </c>
      <c r="S32" s="205">
        <v>0.43</v>
      </c>
      <c r="T32" s="205">
        <v>1.47</v>
      </c>
      <c r="U32" s="205">
        <v>1.1000000000000001</v>
      </c>
      <c r="V32" s="205">
        <v>0.33</v>
      </c>
      <c r="W32" s="205">
        <v>1.59</v>
      </c>
      <c r="X32" s="205">
        <v>2.38</v>
      </c>
      <c r="Y32" s="205">
        <v>0</v>
      </c>
      <c r="Z32" s="205">
        <v>4.2300000000000004</v>
      </c>
      <c r="AA32" s="205">
        <v>1.45</v>
      </c>
      <c r="AB32" s="205">
        <v>0</v>
      </c>
      <c r="AC32" s="205">
        <v>22.61</v>
      </c>
      <c r="AD32" s="205">
        <v>0</v>
      </c>
      <c r="AE32" s="205">
        <v>0</v>
      </c>
      <c r="AF32" s="205">
        <v>0</v>
      </c>
      <c r="AG32" s="205">
        <v>34.090000000000003</v>
      </c>
      <c r="AH32" s="205">
        <v>0</v>
      </c>
      <c r="AI32" s="205">
        <v>57.43</v>
      </c>
      <c r="AJ32" s="205">
        <v>0</v>
      </c>
      <c r="AK32" s="205">
        <v>20.66</v>
      </c>
      <c r="AL32" s="205">
        <v>0</v>
      </c>
      <c r="AM32" s="205">
        <v>0</v>
      </c>
      <c r="AN32" s="205">
        <v>0</v>
      </c>
      <c r="AO32" s="205">
        <v>295.74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3.23</v>
      </c>
      <c r="E33" s="205">
        <v>0</v>
      </c>
      <c r="F33" s="205">
        <v>0</v>
      </c>
      <c r="G33" s="205">
        <v>15.26</v>
      </c>
      <c r="H33" s="205">
        <v>0</v>
      </c>
      <c r="I33" s="205">
        <v>34.659999999999997</v>
      </c>
      <c r="J33" s="205">
        <v>2.41</v>
      </c>
      <c r="K33" s="205">
        <v>-126.37</v>
      </c>
      <c r="L33" s="205">
        <v>35.479999999999997</v>
      </c>
      <c r="M33" s="205">
        <v>2.34</v>
      </c>
      <c r="N33" s="205">
        <v>1.9</v>
      </c>
      <c r="O33" s="205">
        <v>2.7</v>
      </c>
      <c r="P33" s="205">
        <v>1.01</v>
      </c>
      <c r="Q33" s="205">
        <v>10.029999999999999</v>
      </c>
      <c r="R33" s="205">
        <v>0.68</v>
      </c>
      <c r="S33" s="205">
        <v>0.43</v>
      </c>
      <c r="T33" s="205">
        <v>1.47</v>
      </c>
      <c r="U33" s="205">
        <v>1.1000000000000001</v>
      </c>
      <c r="V33" s="205">
        <v>0.33</v>
      </c>
      <c r="W33" s="205">
        <v>1.59</v>
      </c>
      <c r="X33" s="205">
        <v>2.38</v>
      </c>
      <c r="Y33" s="205">
        <v>0</v>
      </c>
      <c r="Z33" s="205">
        <v>4.2300000000000004</v>
      </c>
      <c r="AA33" s="205">
        <v>1.45</v>
      </c>
      <c r="AB33" s="205">
        <v>0</v>
      </c>
      <c r="AC33" s="205">
        <v>22.61</v>
      </c>
      <c r="AD33" s="205">
        <v>0</v>
      </c>
      <c r="AE33" s="205">
        <v>0</v>
      </c>
      <c r="AF33" s="205">
        <v>0</v>
      </c>
      <c r="AG33" s="205">
        <v>34.090000000000003</v>
      </c>
      <c r="AH33" s="205">
        <v>0</v>
      </c>
      <c r="AI33" s="205">
        <v>57.43</v>
      </c>
      <c r="AJ33" s="205">
        <v>0</v>
      </c>
      <c r="AK33" s="205">
        <v>20.66</v>
      </c>
      <c r="AL33" s="205">
        <v>0</v>
      </c>
      <c r="AM33" s="205">
        <v>0</v>
      </c>
      <c r="AN33" s="205">
        <v>0</v>
      </c>
      <c r="AO33" s="205">
        <v>295.74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3.23</v>
      </c>
      <c r="E34" s="205">
        <v>0</v>
      </c>
      <c r="F34" s="205">
        <v>0</v>
      </c>
      <c r="G34" s="205">
        <v>15.26</v>
      </c>
      <c r="H34" s="205">
        <v>0</v>
      </c>
      <c r="I34" s="205">
        <v>34.659999999999997</v>
      </c>
      <c r="J34" s="205">
        <v>2.41</v>
      </c>
      <c r="K34" s="205">
        <v>-139.37</v>
      </c>
      <c r="L34" s="205">
        <v>35.479999999999997</v>
      </c>
      <c r="M34" s="205">
        <v>2.34</v>
      </c>
      <c r="N34" s="205">
        <v>1.9</v>
      </c>
      <c r="O34" s="205">
        <v>2.7</v>
      </c>
      <c r="P34" s="205">
        <v>1.01</v>
      </c>
      <c r="Q34" s="205">
        <v>10.029999999999999</v>
      </c>
      <c r="R34" s="205">
        <v>0.69</v>
      </c>
      <c r="S34" s="205">
        <v>0.43</v>
      </c>
      <c r="T34" s="205">
        <v>1.47</v>
      </c>
      <c r="U34" s="205">
        <v>1.1000000000000001</v>
      </c>
      <c r="V34" s="205">
        <v>0.33</v>
      </c>
      <c r="W34" s="205">
        <v>1.59</v>
      </c>
      <c r="X34" s="205">
        <v>2.38</v>
      </c>
      <c r="Y34" s="205">
        <v>0</v>
      </c>
      <c r="Z34" s="205">
        <v>4.2300000000000004</v>
      </c>
      <c r="AA34" s="205">
        <v>1.45</v>
      </c>
      <c r="AB34" s="205">
        <v>0</v>
      </c>
      <c r="AC34" s="205">
        <v>22.61</v>
      </c>
      <c r="AD34" s="205">
        <v>0</v>
      </c>
      <c r="AE34" s="205">
        <v>0</v>
      </c>
      <c r="AF34" s="205">
        <v>0</v>
      </c>
      <c r="AG34" s="205">
        <v>34.090000000000003</v>
      </c>
      <c r="AH34" s="205">
        <v>0</v>
      </c>
      <c r="AI34" s="205">
        <v>57.43</v>
      </c>
      <c r="AJ34" s="205">
        <v>0</v>
      </c>
      <c r="AK34" s="205">
        <v>20.66</v>
      </c>
      <c r="AL34" s="205">
        <v>0</v>
      </c>
      <c r="AM34" s="205">
        <v>0</v>
      </c>
      <c r="AN34" s="205">
        <v>0</v>
      </c>
      <c r="AO34" s="205">
        <v>295.74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3.23</v>
      </c>
      <c r="E35" s="205">
        <v>0</v>
      </c>
      <c r="F35" s="205">
        <v>0</v>
      </c>
      <c r="G35" s="205">
        <v>15.26</v>
      </c>
      <c r="H35" s="205">
        <v>0</v>
      </c>
      <c r="I35" s="205">
        <v>34.659999999999997</v>
      </c>
      <c r="J35" s="205">
        <v>2.41</v>
      </c>
      <c r="K35" s="205">
        <v>-100.98</v>
      </c>
      <c r="L35" s="205">
        <v>35.479999999999997</v>
      </c>
      <c r="M35" s="205">
        <v>2.34</v>
      </c>
      <c r="N35" s="205">
        <v>1.9</v>
      </c>
      <c r="O35" s="205">
        <v>2.7</v>
      </c>
      <c r="P35" s="205">
        <v>1.01</v>
      </c>
      <c r="Q35" s="205">
        <v>10.029999999999999</v>
      </c>
      <c r="R35" s="205">
        <v>0.69</v>
      </c>
      <c r="S35" s="205">
        <v>0.43</v>
      </c>
      <c r="T35" s="205">
        <v>1.47</v>
      </c>
      <c r="U35" s="205">
        <v>1.23</v>
      </c>
      <c r="V35" s="205">
        <v>0.34</v>
      </c>
      <c r="W35" s="205">
        <v>0.75</v>
      </c>
      <c r="X35" s="205">
        <v>2.38</v>
      </c>
      <c r="Y35" s="205">
        <v>0</v>
      </c>
      <c r="Z35" s="205">
        <v>4.2300000000000004</v>
      </c>
      <c r="AA35" s="205">
        <v>1.45</v>
      </c>
      <c r="AB35" s="205">
        <v>0</v>
      </c>
      <c r="AC35" s="205">
        <v>22.61</v>
      </c>
      <c r="AD35" s="205">
        <v>0</v>
      </c>
      <c r="AE35" s="205">
        <v>0</v>
      </c>
      <c r="AF35" s="205">
        <v>0</v>
      </c>
      <c r="AG35" s="205">
        <v>34.090000000000003</v>
      </c>
      <c r="AH35" s="205">
        <v>0</v>
      </c>
      <c r="AI35" s="205">
        <v>57.43</v>
      </c>
      <c r="AJ35" s="205">
        <v>0</v>
      </c>
      <c r="AK35" s="205">
        <v>15.59</v>
      </c>
      <c r="AL35" s="205">
        <v>0</v>
      </c>
      <c r="AM35" s="205">
        <v>0</v>
      </c>
      <c r="AN35" s="205">
        <v>0</v>
      </c>
      <c r="AO35" s="205">
        <v>295.74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3.23</v>
      </c>
      <c r="E36" s="205">
        <v>0</v>
      </c>
      <c r="F36" s="205">
        <v>0</v>
      </c>
      <c r="G36" s="205">
        <v>15.26</v>
      </c>
      <c r="H36" s="205">
        <v>0</v>
      </c>
      <c r="I36" s="205">
        <v>34.659999999999997</v>
      </c>
      <c r="J36" s="205">
        <v>2.41</v>
      </c>
      <c r="K36" s="205">
        <v>-52.37</v>
      </c>
      <c r="L36" s="205">
        <v>35.479999999999997</v>
      </c>
      <c r="M36" s="205">
        <v>2.34</v>
      </c>
      <c r="N36" s="205">
        <v>1.9</v>
      </c>
      <c r="O36" s="205">
        <v>2.7</v>
      </c>
      <c r="P36" s="205">
        <v>1.01</v>
      </c>
      <c r="Q36" s="205">
        <v>10.029999999999999</v>
      </c>
      <c r="R36" s="205">
        <v>0.69</v>
      </c>
      <c r="S36" s="205">
        <v>0.42</v>
      </c>
      <c r="T36" s="205">
        <v>1.47</v>
      </c>
      <c r="U36" s="205">
        <v>1.26</v>
      </c>
      <c r="V36" s="205">
        <v>0.34</v>
      </c>
      <c r="W36" s="205">
        <v>0.75</v>
      </c>
      <c r="X36" s="205">
        <v>2.38</v>
      </c>
      <c r="Y36" s="205">
        <v>0</v>
      </c>
      <c r="Z36" s="205">
        <v>4.2300000000000004</v>
      </c>
      <c r="AA36" s="205">
        <v>1.45</v>
      </c>
      <c r="AB36" s="205">
        <v>0</v>
      </c>
      <c r="AC36" s="205">
        <v>22.61</v>
      </c>
      <c r="AD36" s="205">
        <v>0</v>
      </c>
      <c r="AE36" s="205">
        <v>0</v>
      </c>
      <c r="AF36" s="205">
        <v>0</v>
      </c>
      <c r="AG36" s="205">
        <v>34.090000000000003</v>
      </c>
      <c r="AH36" s="205">
        <v>0</v>
      </c>
      <c r="AI36" s="205">
        <v>57.43</v>
      </c>
      <c r="AJ36" s="205">
        <v>0</v>
      </c>
      <c r="AK36" s="205">
        <v>15.59</v>
      </c>
      <c r="AL36" s="205">
        <v>0</v>
      </c>
      <c r="AM36" s="205">
        <v>0</v>
      </c>
      <c r="AN36" s="205">
        <v>0</v>
      </c>
      <c r="AO36" s="205">
        <v>295.74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3.23</v>
      </c>
      <c r="E37" s="205">
        <v>0</v>
      </c>
      <c r="F37" s="205">
        <v>0</v>
      </c>
      <c r="G37" s="205">
        <v>15.26</v>
      </c>
      <c r="H37" s="205">
        <v>0</v>
      </c>
      <c r="I37" s="205">
        <v>34.659999999999997</v>
      </c>
      <c r="J37" s="205">
        <v>2.41</v>
      </c>
      <c r="K37" s="205">
        <v>-52.37</v>
      </c>
      <c r="L37" s="205">
        <v>35.479999999999997</v>
      </c>
      <c r="M37" s="205">
        <v>2.34</v>
      </c>
      <c r="N37" s="205">
        <v>1.9</v>
      </c>
      <c r="O37" s="205">
        <v>2.7</v>
      </c>
      <c r="P37" s="205">
        <v>1.01</v>
      </c>
      <c r="Q37" s="205">
        <v>10.029999999999999</v>
      </c>
      <c r="R37" s="205">
        <v>0.69</v>
      </c>
      <c r="S37" s="205">
        <v>0.42</v>
      </c>
      <c r="T37" s="205">
        <v>1.47</v>
      </c>
      <c r="U37" s="205">
        <v>1.26</v>
      </c>
      <c r="V37" s="205">
        <v>0.34</v>
      </c>
      <c r="W37" s="205">
        <v>0.75</v>
      </c>
      <c r="X37" s="205">
        <v>2.38</v>
      </c>
      <c r="Y37" s="205">
        <v>0</v>
      </c>
      <c r="Z37" s="205">
        <v>4.2300000000000004</v>
      </c>
      <c r="AA37" s="205">
        <v>1.45</v>
      </c>
      <c r="AB37" s="205">
        <v>0</v>
      </c>
      <c r="AC37" s="205">
        <v>22.61</v>
      </c>
      <c r="AD37" s="205">
        <v>0</v>
      </c>
      <c r="AE37" s="205">
        <v>0</v>
      </c>
      <c r="AF37" s="205">
        <v>0</v>
      </c>
      <c r="AG37" s="205">
        <v>34.090000000000003</v>
      </c>
      <c r="AH37" s="205">
        <v>0</v>
      </c>
      <c r="AI37" s="205">
        <v>57.43</v>
      </c>
      <c r="AJ37" s="205">
        <v>0</v>
      </c>
      <c r="AK37" s="205">
        <v>15.59</v>
      </c>
      <c r="AL37" s="205">
        <v>0</v>
      </c>
      <c r="AM37" s="205">
        <v>0</v>
      </c>
      <c r="AN37" s="205">
        <v>0</v>
      </c>
      <c r="AO37" s="205">
        <v>295.74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3.23</v>
      </c>
      <c r="E38" s="205">
        <v>0</v>
      </c>
      <c r="F38" s="205">
        <v>0</v>
      </c>
      <c r="G38" s="205">
        <v>15.26</v>
      </c>
      <c r="H38" s="205">
        <v>0</v>
      </c>
      <c r="I38" s="205">
        <v>34.659999999999997</v>
      </c>
      <c r="J38" s="205">
        <v>2.41</v>
      </c>
      <c r="K38" s="205">
        <v>-52.37</v>
      </c>
      <c r="L38" s="205">
        <v>35.479999999999997</v>
      </c>
      <c r="M38" s="205">
        <v>2.34</v>
      </c>
      <c r="N38" s="205">
        <v>1.9</v>
      </c>
      <c r="O38" s="205">
        <v>2.7</v>
      </c>
      <c r="P38" s="205">
        <v>1.01</v>
      </c>
      <c r="Q38" s="205">
        <v>10.029999999999999</v>
      </c>
      <c r="R38" s="205">
        <v>0.69</v>
      </c>
      <c r="S38" s="205">
        <v>0.42</v>
      </c>
      <c r="T38" s="205">
        <v>1.47</v>
      </c>
      <c r="U38" s="205">
        <v>1.32</v>
      </c>
      <c r="V38" s="205">
        <v>0.34</v>
      </c>
      <c r="W38" s="205">
        <v>0.75</v>
      </c>
      <c r="X38" s="205">
        <v>2.38</v>
      </c>
      <c r="Y38" s="205">
        <v>0</v>
      </c>
      <c r="Z38" s="205">
        <v>4.2300000000000004</v>
      </c>
      <c r="AA38" s="205">
        <v>1.45</v>
      </c>
      <c r="AB38" s="205">
        <v>0</v>
      </c>
      <c r="AC38" s="205">
        <v>22.61</v>
      </c>
      <c r="AD38" s="205">
        <v>0</v>
      </c>
      <c r="AE38" s="205">
        <v>0</v>
      </c>
      <c r="AF38" s="205">
        <v>0</v>
      </c>
      <c r="AG38" s="205">
        <v>34.090000000000003</v>
      </c>
      <c r="AH38" s="205">
        <v>0</v>
      </c>
      <c r="AI38" s="205">
        <v>57.43</v>
      </c>
      <c r="AJ38" s="205">
        <v>0</v>
      </c>
      <c r="AK38" s="205">
        <v>15.59</v>
      </c>
      <c r="AL38" s="205">
        <v>0</v>
      </c>
      <c r="AM38" s="205">
        <v>0</v>
      </c>
      <c r="AN38" s="205">
        <v>0</v>
      </c>
      <c r="AO38" s="205">
        <v>295.74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3.23</v>
      </c>
      <c r="E39" s="205">
        <v>0</v>
      </c>
      <c r="F39" s="205">
        <v>0</v>
      </c>
      <c r="G39" s="205">
        <v>15.26</v>
      </c>
      <c r="H39" s="205">
        <v>0</v>
      </c>
      <c r="I39" s="205">
        <v>34.659999999999997</v>
      </c>
      <c r="J39" s="205">
        <v>2.41</v>
      </c>
      <c r="K39" s="205">
        <v>-52.37</v>
      </c>
      <c r="L39" s="205">
        <v>35.479999999999997</v>
      </c>
      <c r="M39" s="205">
        <v>2.34</v>
      </c>
      <c r="N39" s="205">
        <v>1.9</v>
      </c>
      <c r="O39" s="205">
        <v>2.7</v>
      </c>
      <c r="P39" s="205">
        <v>1.01</v>
      </c>
      <c r="Q39" s="205">
        <v>10.029999999999999</v>
      </c>
      <c r="R39" s="205">
        <v>0.69</v>
      </c>
      <c r="S39" s="205">
        <v>0.42</v>
      </c>
      <c r="T39" s="205">
        <v>1.47</v>
      </c>
      <c r="U39" s="205">
        <v>1.38</v>
      </c>
      <c r="V39" s="205">
        <v>0.34</v>
      </c>
      <c r="W39" s="205">
        <v>0.75</v>
      </c>
      <c r="X39" s="205">
        <v>2.38</v>
      </c>
      <c r="Y39" s="205">
        <v>0</v>
      </c>
      <c r="Z39" s="205">
        <v>3.16</v>
      </c>
      <c r="AA39" s="205">
        <v>1.45</v>
      </c>
      <c r="AB39" s="205">
        <v>0</v>
      </c>
      <c r="AC39" s="205">
        <v>23.26</v>
      </c>
      <c r="AD39" s="205">
        <v>0</v>
      </c>
      <c r="AE39" s="205">
        <v>0</v>
      </c>
      <c r="AF39" s="205">
        <v>0</v>
      </c>
      <c r="AG39" s="205">
        <v>34.090000000000003</v>
      </c>
      <c r="AH39" s="205">
        <v>0</v>
      </c>
      <c r="AI39" s="205">
        <v>57.43</v>
      </c>
      <c r="AJ39" s="205">
        <v>0</v>
      </c>
      <c r="AK39" s="205">
        <v>15.59</v>
      </c>
      <c r="AL39" s="205">
        <v>0</v>
      </c>
      <c r="AM39" s="205">
        <v>0</v>
      </c>
      <c r="AN39" s="205">
        <v>0</v>
      </c>
      <c r="AO39" s="205">
        <v>295.74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3.23</v>
      </c>
      <c r="E40" s="205">
        <v>0</v>
      </c>
      <c r="F40" s="205">
        <v>0</v>
      </c>
      <c r="G40" s="205">
        <v>15.26</v>
      </c>
      <c r="H40" s="205">
        <v>0</v>
      </c>
      <c r="I40" s="205">
        <v>34.659999999999997</v>
      </c>
      <c r="J40" s="205">
        <v>2.41</v>
      </c>
      <c r="K40" s="205">
        <v>-52.37</v>
      </c>
      <c r="L40" s="205">
        <v>35.479999999999997</v>
      </c>
      <c r="M40" s="205">
        <v>2.34</v>
      </c>
      <c r="N40" s="205">
        <v>1.9</v>
      </c>
      <c r="O40" s="205">
        <v>2.7</v>
      </c>
      <c r="P40" s="205">
        <v>1.01</v>
      </c>
      <c r="Q40" s="205">
        <v>10.029999999999999</v>
      </c>
      <c r="R40" s="205">
        <v>0.69</v>
      </c>
      <c r="S40" s="205">
        <v>0.42</v>
      </c>
      <c r="T40" s="205">
        <v>1.47</v>
      </c>
      <c r="U40" s="205">
        <v>1.44</v>
      </c>
      <c r="V40" s="205">
        <v>0.34</v>
      </c>
      <c r="W40" s="205">
        <v>0.75</v>
      </c>
      <c r="X40" s="205">
        <v>2.38</v>
      </c>
      <c r="Y40" s="205">
        <v>0</v>
      </c>
      <c r="Z40" s="205">
        <v>3.16</v>
      </c>
      <c r="AA40" s="205">
        <v>1.45</v>
      </c>
      <c r="AB40" s="205">
        <v>0</v>
      </c>
      <c r="AC40" s="205">
        <v>23.26</v>
      </c>
      <c r="AD40" s="205">
        <v>0</v>
      </c>
      <c r="AE40" s="205">
        <v>0</v>
      </c>
      <c r="AF40" s="205">
        <v>0</v>
      </c>
      <c r="AG40" s="205">
        <v>34.090000000000003</v>
      </c>
      <c r="AH40" s="205">
        <v>0</v>
      </c>
      <c r="AI40" s="205">
        <v>57.43</v>
      </c>
      <c r="AJ40" s="205">
        <v>0</v>
      </c>
      <c r="AK40" s="205">
        <v>15.59</v>
      </c>
      <c r="AL40" s="205">
        <v>0</v>
      </c>
      <c r="AM40" s="205">
        <v>0</v>
      </c>
      <c r="AN40" s="205">
        <v>0</v>
      </c>
      <c r="AO40" s="205">
        <v>295.74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3.23</v>
      </c>
      <c r="E41" s="205">
        <v>0</v>
      </c>
      <c r="F41" s="205">
        <v>0</v>
      </c>
      <c r="G41" s="205">
        <v>15.26</v>
      </c>
      <c r="H41" s="205">
        <v>0</v>
      </c>
      <c r="I41" s="205">
        <v>34.659999999999997</v>
      </c>
      <c r="J41" s="205">
        <v>2.41</v>
      </c>
      <c r="K41" s="205">
        <v>-52.37</v>
      </c>
      <c r="L41" s="205">
        <v>35.479999999999997</v>
      </c>
      <c r="M41" s="205">
        <v>2.34</v>
      </c>
      <c r="N41" s="205">
        <v>1.9</v>
      </c>
      <c r="O41" s="205">
        <v>2.7</v>
      </c>
      <c r="P41" s="205">
        <v>1.01</v>
      </c>
      <c r="Q41" s="205">
        <v>10.029999999999999</v>
      </c>
      <c r="R41" s="205">
        <v>0.69</v>
      </c>
      <c r="S41" s="205">
        <v>0.42</v>
      </c>
      <c r="T41" s="205">
        <v>1.47</v>
      </c>
      <c r="U41" s="205">
        <v>1.47</v>
      </c>
      <c r="V41" s="205">
        <v>0.34</v>
      </c>
      <c r="W41" s="205">
        <v>0.75</v>
      </c>
      <c r="X41" s="205">
        <v>2.38</v>
      </c>
      <c r="Y41" s="205">
        <v>0</v>
      </c>
      <c r="Z41" s="205">
        <v>3.16</v>
      </c>
      <c r="AA41" s="205">
        <v>1.45</v>
      </c>
      <c r="AB41" s="205">
        <v>0</v>
      </c>
      <c r="AC41" s="205">
        <v>23.26</v>
      </c>
      <c r="AD41" s="205">
        <v>0</v>
      </c>
      <c r="AE41" s="205">
        <v>0</v>
      </c>
      <c r="AF41" s="205">
        <v>0</v>
      </c>
      <c r="AG41" s="205">
        <v>34.090000000000003</v>
      </c>
      <c r="AH41" s="205">
        <v>0</v>
      </c>
      <c r="AI41" s="205">
        <v>57.43</v>
      </c>
      <c r="AJ41" s="205">
        <v>0</v>
      </c>
      <c r="AK41" s="205">
        <v>15.59</v>
      </c>
      <c r="AL41" s="205">
        <v>0</v>
      </c>
      <c r="AM41" s="205">
        <v>0</v>
      </c>
      <c r="AN41" s="205">
        <v>0</v>
      </c>
      <c r="AO41" s="205">
        <v>295.74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3.23</v>
      </c>
      <c r="E42" s="205">
        <v>0</v>
      </c>
      <c r="F42" s="205">
        <v>0</v>
      </c>
      <c r="G42" s="205">
        <v>15.26</v>
      </c>
      <c r="H42" s="205">
        <v>0</v>
      </c>
      <c r="I42" s="205">
        <v>34.659999999999997</v>
      </c>
      <c r="J42" s="205">
        <v>2.41</v>
      </c>
      <c r="K42" s="205">
        <v>-52.37</v>
      </c>
      <c r="L42" s="205">
        <v>35.479999999999997</v>
      </c>
      <c r="M42" s="205">
        <v>2.34</v>
      </c>
      <c r="N42" s="205">
        <v>1.9</v>
      </c>
      <c r="O42" s="205">
        <v>2.7</v>
      </c>
      <c r="P42" s="205">
        <v>1.01</v>
      </c>
      <c r="Q42" s="205">
        <v>10.029999999999999</v>
      </c>
      <c r="R42" s="205">
        <v>0.69</v>
      </c>
      <c r="S42" s="205">
        <v>0.42</v>
      </c>
      <c r="T42" s="205">
        <v>1.47</v>
      </c>
      <c r="U42" s="205">
        <v>1.5</v>
      </c>
      <c r="V42" s="205">
        <v>0.34</v>
      </c>
      <c r="W42" s="205">
        <v>0.75</v>
      </c>
      <c r="X42" s="205">
        <v>2.38</v>
      </c>
      <c r="Y42" s="205">
        <v>0</v>
      </c>
      <c r="Z42" s="205">
        <v>3.16</v>
      </c>
      <c r="AA42" s="205">
        <v>1.45</v>
      </c>
      <c r="AB42" s="205">
        <v>0</v>
      </c>
      <c r="AC42" s="205">
        <v>23.26</v>
      </c>
      <c r="AD42" s="205">
        <v>0</v>
      </c>
      <c r="AE42" s="205">
        <v>0</v>
      </c>
      <c r="AF42" s="205">
        <v>0</v>
      </c>
      <c r="AG42" s="205">
        <v>34.090000000000003</v>
      </c>
      <c r="AH42" s="205">
        <v>0</v>
      </c>
      <c r="AI42" s="205">
        <v>57.43</v>
      </c>
      <c r="AJ42" s="205">
        <v>0</v>
      </c>
      <c r="AK42" s="205">
        <v>15.59</v>
      </c>
      <c r="AL42" s="205">
        <v>0</v>
      </c>
      <c r="AM42" s="205">
        <v>0</v>
      </c>
      <c r="AN42" s="205">
        <v>0</v>
      </c>
      <c r="AO42" s="205">
        <v>295.74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3.23</v>
      </c>
      <c r="E43" s="205">
        <v>0</v>
      </c>
      <c r="F43" s="205">
        <v>0</v>
      </c>
      <c r="G43" s="205">
        <v>15.26</v>
      </c>
      <c r="H43" s="205">
        <v>0</v>
      </c>
      <c r="I43" s="205">
        <v>34.659999999999997</v>
      </c>
      <c r="J43" s="205">
        <v>2.41</v>
      </c>
      <c r="K43" s="205">
        <v>-52.37</v>
      </c>
      <c r="L43" s="205">
        <v>35.479999999999997</v>
      </c>
      <c r="M43" s="205">
        <v>2.34</v>
      </c>
      <c r="N43" s="205">
        <v>1.9</v>
      </c>
      <c r="O43" s="205">
        <v>2.7</v>
      </c>
      <c r="P43" s="205">
        <v>1.01</v>
      </c>
      <c r="Q43" s="205">
        <v>10.029999999999999</v>
      </c>
      <c r="R43" s="205">
        <v>0.69</v>
      </c>
      <c r="S43" s="205">
        <v>0.42</v>
      </c>
      <c r="T43" s="205">
        <v>1.47</v>
      </c>
      <c r="U43" s="205">
        <v>1.5</v>
      </c>
      <c r="V43" s="205">
        <v>0.34</v>
      </c>
      <c r="W43" s="205">
        <v>0.74</v>
      </c>
      <c r="X43" s="205">
        <v>2.38</v>
      </c>
      <c r="Y43" s="205">
        <v>0</v>
      </c>
      <c r="Z43" s="205">
        <v>4.2300000000000004</v>
      </c>
      <c r="AA43" s="205">
        <v>1.46</v>
      </c>
      <c r="AB43" s="205">
        <v>0</v>
      </c>
      <c r="AC43" s="205">
        <v>23.26</v>
      </c>
      <c r="AD43" s="205">
        <v>0</v>
      </c>
      <c r="AE43" s="205">
        <v>0</v>
      </c>
      <c r="AF43" s="205">
        <v>0</v>
      </c>
      <c r="AG43" s="205">
        <v>34.090000000000003</v>
      </c>
      <c r="AH43" s="205">
        <v>0</v>
      </c>
      <c r="AI43" s="205">
        <v>57.43</v>
      </c>
      <c r="AJ43" s="205">
        <v>0</v>
      </c>
      <c r="AK43" s="205">
        <v>15.59</v>
      </c>
      <c r="AL43" s="205">
        <v>0</v>
      </c>
      <c r="AM43" s="205">
        <v>0</v>
      </c>
      <c r="AN43" s="205">
        <v>0</v>
      </c>
      <c r="AO43" s="205">
        <v>295.74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3.23</v>
      </c>
      <c r="E44" s="205">
        <v>0</v>
      </c>
      <c r="F44" s="205">
        <v>0</v>
      </c>
      <c r="G44" s="205">
        <v>15.26</v>
      </c>
      <c r="H44" s="205">
        <v>0</v>
      </c>
      <c r="I44" s="205">
        <v>34.659999999999997</v>
      </c>
      <c r="J44" s="205">
        <v>2.41</v>
      </c>
      <c r="K44" s="205">
        <v>-52.37</v>
      </c>
      <c r="L44" s="205">
        <v>35.479999999999997</v>
      </c>
      <c r="M44" s="205">
        <v>2.34</v>
      </c>
      <c r="N44" s="205">
        <v>1.9</v>
      </c>
      <c r="O44" s="205">
        <v>2.7</v>
      </c>
      <c r="P44" s="205">
        <v>1.01</v>
      </c>
      <c r="Q44" s="205">
        <v>10.029999999999999</v>
      </c>
      <c r="R44" s="205">
        <v>0.69</v>
      </c>
      <c r="S44" s="205">
        <v>0.42</v>
      </c>
      <c r="T44" s="205">
        <v>1.47</v>
      </c>
      <c r="U44" s="205">
        <v>1.5</v>
      </c>
      <c r="V44" s="205">
        <v>0.34</v>
      </c>
      <c r="W44" s="205">
        <v>0.74</v>
      </c>
      <c r="X44" s="205">
        <v>2.38</v>
      </c>
      <c r="Y44" s="205">
        <v>0</v>
      </c>
      <c r="Z44" s="205">
        <v>4.2300000000000004</v>
      </c>
      <c r="AA44" s="205">
        <v>1.46</v>
      </c>
      <c r="AB44" s="205">
        <v>0</v>
      </c>
      <c r="AC44" s="205">
        <v>23.26</v>
      </c>
      <c r="AD44" s="205">
        <v>0</v>
      </c>
      <c r="AE44" s="205">
        <v>0</v>
      </c>
      <c r="AF44" s="205">
        <v>0</v>
      </c>
      <c r="AG44" s="205">
        <v>34.090000000000003</v>
      </c>
      <c r="AH44" s="205">
        <v>0</v>
      </c>
      <c r="AI44" s="205">
        <v>57.43</v>
      </c>
      <c r="AJ44" s="205">
        <v>0</v>
      </c>
      <c r="AK44" s="205">
        <v>15.59</v>
      </c>
      <c r="AL44" s="205">
        <v>0</v>
      </c>
      <c r="AM44" s="205">
        <v>0</v>
      </c>
      <c r="AN44" s="205">
        <v>0</v>
      </c>
      <c r="AO44" s="205">
        <v>295.74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3.23</v>
      </c>
      <c r="E45" s="205">
        <v>0</v>
      </c>
      <c r="F45" s="205">
        <v>0</v>
      </c>
      <c r="G45" s="205">
        <v>15.26</v>
      </c>
      <c r="H45" s="205">
        <v>0</v>
      </c>
      <c r="I45" s="205">
        <v>34.659999999999997</v>
      </c>
      <c r="J45" s="205">
        <v>2.41</v>
      </c>
      <c r="K45" s="205">
        <v>-52.37</v>
      </c>
      <c r="L45" s="205">
        <v>35.479999999999997</v>
      </c>
      <c r="M45" s="205">
        <v>2.34</v>
      </c>
      <c r="N45" s="205">
        <v>1.9</v>
      </c>
      <c r="O45" s="205">
        <v>2.7</v>
      </c>
      <c r="P45" s="205">
        <v>1.01</v>
      </c>
      <c r="Q45" s="205">
        <v>10.029999999999999</v>
      </c>
      <c r="R45" s="205">
        <v>0.69</v>
      </c>
      <c r="S45" s="205">
        <v>0.42</v>
      </c>
      <c r="T45" s="205">
        <v>1.47</v>
      </c>
      <c r="U45" s="205">
        <v>1.5</v>
      </c>
      <c r="V45" s="205">
        <v>0.34</v>
      </c>
      <c r="W45" s="205">
        <v>0.74</v>
      </c>
      <c r="X45" s="205">
        <v>2.38</v>
      </c>
      <c r="Y45" s="205">
        <v>0</v>
      </c>
      <c r="Z45" s="205">
        <v>4.2300000000000004</v>
      </c>
      <c r="AA45" s="205">
        <v>1.46</v>
      </c>
      <c r="AB45" s="205">
        <v>0</v>
      </c>
      <c r="AC45" s="205">
        <v>23.26</v>
      </c>
      <c r="AD45" s="205">
        <v>0</v>
      </c>
      <c r="AE45" s="205">
        <v>0</v>
      </c>
      <c r="AF45" s="205">
        <v>0</v>
      </c>
      <c r="AG45" s="205">
        <v>34.090000000000003</v>
      </c>
      <c r="AH45" s="205">
        <v>0</v>
      </c>
      <c r="AI45" s="205">
        <v>57.43</v>
      </c>
      <c r="AJ45" s="205">
        <v>0</v>
      </c>
      <c r="AK45" s="205">
        <v>15.59</v>
      </c>
      <c r="AL45" s="205">
        <v>0</v>
      </c>
      <c r="AM45" s="205">
        <v>0</v>
      </c>
      <c r="AN45" s="205">
        <v>0</v>
      </c>
      <c r="AO45" s="205">
        <v>295.74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3.23</v>
      </c>
      <c r="E46" s="205">
        <v>0</v>
      </c>
      <c r="F46" s="205">
        <v>0</v>
      </c>
      <c r="G46" s="205">
        <v>15.26</v>
      </c>
      <c r="H46" s="205">
        <v>0</v>
      </c>
      <c r="I46" s="205">
        <v>34.659999999999997</v>
      </c>
      <c r="J46" s="205">
        <v>2.41</v>
      </c>
      <c r="K46" s="205">
        <v>-52.37</v>
      </c>
      <c r="L46" s="205">
        <v>35.479999999999997</v>
      </c>
      <c r="M46" s="205">
        <v>2.34</v>
      </c>
      <c r="N46" s="205">
        <v>1.9</v>
      </c>
      <c r="O46" s="205">
        <v>2.7</v>
      </c>
      <c r="P46" s="205">
        <v>1.01</v>
      </c>
      <c r="Q46" s="205">
        <v>10.029999999999999</v>
      </c>
      <c r="R46" s="205">
        <v>0.69</v>
      </c>
      <c r="S46" s="205">
        <v>0.42</v>
      </c>
      <c r="T46" s="205">
        <v>1.47</v>
      </c>
      <c r="U46" s="205">
        <v>1.5</v>
      </c>
      <c r="V46" s="205">
        <v>0.34</v>
      </c>
      <c r="W46" s="205">
        <v>0.74</v>
      </c>
      <c r="X46" s="205">
        <v>2.38</v>
      </c>
      <c r="Y46" s="205">
        <v>0</v>
      </c>
      <c r="Z46" s="205">
        <v>4.2300000000000004</v>
      </c>
      <c r="AA46" s="205">
        <v>1.46</v>
      </c>
      <c r="AB46" s="205">
        <v>0</v>
      </c>
      <c r="AC46" s="205">
        <v>23.26</v>
      </c>
      <c r="AD46" s="205">
        <v>0</v>
      </c>
      <c r="AE46" s="205">
        <v>0</v>
      </c>
      <c r="AF46" s="205">
        <v>0</v>
      </c>
      <c r="AG46" s="205">
        <v>34.090000000000003</v>
      </c>
      <c r="AH46" s="205">
        <v>0</v>
      </c>
      <c r="AI46" s="205">
        <v>57.43</v>
      </c>
      <c r="AJ46" s="205">
        <v>0</v>
      </c>
      <c r="AK46" s="205">
        <v>15.59</v>
      </c>
      <c r="AL46" s="205">
        <v>0</v>
      </c>
      <c r="AM46" s="205">
        <v>0</v>
      </c>
      <c r="AN46" s="205">
        <v>0</v>
      </c>
      <c r="AO46" s="205">
        <v>295.74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3.23</v>
      </c>
      <c r="E47" s="205">
        <v>0</v>
      </c>
      <c r="F47" s="205">
        <v>0</v>
      </c>
      <c r="G47" s="205">
        <v>15.26</v>
      </c>
      <c r="H47" s="205">
        <v>0</v>
      </c>
      <c r="I47" s="205">
        <v>34.659999999999997</v>
      </c>
      <c r="J47" s="205">
        <v>2.41</v>
      </c>
      <c r="K47" s="205">
        <v>-52.37</v>
      </c>
      <c r="L47" s="205">
        <v>35.479999999999997</v>
      </c>
      <c r="M47" s="205">
        <v>2.34</v>
      </c>
      <c r="N47" s="205">
        <v>1.9</v>
      </c>
      <c r="O47" s="205">
        <v>2.7</v>
      </c>
      <c r="P47" s="205">
        <v>1.01</v>
      </c>
      <c r="Q47" s="205">
        <v>10.029999999999999</v>
      </c>
      <c r="R47" s="205">
        <v>0.69</v>
      </c>
      <c r="S47" s="205">
        <v>0.42</v>
      </c>
      <c r="T47" s="205">
        <v>1.47</v>
      </c>
      <c r="U47" s="205">
        <v>1.5</v>
      </c>
      <c r="V47" s="205">
        <v>0.34</v>
      </c>
      <c r="W47" s="205">
        <v>0.74</v>
      </c>
      <c r="X47" s="205">
        <v>2.38</v>
      </c>
      <c r="Y47" s="205">
        <v>0</v>
      </c>
      <c r="Z47" s="205">
        <v>4.2300000000000004</v>
      </c>
      <c r="AA47" s="205">
        <v>1.46</v>
      </c>
      <c r="AB47" s="205">
        <v>0</v>
      </c>
      <c r="AC47" s="205">
        <v>23.26</v>
      </c>
      <c r="AD47" s="205">
        <v>0</v>
      </c>
      <c r="AE47" s="205">
        <v>0</v>
      </c>
      <c r="AF47" s="205">
        <v>0</v>
      </c>
      <c r="AG47" s="205">
        <v>34.090000000000003</v>
      </c>
      <c r="AH47" s="205">
        <v>0</v>
      </c>
      <c r="AI47" s="205">
        <v>57.43</v>
      </c>
      <c r="AJ47" s="205">
        <v>0</v>
      </c>
      <c r="AK47" s="205">
        <v>15.59</v>
      </c>
      <c r="AL47" s="205">
        <v>0</v>
      </c>
      <c r="AM47" s="205">
        <v>0</v>
      </c>
      <c r="AN47" s="205">
        <v>0</v>
      </c>
      <c r="AO47" s="205">
        <v>295.74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3.23</v>
      </c>
      <c r="E48" s="205">
        <v>0</v>
      </c>
      <c r="F48" s="205">
        <v>0</v>
      </c>
      <c r="G48" s="205">
        <v>15.26</v>
      </c>
      <c r="H48" s="205">
        <v>0</v>
      </c>
      <c r="I48" s="205">
        <v>34.659999999999997</v>
      </c>
      <c r="J48" s="205">
        <v>2.41</v>
      </c>
      <c r="K48" s="205">
        <v>-52.37</v>
      </c>
      <c r="L48" s="205">
        <v>35.479999999999997</v>
      </c>
      <c r="M48" s="205">
        <v>2.34</v>
      </c>
      <c r="N48" s="205">
        <v>1.9</v>
      </c>
      <c r="O48" s="205">
        <v>2.7</v>
      </c>
      <c r="P48" s="205">
        <v>1.01</v>
      </c>
      <c r="Q48" s="205">
        <v>10.029999999999999</v>
      </c>
      <c r="R48" s="205">
        <v>0.69</v>
      </c>
      <c r="S48" s="205">
        <v>0.42</v>
      </c>
      <c r="T48" s="205">
        <v>1.47</v>
      </c>
      <c r="U48" s="205">
        <v>1.5</v>
      </c>
      <c r="V48" s="205">
        <v>0.34</v>
      </c>
      <c r="W48" s="205">
        <v>0.74</v>
      </c>
      <c r="X48" s="205">
        <v>2.38</v>
      </c>
      <c r="Y48" s="205">
        <v>0</v>
      </c>
      <c r="Z48" s="205">
        <v>4.2300000000000004</v>
      </c>
      <c r="AA48" s="205">
        <v>1.46</v>
      </c>
      <c r="AB48" s="205">
        <v>0</v>
      </c>
      <c r="AC48" s="205">
        <v>23.26</v>
      </c>
      <c r="AD48" s="205">
        <v>0</v>
      </c>
      <c r="AE48" s="205">
        <v>0</v>
      </c>
      <c r="AF48" s="205">
        <v>0</v>
      </c>
      <c r="AG48" s="205">
        <v>34.090000000000003</v>
      </c>
      <c r="AH48" s="205">
        <v>0</v>
      </c>
      <c r="AI48" s="205">
        <v>57.43</v>
      </c>
      <c r="AJ48" s="205">
        <v>0</v>
      </c>
      <c r="AK48" s="205">
        <v>15.59</v>
      </c>
      <c r="AL48" s="205">
        <v>0</v>
      </c>
      <c r="AM48" s="205">
        <v>0</v>
      </c>
      <c r="AN48" s="205">
        <v>0</v>
      </c>
      <c r="AO48" s="205">
        <v>295.74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3.23</v>
      </c>
      <c r="E49" s="205">
        <v>0</v>
      </c>
      <c r="F49" s="205">
        <v>0</v>
      </c>
      <c r="G49" s="205">
        <v>15.26</v>
      </c>
      <c r="H49" s="205">
        <v>0</v>
      </c>
      <c r="I49" s="205">
        <v>34.659999999999997</v>
      </c>
      <c r="J49" s="205">
        <v>2.41</v>
      </c>
      <c r="K49" s="205">
        <v>-52.37</v>
      </c>
      <c r="L49" s="205">
        <v>35.31</v>
      </c>
      <c r="M49" s="205">
        <v>2.34</v>
      </c>
      <c r="N49" s="205">
        <v>1.9</v>
      </c>
      <c r="O49" s="205">
        <v>2.7</v>
      </c>
      <c r="P49" s="205">
        <v>1.01</v>
      </c>
      <c r="Q49" s="205">
        <v>10.029999999999999</v>
      </c>
      <c r="R49" s="205">
        <v>0.61</v>
      </c>
      <c r="S49" s="205">
        <v>0.39</v>
      </c>
      <c r="T49" s="205">
        <v>1.47</v>
      </c>
      <c r="U49" s="205">
        <v>1.5</v>
      </c>
      <c r="V49" s="205">
        <v>0.34</v>
      </c>
      <c r="W49" s="205">
        <v>0.65</v>
      </c>
      <c r="X49" s="205">
        <v>2.38</v>
      </c>
      <c r="Y49" s="205">
        <v>0</v>
      </c>
      <c r="Z49" s="205">
        <v>3.6</v>
      </c>
      <c r="AA49" s="205">
        <v>1.46</v>
      </c>
      <c r="AB49" s="205">
        <v>0</v>
      </c>
      <c r="AC49" s="205">
        <v>31.3</v>
      </c>
      <c r="AD49" s="205">
        <v>0</v>
      </c>
      <c r="AE49" s="205">
        <v>0</v>
      </c>
      <c r="AF49" s="205">
        <v>0</v>
      </c>
      <c r="AG49" s="205">
        <v>34.090000000000003</v>
      </c>
      <c r="AH49" s="205">
        <v>0</v>
      </c>
      <c r="AI49" s="205">
        <v>57.43</v>
      </c>
      <c r="AJ49" s="205">
        <v>0</v>
      </c>
      <c r="AK49" s="205">
        <v>15.59</v>
      </c>
      <c r="AL49" s="205">
        <v>0</v>
      </c>
      <c r="AM49" s="205">
        <v>0</v>
      </c>
      <c r="AN49" s="205">
        <v>0</v>
      </c>
      <c r="AO49" s="205">
        <v>295.74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3.23</v>
      </c>
      <c r="E50" s="205">
        <v>0</v>
      </c>
      <c r="F50" s="205">
        <v>0</v>
      </c>
      <c r="G50" s="205">
        <v>15.26</v>
      </c>
      <c r="H50" s="205">
        <v>0</v>
      </c>
      <c r="I50" s="205">
        <v>34.659999999999997</v>
      </c>
      <c r="J50" s="205">
        <v>2.41</v>
      </c>
      <c r="K50" s="205">
        <v>-52.37</v>
      </c>
      <c r="L50" s="205">
        <v>35.31</v>
      </c>
      <c r="M50" s="205">
        <v>2.34</v>
      </c>
      <c r="N50" s="205">
        <v>1.9</v>
      </c>
      <c r="O50" s="205">
        <v>2.7</v>
      </c>
      <c r="P50" s="205">
        <v>1.01</v>
      </c>
      <c r="Q50" s="205">
        <v>10.029999999999999</v>
      </c>
      <c r="R50" s="205">
        <v>0.61</v>
      </c>
      <c r="S50" s="205">
        <v>0.39</v>
      </c>
      <c r="T50" s="205">
        <v>1.47</v>
      </c>
      <c r="U50" s="205">
        <v>1.5</v>
      </c>
      <c r="V50" s="205">
        <v>0.34</v>
      </c>
      <c r="W50" s="205">
        <v>0.65</v>
      </c>
      <c r="X50" s="205">
        <v>2.38</v>
      </c>
      <c r="Y50" s="205">
        <v>0</v>
      </c>
      <c r="Z50" s="205">
        <v>3.6</v>
      </c>
      <c r="AA50" s="205">
        <v>1.46</v>
      </c>
      <c r="AB50" s="205">
        <v>0</v>
      </c>
      <c r="AC50" s="205">
        <v>23.26</v>
      </c>
      <c r="AD50" s="205">
        <v>0</v>
      </c>
      <c r="AE50" s="205">
        <v>0</v>
      </c>
      <c r="AF50" s="205">
        <v>0</v>
      </c>
      <c r="AG50" s="205">
        <v>34.090000000000003</v>
      </c>
      <c r="AH50" s="205">
        <v>0</v>
      </c>
      <c r="AI50" s="205">
        <v>57.43</v>
      </c>
      <c r="AJ50" s="205">
        <v>0</v>
      </c>
      <c r="AK50" s="205">
        <v>15.59</v>
      </c>
      <c r="AL50" s="205">
        <v>0</v>
      </c>
      <c r="AM50" s="205">
        <v>0</v>
      </c>
      <c r="AN50" s="205">
        <v>0</v>
      </c>
      <c r="AO50" s="205">
        <v>295.74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3.23</v>
      </c>
      <c r="E51" s="205">
        <v>0</v>
      </c>
      <c r="F51" s="205">
        <v>0</v>
      </c>
      <c r="G51" s="205">
        <v>15.26</v>
      </c>
      <c r="H51" s="205">
        <v>0</v>
      </c>
      <c r="I51" s="205">
        <v>34.659999999999997</v>
      </c>
      <c r="J51" s="205">
        <v>2.41</v>
      </c>
      <c r="K51" s="205">
        <v>-52.37</v>
      </c>
      <c r="L51" s="205">
        <v>35.479999999999997</v>
      </c>
      <c r="M51" s="205">
        <v>2.34</v>
      </c>
      <c r="N51" s="205">
        <v>1.9</v>
      </c>
      <c r="O51" s="205">
        <v>2.7</v>
      </c>
      <c r="P51" s="205">
        <v>1.01</v>
      </c>
      <c r="Q51" s="205">
        <v>10.029999999999999</v>
      </c>
      <c r="R51" s="205">
        <v>0.69</v>
      </c>
      <c r="S51" s="205">
        <v>0.42</v>
      </c>
      <c r="T51" s="205">
        <v>1.47</v>
      </c>
      <c r="U51" s="205">
        <v>1.5</v>
      </c>
      <c r="V51" s="205">
        <v>0.34</v>
      </c>
      <c r="W51" s="205">
        <v>0.74</v>
      </c>
      <c r="X51" s="205">
        <v>2.38</v>
      </c>
      <c r="Y51" s="205">
        <v>0</v>
      </c>
      <c r="Z51" s="205">
        <v>4.26</v>
      </c>
      <c r="AA51" s="205">
        <v>1.46</v>
      </c>
      <c r="AB51" s="205">
        <v>0</v>
      </c>
      <c r="AC51" s="205">
        <v>23.26</v>
      </c>
      <c r="AD51" s="205">
        <v>0</v>
      </c>
      <c r="AE51" s="205">
        <v>0</v>
      </c>
      <c r="AF51" s="205">
        <v>0</v>
      </c>
      <c r="AG51" s="205">
        <v>34.090000000000003</v>
      </c>
      <c r="AH51" s="205">
        <v>0</v>
      </c>
      <c r="AI51" s="205">
        <v>57.43</v>
      </c>
      <c r="AJ51" s="205">
        <v>0</v>
      </c>
      <c r="AK51" s="205">
        <v>15.59</v>
      </c>
      <c r="AL51" s="205">
        <v>0</v>
      </c>
      <c r="AM51" s="205">
        <v>0</v>
      </c>
      <c r="AN51" s="205">
        <v>0</v>
      </c>
      <c r="AO51" s="205">
        <v>289.51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3.23</v>
      </c>
      <c r="E52" s="205">
        <v>0</v>
      </c>
      <c r="F52" s="205">
        <v>0</v>
      </c>
      <c r="G52" s="205">
        <v>15.26</v>
      </c>
      <c r="H52" s="205">
        <v>0</v>
      </c>
      <c r="I52" s="205">
        <v>34.659999999999997</v>
      </c>
      <c r="J52" s="205">
        <v>2.41</v>
      </c>
      <c r="K52" s="205">
        <v>-52.37</v>
      </c>
      <c r="L52" s="205">
        <v>35.479999999999997</v>
      </c>
      <c r="M52" s="205">
        <v>2.34</v>
      </c>
      <c r="N52" s="205">
        <v>1.9</v>
      </c>
      <c r="O52" s="205">
        <v>2.7</v>
      </c>
      <c r="P52" s="205">
        <v>1.01</v>
      </c>
      <c r="Q52" s="205">
        <v>10.029999999999999</v>
      </c>
      <c r="R52" s="205">
        <v>0.69</v>
      </c>
      <c r="S52" s="205">
        <v>0.42</v>
      </c>
      <c r="T52" s="205">
        <v>1.47</v>
      </c>
      <c r="U52" s="205">
        <v>1.5</v>
      </c>
      <c r="V52" s="205">
        <v>0.34</v>
      </c>
      <c r="W52" s="205">
        <v>0.74</v>
      </c>
      <c r="X52" s="205">
        <v>2.38</v>
      </c>
      <c r="Y52" s="205">
        <v>0</v>
      </c>
      <c r="Z52" s="205">
        <v>4.26</v>
      </c>
      <c r="AA52" s="205">
        <v>1.46</v>
      </c>
      <c r="AB52" s="205">
        <v>0</v>
      </c>
      <c r="AC52" s="205">
        <v>23.26</v>
      </c>
      <c r="AD52" s="205">
        <v>0</v>
      </c>
      <c r="AE52" s="205">
        <v>0</v>
      </c>
      <c r="AF52" s="205">
        <v>0</v>
      </c>
      <c r="AG52" s="205">
        <v>34.090000000000003</v>
      </c>
      <c r="AH52" s="205">
        <v>0</v>
      </c>
      <c r="AI52" s="205">
        <v>57.43</v>
      </c>
      <c r="AJ52" s="205">
        <v>0</v>
      </c>
      <c r="AK52" s="205">
        <v>15.59</v>
      </c>
      <c r="AL52" s="205">
        <v>0</v>
      </c>
      <c r="AM52" s="205">
        <v>0</v>
      </c>
      <c r="AN52" s="205">
        <v>0</v>
      </c>
      <c r="AO52" s="205">
        <v>289.51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3.23</v>
      </c>
      <c r="E53" s="205">
        <v>0</v>
      </c>
      <c r="F53" s="205">
        <v>0</v>
      </c>
      <c r="G53" s="205">
        <v>15.26</v>
      </c>
      <c r="H53" s="205">
        <v>0</v>
      </c>
      <c r="I53" s="205">
        <v>34.659999999999997</v>
      </c>
      <c r="J53" s="205">
        <v>2.41</v>
      </c>
      <c r="K53" s="205">
        <v>-52.37</v>
      </c>
      <c r="L53" s="205">
        <v>35.479999999999997</v>
      </c>
      <c r="M53" s="205">
        <v>2.34</v>
      </c>
      <c r="N53" s="205">
        <v>1.9</v>
      </c>
      <c r="O53" s="205">
        <v>2.7</v>
      </c>
      <c r="P53" s="205">
        <v>1.01</v>
      </c>
      <c r="Q53" s="205">
        <v>10.029999999999999</v>
      </c>
      <c r="R53" s="205">
        <v>0.69</v>
      </c>
      <c r="S53" s="205">
        <v>0.42</v>
      </c>
      <c r="T53" s="205">
        <v>1.47</v>
      </c>
      <c r="U53" s="205">
        <v>1.5</v>
      </c>
      <c r="V53" s="205">
        <v>0.34</v>
      </c>
      <c r="W53" s="205">
        <v>0.74</v>
      </c>
      <c r="X53" s="205">
        <v>2.38</v>
      </c>
      <c r="Y53" s="205">
        <v>0</v>
      </c>
      <c r="Z53" s="205">
        <v>4.26</v>
      </c>
      <c r="AA53" s="205">
        <v>1.46</v>
      </c>
      <c r="AB53" s="205">
        <v>0</v>
      </c>
      <c r="AC53" s="205">
        <v>23.26</v>
      </c>
      <c r="AD53" s="205">
        <v>0</v>
      </c>
      <c r="AE53" s="205">
        <v>0</v>
      </c>
      <c r="AF53" s="205">
        <v>0</v>
      </c>
      <c r="AG53" s="205">
        <v>34.090000000000003</v>
      </c>
      <c r="AH53" s="205">
        <v>0</v>
      </c>
      <c r="AI53" s="205">
        <v>57.43</v>
      </c>
      <c r="AJ53" s="205">
        <v>0</v>
      </c>
      <c r="AK53" s="205">
        <v>15.59</v>
      </c>
      <c r="AL53" s="205">
        <v>0</v>
      </c>
      <c r="AM53" s="205">
        <v>0</v>
      </c>
      <c r="AN53" s="205">
        <v>0</v>
      </c>
      <c r="AO53" s="205">
        <v>289.51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3.23</v>
      </c>
      <c r="E54" s="205">
        <v>0</v>
      </c>
      <c r="F54" s="205">
        <v>0</v>
      </c>
      <c r="G54" s="205">
        <v>15.26</v>
      </c>
      <c r="H54" s="205">
        <v>0</v>
      </c>
      <c r="I54" s="205">
        <v>34.659999999999997</v>
      </c>
      <c r="J54" s="205">
        <v>2.41</v>
      </c>
      <c r="K54" s="205">
        <v>-52.37</v>
      </c>
      <c r="L54" s="205">
        <v>35.479999999999997</v>
      </c>
      <c r="M54" s="205">
        <v>2.34</v>
      </c>
      <c r="N54" s="205">
        <v>1.9</v>
      </c>
      <c r="O54" s="205">
        <v>2.7</v>
      </c>
      <c r="P54" s="205">
        <v>1.01</v>
      </c>
      <c r="Q54" s="205">
        <v>10.029999999999999</v>
      </c>
      <c r="R54" s="205">
        <v>0.69</v>
      </c>
      <c r="S54" s="205">
        <v>0.42</v>
      </c>
      <c r="T54" s="205">
        <v>1.47</v>
      </c>
      <c r="U54" s="205">
        <v>1.5</v>
      </c>
      <c r="V54" s="205">
        <v>0.34</v>
      </c>
      <c r="W54" s="205">
        <v>0.74</v>
      </c>
      <c r="X54" s="205">
        <v>2.38</v>
      </c>
      <c r="Y54" s="205">
        <v>0</v>
      </c>
      <c r="Z54" s="205">
        <v>4.26</v>
      </c>
      <c r="AA54" s="205">
        <v>1.46</v>
      </c>
      <c r="AB54" s="205">
        <v>0</v>
      </c>
      <c r="AC54" s="205">
        <v>23.26</v>
      </c>
      <c r="AD54" s="205">
        <v>0</v>
      </c>
      <c r="AE54" s="205">
        <v>0</v>
      </c>
      <c r="AF54" s="205">
        <v>0</v>
      </c>
      <c r="AG54" s="205">
        <v>34.090000000000003</v>
      </c>
      <c r="AH54" s="205">
        <v>0</v>
      </c>
      <c r="AI54" s="205">
        <v>57.43</v>
      </c>
      <c r="AJ54" s="205">
        <v>0</v>
      </c>
      <c r="AK54" s="205">
        <v>15.59</v>
      </c>
      <c r="AL54" s="205">
        <v>0</v>
      </c>
      <c r="AM54" s="205">
        <v>0</v>
      </c>
      <c r="AN54" s="205">
        <v>0</v>
      </c>
      <c r="AO54" s="205">
        <v>289.51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3.23</v>
      </c>
      <c r="E55" s="205">
        <v>0</v>
      </c>
      <c r="F55" s="205">
        <v>0</v>
      </c>
      <c r="G55" s="205">
        <v>15.26</v>
      </c>
      <c r="H55" s="205">
        <v>0</v>
      </c>
      <c r="I55" s="205">
        <v>34.659999999999997</v>
      </c>
      <c r="J55" s="205">
        <v>2.41</v>
      </c>
      <c r="K55" s="205">
        <v>-55.32</v>
      </c>
      <c r="L55" s="205">
        <v>35.479999999999997</v>
      </c>
      <c r="M55" s="205">
        <v>2.34</v>
      </c>
      <c r="N55" s="205">
        <v>1.9</v>
      </c>
      <c r="O55" s="205">
        <v>2.7</v>
      </c>
      <c r="P55" s="205">
        <v>1.01</v>
      </c>
      <c r="Q55" s="205">
        <v>10.029999999999999</v>
      </c>
      <c r="R55" s="205">
        <v>0.69</v>
      </c>
      <c r="S55" s="205">
        <v>0.43</v>
      </c>
      <c r="T55" s="205">
        <v>1.47</v>
      </c>
      <c r="U55" s="205">
        <v>1.52</v>
      </c>
      <c r="V55" s="205">
        <v>0.33</v>
      </c>
      <c r="W55" s="205">
        <v>0.75</v>
      </c>
      <c r="X55" s="205">
        <v>2.38</v>
      </c>
      <c r="Y55" s="205">
        <v>0</v>
      </c>
      <c r="Z55" s="205">
        <v>4.28</v>
      </c>
      <c r="AA55" s="205">
        <v>1.46</v>
      </c>
      <c r="AB55" s="205">
        <v>0</v>
      </c>
      <c r="AC55" s="205">
        <v>22.61</v>
      </c>
      <c r="AD55" s="205">
        <v>0</v>
      </c>
      <c r="AE55" s="205">
        <v>0</v>
      </c>
      <c r="AF55" s="205">
        <v>0</v>
      </c>
      <c r="AG55" s="205">
        <v>34.090000000000003</v>
      </c>
      <c r="AH55" s="205">
        <v>0</v>
      </c>
      <c r="AI55" s="205">
        <v>57.43</v>
      </c>
      <c r="AJ55" s="205">
        <v>0</v>
      </c>
      <c r="AK55" s="205">
        <v>15.59</v>
      </c>
      <c r="AL55" s="205">
        <v>0</v>
      </c>
      <c r="AM55" s="205">
        <v>0</v>
      </c>
      <c r="AN55" s="205">
        <v>0</v>
      </c>
      <c r="AO55" s="205">
        <v>289.51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3.23</v>
      </c>
      <c r="E56" s="205">
        <v>0</v>
      </c>
      <c r="F56" s="205">
        <v>0</v>
      </c>
      <c r="G56" s="205">
        <v>15.26</v>
      </c>
      <c r="H56" s="205">
        <v>0</v>
      </c>
      <c r="I56" s="205">
        <v>34.659999999999997</v>
      </c>
      <c r="J56" s="205">
        <v>2.41</v>
      </c>
      <c r="K56" s="205">
        <v>-55.32</v>
      </c>
      <c r="L56" s="205">
        <v>35.479999999999997</v>
      </c>
      <c r="M56" s="205">
        <v>2.34</v>
      </c>
      <c r="N56" s="205">
        <v>1.9</v>
      </c>
      <c r="O56" s="205">
        <v>2.7</v>
      </c>
      <c r="P56" s="205">
        <v>1.01</v>
      </c>
      <c r="Q56" s="205">
        <v>10.029999999999999</v>
      </c>
      <c r="R56" s="205">
        <v>0.69</v>
      </c>
      <c r="S56" s="205">
        <v>0.43</v>
      </c>
      <c r="T56" s="205">
        <v>1.47</v>
      </c>
      <c r="U56" s="205">
        <v>1.52</v>
      </c>
      <c r="V56" s="205">
        <v>0.33</v>
      </c>
      <c r="W56" s="205">
        <v>0.75</v>
      </c>
      <c r="X56" s="205">
        <v>2.38</v>
      </c>
      <c r="Y56" s="205">
        <v>0</v>
      </c>
      <c r="Z56" s="205">
        <v>4.28</v>
      </c>
      <c r="AA56" s="205">
        <v>1.46</v>
      </c>
      <c r="AB56" s="205">
        <v>0</v>
      </c>
      <c r="AC56" s="205">
        <v>22.61</v>
      </c>
      <c r="AD56" s="205">
        <v>0</v>
      </c>
      <c r="AE56" s="205">
        <v>0</v>
      </c>
      <c r="AF56" s="205">
        <v>0</v>
      </c>
      <c r="AG56" s="205">
        <v>34.090000000000003</v>
      </c>
      <c r="AH56" s="205">
        <v>0</v>
      </c>
      <c r="AI56" s="205">
        <v>57.43</v>
      </c>
      <c r="AJ56" s="205">
        <v>0</v>
      </c>
      <c r="AK56" s="205">
        <v>15.59</v>
      </c>
      <c r="AL56" s="205">
        <v>0</v>
      </c>
      <c r="AM56" s="205">
        <v>0</v>
      </c>
      <c r="AN56" s="205">
        <v>0</v>
      </c>
      <c r="AO56" s="205">
        <v>289.51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3.23</v>
      </c>
      <c r="E57" s="205">
        <v>0</v>
      </c>
      <c r="F57" s="205">
        <v>0</v>
      </c>
      <c r="G57" s="205">
        <v>15.26</v>
      </c>
      <c r="H57" s="205">
        <v>0</v>
      </c>
      <c r="I57" s="205">
        <v>34.659999999999997</v>
      </c>
      <c r="J57" s="205">
        <v>2.41</v>
      </c>
      <c r="K57" s="205">
        <v>-55.32</v>
      </c>
      <c r="L57" s="205">
        <v>35.479999999999997</v>
      </c>
      <c r="M57" s="205">
        <v>2.34</v>
      </c>
      <c r="N57" s="205">
        <v>1.9</v>
      </c>
      <c r="O57" s="205">
        <v>2.7</v>
      </c>
      <c r="P57" s="205">
        <v>1.01</v>
      </c>
      <c r="Q57" s="205">
        <v>10.029999999999999</v>
      </c>
      <c r="R57" s="205">
        <v>0.69</v>
      </c>
      <c r="S57" s="205">
        <v>0.43</v>
      </c>
      <c r="T57" s="205">
        <v>1.47</v>
      </c>
      <c r="U57" s="205">
        <v>1.52</v>
      </c>
      <c r="V57" s="205">
        <v>0.33</v>
      </c>
      <c r="W57" s="205">
        <v>0.75</v>
      </c>
      <c r="X57" s="205">
        <v>2.38</v>
      </c>
      <c r="Y57" s="205">
        <v>0</v>
      </c>
      <c r="Z57" s="205">
        <v>4.28</v>
      </c>
      <c r="AA57" s="205">
        <v>1.46</v>
      </c>
      <c r="AB57" s="205">
        <v>0</v>
      </c>
      <c r="AC57" s="205">
        <v>22.61</v>
      </c>
      <c r="AD57" s="205">
        <v>0</v>
      </c>
      <c r="AE57" s="205">
        <v>0</v>
      </c>
      <c r="AF57" s="205">
        <v>0</v>
      </c>
      <c r="AG57" s="205">
        <v>34.090000000000003</v>
      </c>
      <c r="AH57" s="205">
        <v>0</v>
      </c>
      <c r="AI57" s="205">
        <v>57.43</v>
      </c>
      <c r="AJ57" s="205">
        <v>0</v>
      </c>
      <c r="AK57" s="205">
        <v>15.59</v>
      </c>
      <c r="AL57" s="205">
        <v>0</v>
      </c>
      <c r="AM57" s="205">
        <v>0</v>
      </c>
      <c r="AN57" s="205">
        <v>0</v>
      </c>
      <c r="AO57" s="205">
        <v>289.51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3.23</v>
      </c>
      <c r="E58" s="205">
        <v>0</v>
      </c>
      <c r="F58" s="205">
        <v>0</v>
      </c>
      <c r="G58" s="205">
        <v>15.26</v>
      </c>
      <c r="H58" s="205">
        <v>0</v>
      </c>
      <c r="I58" s="205">
        <v>34.659999999999997</v>
      </c>
      <c r="J58" s="205">
        <v>2.41</v>
      </c>
      <c r="K58" s="205">
        <v>-52.37</v>
      </c>
      <c r="L58" s="205">
        <v>35.479999999999997</v>
      </c>
      <c r="M58" s="205">
        <v>2.34</v>
      </c>
      <c r="N58" s="205">
        <v>1.9</v>
      </c>
      <c r="O58" s="205">
        <v>2.7</v>
      </c>
      <c r="P58" s="205">
        <v>1.01</v>
      </c>
      <c r="Q58" s="205">
        <v>10.029999999999999</v>
      </c>
      <c r="R58" s="205">
        <v>0.69</v>
      </c>
      <c r="S58" s="205">
        <v>0.42</v>
      </c>
      <c r="T58" s="205">
        <v>1.47</v>
      </c>
      <c r="U58" s="205">
        <v>1.52</v>
      </c>
      <c r="V58" s="205">
        <v>0.34</v>
      </c>
      <c r="W58" s="205">
        <v>0.74</v>
      </c>
      <c r="X58" s="205">
        <v>2.38</v>
      </c>
      <c r="Y58" s="205">
        <v>0</v>
      </c>
      <c r="Z58" s="205">
        <v>4.28</v>
      </c>
      <c r="AA58" s="205">
        <v>1.46</v>
      </c>
      <c r="AB58" s="205">
        <v>0</v>
      </c>
      <c r="AC58" s="205">
        <v>22.61</v>
      </c>
      <c r="AD58" s="205">
        <v>0</v>
      </c>
      <c r="AE58" s="205">
        <v>0</v>
      </c>
      <c r="AF58" s="205">
        <v>0</v>
      </c>
      <c r="AG58" s="205">
        <v>34.090000000000003</v>
      </c>
      <c r="AH58" s="205">
        <v>0</v>
      </c>
      <c r="AI58" s="205">
        <v>57.43</v>
      </c>
      <c r="AJ58" s="205">
        <v>0</v>
      </c>
      <c r="AK58" s="205">
        <v>15.59</v>
      </c>
      <c r="AL58" s="205">
        <v>0</v>
      </c>
      <c r="AM58" s="205">
        <v>0</v>
      </c>
      <c r="AN58" s="205">
        <v>0</v>
      </c>
      <c r="AO58" s="205">
        <v>289.51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3.23</v>
      </c>
      <c r="E59" s="205">
        <v>0</v>
      </c>
      <c r="F59" s="205">
        <v>0</v>
      </c>
      <c r="G59" s="205">
        <v>15.26</v>
      </c>
      <c r="H59" s="205">
        <v>0</v>
      </c>
      <c r="I59" s="205">
        <v>34.659999999999997</v>
      </c>
      <c r="J59" s="205">
        <v>2.41</v>
      </c>
      <c r="K59" s="205">
        <v>-52.37</v>
      </c>
      <c r="L59" s="205">
        <v>35.479999999999997</v>
      </c>
      <c r="M59" s="205">
        <v>2.34</v>
      </c>
      <c r="N59" s="205">
        <v>1.9</v>
      </c>
      <c r="O59" s="205">
        <v>2.7</v>
      </c>
      <c r="P59" s="205">
        <v>1.01</v>
      </c>
      <c r="Q59" s="205">
        <v>10.029999999999999</v>
      </c>
      <c r="R59" s="205">
        <v>0.69</v>
      </c>
      <c r="S59" s="205">
        <v>0.42</v>
      </c>
      <c r="T59" s="205">
        <v>1.47</v>
      </c>
      <c r="U59" s="205">
        <v>1.52</v>
      </c>
      <c r="V59" s="205">
        <v>0.34</v>
      </c>
      <c r="W59" s="205">
        <v>0.74</v>
      </c>
      <c r="X59" s="205">
        <v>2.38</v>
      </c>
      <c r="Y59" s="205">
        <v>0</v>
      </c>
      <c r="Z59" s="205">
        <v>4.28</v>
      </c>
      <c r="AA59" s="205">
        <v>1.46</v>
      </c>
      <c r="AB59" s="205">
        <v>0</v>
      </c>
      <c r="AC59" s="205">
        <v>22.61</v>
      </c>
      <c r="AD59" s="205">
        <v>0</v>
      </c>
      <c r="AE59" s="205">
        <v>0</v>
      </c>
      <c r="AF59" s="205">
        <v>0</v>
      </c>
      <c r="AG59" s="205">
        <v>34.090000000000003</v>
      </c>
      <c r="AH59" s="205">
        <v>0</v>
      </c>
      <c r="AI59" s="205">
        <v>57.43</v>
      </c>
      <c r="AJ59" s="205">
        <v>0</v>
      </c>
      <c r="AK59" s="205">
        <v>15.59</v>
      </c>
      <c r="AL59" s="205">
        <v>0</v>
      </c>
      <c r="AM59" s="205">
        <v>0</v>
      </c>
      <c r="AN59" s="205">
        <v>0</v>
      </c>
      <c r="AO59" s="205">
        <v>289.51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3.23</v>
      </c>
      <c r="E60" s="205">
        <v>0</v>
      </c>
      <c r="F60" s="205">
        <v>0</v>
      </c>
      <c r="G60" s="205">
        <v>15.26</v>
      </c>
      <c r="H60" s="205">
        <v>0</v>
      </c>
      <c r="I60" s="205">
        <v>34.659999999999997</v>
      </c>
      <c r="J60" s="205">
        <v>2.41</v>
      </c>
      <c r="K60" s="205">
        <v>-52.37</v>
      </c>
      <c r="L60" s="205">
        <v>35.479999999999997</v>
      </c>
      <c r="M60" s="205">
        <v>2.34</v>
      </c>
      <c r="N60" s="205">
        <v>1.9</v>
      </c>
      <c r="O60" s="205">
        <v>2.7</v>
      </c>
      <c r="P60" s="205">
        <v>1.01</v>
      </c>
      <c r="Q60" s="205">
        <v>10.029999999999999</v>
      </c>
      <c r="R60" s="205">
        <v>0.69</v>
      </c>
      <c r="S60" s="205">
        <v>0.42</v>
      </c>
      <c r="T60" s="205">
        <v>1.47</v>
      </c>
      <c r="U60" s="205">
        <v>1.52</v>
      </c>
      <c r="V60" s="205">
        <v>0.34</v>
      </c>
      <c r="W60" s="205">
        <v>0.74</v>
      </c>
      <c r="X60" s="205">
        <v>2.38</v>
      </c>
      <c r="Y60" s="205">
        <v>0</v>
      </c>
      <c r="Z60" s="205">
        <v>4.2300000000000004</v>
      </c>
      <c r="AA60" s="205">
        <v>1.46</v>
      </c>
      <c r="AB60" s="205">
        <v>0</v>
      </c>
      <c r="AC60" s="205">
        <v>22.61</v>
      </c>
      <c r="AD60" s="205">
        <v>0</v>
      </c>
      <c r="AE60" s="205">
        <v>0</v>
      </c>
      <c r="AF60" s="205">
        <v>0</v>
      </c>
      <c r="AG60" s="205">
        <v>34.090000000000003</v>
      </c>
      <c r="AH60" s="205">
        <v>0</v>
      </c>
      <c r="AI60" s="205">
        <v>57.43</v>
      </c>
      <c r="AJ60" s="205">
        <v>0</v>
      </c>
      <c r="AK60" s="205">
        <v>15.59</v>
      </c>
      <c r="AL60" s="205">
        <v>0</v>
      </c>
      <c r="AM60" s="205">
        <v>0</v>
      </c>
      <c r="AN60" s="205">
        <v>0</v>
      </c>
      <c r="AO60" s="205">
        <v>289.51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3.23</v>
      </c>
      <c r="E61" s="205">
        <v>0</v>
      </c>
      <c r="F61" s="205">
        <v>0</v>
      </c>
      <c r="G61" s="205">
        <v>15.26</v>
      </c>
      <c r="H61" s="205">
        <v>0</v>
      </c>
      <c r="I61" s="205">
        <v>34.659999999999997</v>
      </c>
      <c r="J61" s="205">
        <v>2.41</v>
      </c>
      <c r="K61" s="205">
        <v>-52.37</v>
      </c>
      <c r="L61" s="205">
        <v>35.479999999999997</v>
      </c>
      <c r="M61" s="205">
        <v>2.34</v>
      </c>
      <c r="N61" s="205">
        <v>1.9</v>
      </c>
      <c r="O61" s="205">
        <v>2.7</v>
      </c>
      <c r="P61" s="205">
        <v>1.01</v>
      </c>
      <c r="Q61" s="205">
        <v>10.029999999999999</v>
      </c>
      <c r="R61" s="205">
        <v>0.69</v>
      </c>
      <c r="S61" s="205">
        <v>0.42</v>
      </c>
      <c r="T61" s="205">
        <v>1.47</v>
      </c>
      <c r="U61" s="205">
        <v>1.52</v>
      </c>
      <c r="V61" s="205">
        <v>0.34</v>
      </c>
      <c r="W61" s="205">
        <v>0.74</v>
      </c>
      <c r="X61" s="205">
        <v>2.38</v>
      </c>
      <c r="Y61" s="205">
        <v>0</v>
      </c>
      <c r="Z61" s="205">
        <v>4.2300000000000004</v>
      </c>
      <c r="AA61" s="205">
        <v>1.46</v>
      </c>
      <c r="AB61" s="205">
        <v>0</v>
      </c>
      <c r="AC61" s="205">
        <v>22.61</v>
      </c>
      <c r="AD61" s="205">
        <v>0</v>
      </c>
      <c r="AE61" s="205">
        <v>0</v>
      </c>
      <c r="AF61" s="205">
        <v>0</v>
      </c>
      <c r="AG61" s="205">
        <v>34.090000000000003</v>
      </c>
      <c r="AH61" s="205">
        <v>0</v>
      </c>
      <c r="AI61" s="205">
        <v>57.43</v>
      </c>
      <c r="AJ61" s="205">
        <v>0</v>
      </c>
      <c r="AK61" s="205">
        <v>15.59</v>
      </c>
      <c r="AL61" s="205">
        <v>0</v>
      </c>
      <c r="AM61" s="205">
        <v>0</v>
      </c>
      <c r="AN61" s="205">
        <v>0</v>
      </c>
      <c r="AO61" s="205">
        <v>289.51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3.23</v>
      </c>
      <c r="E62" s="205">
        <v>0</v>
      </c>
      <c r="F62" s="205">
        <v>0</v>
      </c>
      <c r="G62" s="205">
        <v>15.26</v>
      </c>
      <c r="H62" s="205">
        <v>0</v>
      </c>
      <c r="I62" s="205">
        <v>34.659999999999997</v>
      </c>
      <c r="J62" s="205">
        <v>2.41</v>
      </c>
      <c r="K62" s="205">
        <v>-52.37</v>
      </c>
      <c r="L62" s="205">
        <v>35.479999999999997</v>
      </c>
      <c r="M62" s="205">
        <v>2.34</v>
      </c>
      <c r="N62" s="205">
        <v>1.9</v>
      </c>
      <c r="O62" s="205">
        <v>2.7</v>
      </c>
      <c r="P62" s="205">
        <v>1.01</v>
      </c>
      <c r="Q62" s="205">
        <v>10.029999999999999</v>
      </c>
      <c r="R62" s="205">
        <v>0.69</v>
      </c>
      <c r="S62" s="205">
        <v>0.42</v>
      </c>
      <c r="T62" s="205">
        <v>1.47</v>
      </c>
      <c r="U62" s="205">
        <v>1.52</v>
      </c>
      <c r="V62" s="205">
        <v>0.34</v>
      </c>
      <c r="W62" s="205">
        <v>0.74</v>
      </c>
      <c r="X62" s="205">
        <v>2.38</v>
      </c>
      <c r="Y62" s="205">
        <v>0</v>
      </c>
      <c r="Z62" s="205">
        <v>4.2300000000000004</v>
      </c>
      <c r="AA62" s="205">
        <v>1.46</v>
      </c>
      <c r="AB62" s="205">
        <v>0</v>
      </c>
      <c r="AC62" s="205">
        <v>22.61</v>
      </c>
      <c r="AD62" s="205">
        <v>0</v>
      </c>
      <c r="AE62" s="205">
        <v>0</v>
      </c>
      <c r="AF62" s="205">
        <v>0</v>
      </c>
      <c r="AG62" s="205">
        <v>34.090000000000003</v>
      </c>
      <c r="AH62" s="205">
        <v>0</v>
      </c>
      <c r="AI62" s="205">
        <v>57.43</v>
      </c>
      <c r="AJ62" s="205">
        <v>0</v>
      </c>
      <c r="AK62" s="205">
        <v>15.59</v>
      </c>
      <c r="AL62" s="205">
        <v>0</v>
      </c>
      <c r="AM62" s="205">
        <v>0</v>
      </c>
      <c r="AN62" s="205">
        <v>0</v>
      </c>
      <c r="AO62" s="205">
        <v>289.51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3.23</v>
      </c>
      <c r="E63" s="205">
        <v>0</v>
      </c>
      <c r="F63" s="205">
        <v>0</v>
      </c>
      <c r="G63" s="205">
        <v>15.26</v>
      </c>
      <c r="H63" s="205">
        <v>0</v>
      </c>
      <c r="I63" s="205">
        <v>34.659999999999997</v>
      </c>
      <c r="J63" s="205">
        <v>2.41</v>
      </c>
      <c r="K63" s="205">
        <v>-52.37</v>
      </c>
      <c r="L63" s="205">
        <v>35.479999999999997</v>
      </c>
      <c r="M63" s="205">
        <v>2.34</v>
      </c>
      <c r="N63" s="205">
        <v>1.9</v>
      </c>
      <c r="O63" s="205">
        <v>2.7</v>
      </c>
      <c r="P63" s="205">
        <v>1.01</v>
      </c>
      <c r="Q63" s="205">
        <v>10.029999999999999</v>
      </c>
      <c r="R63" s="205">
        <v>0.69</v>
      </c>
      <c r="S63" s="205">
        <v>0.42</v>
      </c>
      <c r="T63" s="205">
        <v>1.47</v>
      </c>
      <c r="U63" s="205">
        <v>1.52</v>
      </c>
      <c r="V63" s="205">
        <v>0.34</v>
      </c>
      <c r="W63" s="205">
        <v>0.74</v>
      </c>
      <c r="X63" s="205">
        <v>2.38</v>
      </c>
      <c r="Y63" s="205">
        <v>0</v>
      </c>
      <c r="Z63" s="205">
        <v>4.2300000000000004</v>
      </c>
      <c r="AA63" s="205">
        <v>1.46</v>
      </c>
      <c r="AB63" s="205">
        <v>0</v>
      </c>
      <c r="AC63" s="205">
        <v>22.61</v>
      </c>
      <c r="AD63" s="205">
        <v>0</v>
      </c>
      <c r="AE63" s="205">
        <v>0</v>
      </c>
      <c r="AF63" s="205">
        <v>0</v>
      </c>
      <c r="AG63" s="205">
        <v>34.090000000000003</v>
      </c>
      <c r="AH63" s="205">
        <v>0</v>
      </c>
      <c r="AI63" s="205">
        <v>57.43</v>
      </c>
      <c r="AJ63" s="205">
        <v>0</v>
      </c>
      <c r="AK63" s="205">
        <v>15.59</v>
      </c>
      <c r="AL63" s="205">
        <v>0</v>
      </c>
      <c r="AM63" s="205">
        <v>0</v>
      </c>
      <c r="AN63" s="205">
        <v>0</v>
      </c>
      <c r="AO63" s="205">
        <v>289.51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3.23</v>
      </c>
      <c r="E64" s="205">
        <v>0</v>
      </c>
      <c r="F64" s="205">
        <v>0</v>
      </c>
      <c r="G64" s="205">
        <v>15.26</v>
      </c>
      <c r="H64" s="205">
        <v>0</v>
      </c>
      <c r="I64" s="205">
        <v>34.659999999999997</v>
      </c>
      <c r="J64" s="205">
        <v>2.41</v>
      </c>
      <c r="K64" s="205">
        <v>-52.37</v>
      </c>
      <c r="L64" s="205">
        <v>35.479999999999997</v>
      </c>
      <c r="M64" s="205">
        <v>2.34</v>
      </c>
      <c r="N64" s="205">
        <v>1.9</v>
      </c>
      <c r="O64" s="205">
        <v>2.7</v>
      </c>
      <c r="P64" s="205">
        <v>1.01</v>
      </c>
      <c r="Q64" s="205">
        <v>10.029999999999999</v>
      </c>
      <c r="R64" s="205">
        <v>0.69</v>
      </c>
      <c r="S64" s="205">
        <v>0.42</v>
      </c>
      <c r="T64" s="205">
        <v>1.47</v>
      </c>
      <c r="U64" s="205">
        <v>1.52</v>
      </c>
      <c r="V64" s="205">
        <v>0.34</v>
      </c>
      <c r="W64" s="205">
        <v>0.74</v>
      </c>
      <c r="X64" s="205">
        <v>2.38</v>
      </c>
      <c r="Y64" s="205">
        <v>0</v>
      </c>
      <c r="Z64" s="205">
        <v>4.2300000000000004</v>
      </c>
      <c r="AA64" s="205">
        <v>1.46</v>
      </c>
      <c r="AB64" s="205">
        <v>0</v>
      </c>
      <c r="AC64" s="205">
        <v>22.61</v>
      </c>
      <c r="AD64" s="205">
        <v>0</v>
      </c>
      <c r="AE64" s="205">
        <v>0</v>
      </c>
      <c r="AF64" s="205">
        <v>0</v>
      </c>
      <c r="AG64" s="205">
        <v>34.090000000000003</v>
      </c>
      <c r="AH64" s="205">
        <v>0</v>
      </c>
      <c r="AI64" s="205">
        <v>57.43</v>
      </c>
      <c r="AJ64" s="205">
        <v>0</v>
      </c>
      <c r="AK64" s="205">
        <v>15.59</v>
      </c>
      <c r="AL64" s="205">
        <v>0</v>
      </c>
      <c r="AM64" s="205">
        <v>0</v>
      </c>
      <c r="AN64" s="205">
        <v>0</v>
      </c>
      <c r="AO64" s="205">
        <v>289.51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3.23</v>
      </c>
      <c r="E65" s="205">
        <v>0</v>
      </c>
      <c r="F65" s="205">
        <v>0</v>
      </c>
      <c r="G65" s="205">
        <v>15.26</v>
      </c>
      <c r="H65" s="205">
        <v>0</v>
      </c>
      <c r="I65" s="205">
        <v>34.659999999999997</v>
      </c>
      <c r="J65" s="205">
        <v>2.41</v>
      </c>
      <c r="K65" s="205">
        <v>-33.369999999999997</v>
      </c>
      <c r="L65" s="205">
        <v>35.479999999999997</v>
      </c>
      <c r="M65" s="205">
        <v>2.34</v>
      </c>
      <c r="N65" s="205">
        <v>1.9</v>
      </c>
      <c r="O65" s="205">
        <v>2.7</v>
      </c>
      <c r="P65" s="205">
        <v>1.01</v>
      </c>
      <c r="Q65" s="205">
        <v>10.029999999999999</v>
      </c>
      <c r="R65" s="205">
        <v>0.68</v>
      </c>
      <c r="S65" s="205">
        <v>0.43</v>
      </c>
      <c r="T65" s="205">
        <v>1.47</v>
      </c>
      <c r="U65" s="205">
        <v>1.52</v>
      </c>
      <c r="V65" s="205">
        <v>0.34</v>
      </c>
      <c r="W65" s="205">
        <v>0.74</v>
      </c>
      <c r="X65" s="205">
        <v>2.38</v>
      </c>
      <c r="Y65" s="205">
        <v>0</v>
      </c>
      <c r="Z65" s="205">
        <v>4.2300000000000004</v>
      </c>
      <c r="AA65" s="205">
        <v>1.46</v>
      </c>
      <c r="AB65" s="205">
        <v>0</v>
      </c>
      <c r="AC65" s="205">
        <v>22.61</v>
      </c>
      <c r="AD65" s="205">
        <v>0</v>
      </c>
      <c r="AE65" s="205">
        <v>0</v>
      </c>
      <c r="AF65" s="205">
        <v>0</v>
      </c>
      <c r="AG65" s="205">
        <v>34.090000000000003</v>
      </c>
      <c r="AH65" s="205">
        <v>0</v>
      </c>
      <c r="AI65" s="205">
        <v>57.43</v>
      </c>
      <c r="AJ65" s="205">
        <v>0</v>
      </c>
      <c r="AK65" s="205">
        <v>0</v>
      </c>
      <c r="AL65" s="205">
        <v>0</v>
      </c>
      <c r="AM65" s="205">
        <v>0</v>
      </c>
      <c r="AN65" s="205">
        <v>0</v>
      </c>
      <c r="AO65" s="205">
        <v>289.51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3.23</v>
      </c>
      <c r="E66" s="205">
        <v>0</v>
      </c>
      <c r="F66" s="205">
        <v>0</v>
      </c>
      <c r="G66" s="205">
        <v>15.26</v>
      </c>
      <c r="H66" s="205">
        <v>0</v>
      </c>
      <c r="I66" s="205">
        <v>34.659999999999997</v>
      </c>
      <c r="J66" s="205">
        <v>2.41</v>
      </c>
      <c r="K66" s="205">
        <v>-33.369999999999997</v>
      </c>
      <c r="L66" s="205">
        <v>35.479999999999997</v>
      </c>
      <c r="M66" s="205">
        <v>2.34</v>
      </c>
      <c r="N66" s="205">
        <v>1.9</v>
      </c>
      <c r="O66" s="205">
        <v>2.7</v>
      </c>
      <c r="P66" s="205">
        <v>1.01</v>
      </c>
      <c r="Q66" s="205">
        <v>10.029999999999999</v>
      </c>
      <c r="R66" s="205">
        <v>0.68</v>
      </c>
      <c r="S66" s="205">
        <v>0.43</v>
      </c>
      <c r="T66" s="205">
        <v>1.47</v>
      </c>
      <c r="U66" s="205">
        <v>1.52</v>
      </c>
      <c r="V66" s="205">
        <v>0.34</v>
      </c>
      <c r="W66" s="205">
        <v>0.74</v>
      </c>
      <c r="X66" s="205">
        <v>2.38</v>
      </c>
      <c r="Y66" s="205">
        <v>0</v>
      </c>
      <c r="Z66" s="205">
        <v>4.2300000000000004</v>
      </c>
      <c r="AA66" s="205">
        <v>1.46</v>
      </c>
      <c r="AB66" s="205">
        <v>0</v>
      </c>
      <c r="AC66" s="205">
        <v>22.61</v>
      </c>
      <c r="AD66" s="205">
        <v>0</v>
      </c>
      <c r="AE66" s="205">
        <v>0</v>
      </c>
      <c r="AF66" s="205">
        <v>0</v>
      </c>
      <c r="AG66" s="205">
        <v>34.090000000000003</v>
      </c>
      <c r="AH66" s="205">
        <v>0</v>
      </c>
      <c r="AI66" s="205">
        <v>57.43</v>
      </c>
      <c r="AJ66" s="205">
        <v>0</v>
      </c>
      <c r="AK66" s="205">
        <v>0</v>
      </c>
      <c r="AL66" s="205">
        <v>0</v>
      </c>
      <c r="AM66" s="205">
        <v>0</v>
      </c>
      <c r="AN66" s="205">
        <v>0</v>
      </c>
      <c r="AO66" s="205">
        <v>289.51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3.23</v>
      </c>
      <c r="E67" s="205">
        <v>0</v>
      </c>
      <c r="F67" s="205">
        <v>0</v>
      </c>
      <c r="G67" s="205">
        <v>15.26</v>
      </c>
      <c r="H67" s="205">
        <v>0</v>
      </c>
      <c r="I67" s="205">
        <v>34.659999999999997</v>
      </c>
      <c r="J67" s="205">
        <v>2.41</v>
      </c>
      <c r="K67" s="205">
        <v>-33.369999999999997</v>
      </c>
      <c r="L67" s="205">
        <v>35.479999999999997</v>
      </c>
      <c r="M67" s="205">
        <v>2.34</v>
      </c>
      <c r="N67" s="205">
        <v>1.9</v>
      </c>
      <c r="O67" s="205">
        <v>2.7</v>
      </c>
      <c r="P67" s="205">
        <v>1.01</v>
      </c>
      <c r="Q67" s="205">
        <v>10.029999999999999</v>
      </c>
      <c r="R67" s="205">
        <v>0.68</v>
      </c>
      <c r="S67" s="205">
        <v>0.43</v>
      </c>
      <c r="T67" s="205">
        <v>1.47</v>
      </c>
      <c r="U67" s="205">
        <v>1.52</v>
      </c>
      <c r="V67" s="205">
        <v>0.34</v>
      </c>
      <c r="W67" s="205">
        <v>0.74</v>
      </c>
      <c r="X67" s="205">
        <v>2.38</v>
      </c>
      <c r="Y67" s="205">
        <v>0</v>
      </c>
      <c r="Z67" s="205">
        <v>4.2300000000000004</v>
      </c>
      <c r="AA67" s="205">
        <v>1.46</v>
      </c>
      <c r="AB67" s="205">
        <v>0</v>
      </c>
      <c r="AC67" s="205">
        <v>22.61</v>
      </c>
      <c r="AD67" s="205">
        <v>0</v>
      </c>
      <c r="AE67" s="205">
        <v>0</v>
      </c>
      <c r="AF67" s="205">
        <v>0</v>
      </c>
      <c r="AG67" s="205">
        <v>34.090000000000003</v>
      </c>
      <c r="AH67" s="205">
        <v>0</v>
      </c>
      <c r="AI67" s="205">
        <v>57.43</v>
      </c>
      <c r="AJ67" s="205">
        <v>0</v>
      </c>
      <c r="AK67" s="205">
        <v>0</v>
      </c>
      <c r="AL67" s="205">
        <v>0</v>
      </c>
      <c r="AM67" s="205">
        <v>0</v>
      </c>
      <c r="AN67" s="205">
        <v>0</v>
      </c>
      <c r="AO67" s="205">
        <v>289.51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3.23</v>
      </c>
      <c r="E68" s="205">
        <v>0</v>
      </c>
      <c r="F68" s="205">
        <v>0</v>
      </c>
      <c r="G68" s="205">
        <v>15.26</v>
      </c>
      <c r="H68" s="205">
        <v>0</v>
      </c>
      <c r="I68" s="205">
        <v>34.659999999999997</v>
      </c>
      <c r="J68" s="205">
        <v>2.41</v>
      </c>
      <c r="K68" s="205">
        <v>-33.369999999999997</v>
      </c>
      <c r="L68" s="205">
        <v>35.479999999999997</v>
      </c>
      <c r="M68" s="205">
        <v>2.34</v>
      </c>
      <c r="N68" s="205">
        <v>1.9</v>
      </c>
      <c r="O68" s="205">
        <v>2.7</v>
      </c>
      <c r="P68" s="205">
        <v>1.01</v>
      </c>
      <c r="Q68" s="205">
        <v>10.029999999999999</v>
      </c>
      <c r="R68" s="205">
        <v>0.68</v>
      </c>
      <c r="S68" s="205">
        <v>0.43</v>
      </c>
      <c r="T68" s="205">
        <v>1.47</v>
      </c>
      <c r="U68" s="205">
        <v>1.52</v>
      </c>
      <c r="V68" s="205">
        <v>0.34</v>
      </c>
      <c r="W68" s="205">
        <v>0.74</v>
      </c>
      <c r="X68" s="205">
        <v>2.38</v>
      </c>
      <c r="Y68" s="205">
        <v>0</v>
      </c>
      <c r="Z68" s="205">
        <v>4.2300000000000004</v>
      </c>
      <c r="AA68" s="205">
        <v>1.46</v>
      </c>
      <c r="AB68" s="205">
        <v>0</v>
      </c>
      <c r="AC68" s="205">
        <v>22.61</v>
      </c>
      <c r="AD68" s="205">
        <v>0</v>
      </c>
      <c r="AE68" s="205">
        <v>0</v>
      </c>
      <c r="AF68" s="205">
        <v>0</v>
      </c>
      <c r="AG68" s="205">
        <v>34.090000000000003</v>
      </c>
      <c r="AH68" s="205">
        <v>0</v>
      </c>
      <c r="AI68" s="205">
        <v>57.43</v>
      </c>
      <c r="AJ68" s="205">
        <v>0</v>
      </c>
      <c r="AK68" s="205">
        <v>0</v>
      </c>
      <c r="AL68" s="205">
        <v>0</v>
      </c>
      <c r="AM68" s="205">
        <v>0</v>
      </c>
      <c r="AN68" s="205">
        <v>0</v>
      </c>
      <c r="AO68" s="205">
        <v>289.51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3.23</v>
      </c>
      <c r="E69" s="205">
        <v>0</v>
      </c>
      <c r="F69" s="205">
        <v>0</v>
      </c>
      <c r="G69" s="205">
        <v>15.26</v>
      </c>
      <c r="H69" s="205">
        <v>0</v>
      </c>
      <c r="I69" s="205">
        <v>34.659999999999997</v>
      </c>
      <c r="J69" s="205">
        <v>2.41</v>
      </c>
      <c r="K69" s="205">
        <v>-32.049999999999997</v>
      </c>
      <c r="L69" s="205">
        <v>35.479999999999997</v>
      </c>
      <c r="M69" s="205">
        <v>2.34</v>
      </c>
      <c r="N69" s="205">
        <v>1.9</v>
      </c>
      <c r="O69" s="205">
        <v>2.7</v>
      </c>
      <c r="P69" s="205">
        <v>1.01</v>
      </c>
      <c r="Q69" s="205">
        <v>10.029999999999999</v>
      </c>
      <c r="R69" s="205">
        <v>0.68</v>
      </c>
      <c r="S69" s="205">
        <v>0.43</v>
      </c>
      <c r="T69" s="205">
        <v>1.47</v>
      </c>
      <c r="U69" s="205">
        <v>1.52</v>
      </c>
      <c r="V69" s="205">
        <v>0.34</v>
      </c>
      <c r="W69" s="205">
        <v>0.75</v>
      </c>
      <c r="X69" s="205">
        <v>2.38</v>
      </c>
      <c r="Y69" s="205">
        <v>0</v>
      </c>
      <c r="Z69" s="205">
        <v>4.2300000000000004</v>
      </c>
      <c r="AA69" s="205">
        <v>1.45</v>
      </c>
      <c r="AB69" s="205">
        <v>0</v>
      </c>
      <c r="AC69" s="205">
        <v>22.61</v>
      </c>
      <c r="AD69" s="205">
        <v>0</v>
      </c>
      <c r="AE69" s="205">
        <v>0</v>
      </c>
      <c r="AF69" s="205">
        <v>0</v>
      </c>
      <c r="AG69" s="205">
        <v>34.090000000000003</v>
      </c>
      <c r="AH69" s="205">
        <v>0</v>
      </c>
      <c r="AI69" s="205">
        <v>57.43</v>
      </c>
      <c r="AJ69" s="205">
        <v>0</v>
      </c>
      <c r="AK69" s="205">
        <v>0</v>
      </c>
      <c r="AL69" s="205">
        <v>0</v>
      </c>
      <c r="AM69" s="205">
        <v>0</v>
      </c>
      <c r="AN69" s="205">
        <v>0</v>
      </c>
      <c r="AO69" s="205">
        <v>289.51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3.23</v>
      </c>
      <c r="E70" s="205">
        <v>0</v>
      </c>
      <c r="F70" s="205">
        <v>0</v>
      </c>
      <c r="G70" s="205">
        <v>15.26</v>
      </c>
      <c r="H70" s="205">
        <v>0</v>
      </c>
      <c r="I70" s="205">
        <v>34.659999999999997</v>
      </c>
      <c r="J70" s="205">
        <v>2.41</v>
      </c>
      <c r="K70" s="205">
        <v>-32.049999999999997</v>
      </c>
      <c r="L70" s="205">
        <v>35.479999999999997</v>
      </c>
      <c r="M70" s="205">
        <v>2.34</v>
      </c>
      <c r="N70" s="205">
        <v>1.9</v>
      </c>
      <c r="O70" s="205">
        <v>2.7</v>
      </c>
      <c r="P70" s="205">
        <v>1.01</v>
      </c>
      <c r="Q70" s="205">
        <v>10.029999999999999</v>
      </c>
      <c r="R70" s="205">
        <v>0.68</v>
      </c>
      <c r="S70" s="205">
        <v>0.43</v>
      </c>
      <c r="T70" s="205">
        <v>1.47</v>
      </c>
      <c r="U70" s="205">
        <v>1.52</v>
      </c>
      <c r="V70" s="205">
        <v>0.33</v>
      </c>
      <c r="W70" s="205">
        <v>0.75</v>
      </c>
      <c r="X70" s="205">
        <v>2.38</v>
      </c>
      <c r="Y70" s="205">
        <v>0</v>
      </c>
      <c r="Z70" s="205">
        <v>4.2300000000000004</v>
      </c>
      <c r="AA70" s="205">
        <v>1.45</v>
      </c>
      <c r="AB70" s="205">
        <v>0</v>
      </c>
      <c r="AC70" s="205">
        <v>22.61</v>
      </c>
      <c r="AD70" s="205">
        <v>0</v>
      </c>
      <c r="AE70" s="205">
        <v>0</v>
      </c>
      <c r="AF70" s="205">
        <v>0</v>
      </c>
      <c r="AG70" s="205">
        <v>34.090000000000003</v>
      </c>
      <c r="AH70" s="205">
        <v>0</v>
      </c>
      <c r="AI70" s="205">
        <v>57.43</v>
      </c>
      <c r="AJ70" s="205">
        <v>0</v>
      </c>
      <c r="AK70" s="205">
        <v>0</v>
      </c>
      <c r="AL70" s="205">
        <v>0</v>
      </c>
      <c r="AM70" s="205">
        <v>0</v>
      </c>
      <c r="AN70" s="205">
        <v>0</v>
      </c>
      <c r="AO70" s="205">
        <v>289.51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3.23</v>
      </c>
      <c r="E71" s="205">
        <v>0</v>
      </c>
      <c r="F71" s="205">
        <v>0</v>
      </c>
      <c r="G71" s="205">
        <v>15.26</v>
      </c>
      <c r="H71" s="205">
        <v>0</v>
      </c>
      <c r="I71" s="205">
        <v>34.659999999999997</v>
      </c>
      <c r="J71" s="205">
        <v>2.41</v>
      </c>
      <c r="K71" s="205">
        <v>-110.05</v>
      </c>
      <c r="L71" s="205">
        <v>35.479999999999997</v>
      </c>
      <c r="M71" s="205">
        <v>2.34</v>
      </c>
      <c r="N71" s="205">
        <v>1.9</v>
      </c>
      <c r="O71" s="205">
        <v>2.7</v>
      </c>
      <c r="P71" s="205">
        <v>1.01</v>
      </c>
      <c r="Q71" s="205">
        <v>10.029999999999999</v>
      </c>
      <c r="R71" s="205">
        <v>0.68</v>
      </c>
      <c r="S71" s="205">
        <v>0.43</v>
      </c>
      <c r="T71" s="205">
        <v>1.47</v>
      </c>
      <c r="U71" s="205">
        <v>1.52</v>
      </c>
      <c r="V71" s="205">
        <v>0.33</v>
      </c>
      <c r="W71" s="205">
        <v>5.34</v>
      </c>
      <c r="X71" s="205">
        <v>2.38</v>
      </c>
      <c r="Y71" s="205">
        <v>0</v>
      </c>
      <c r="Z71" s="205">
        <v>4.2300000000000004</v>
      </c>
      <c r="AA71" s="205">
        <v>1.45</v>
      </c>
      <c r="AB71" s="205">
        <v>0</v>
      </c>
      <c r="AC71" s="205">
        <v>22.61</v>
      </c>
      <c r="AD71" s="205">
        <v>0</v>
      </c>
      <c r="AE71" s="205">
        <v>0</v>
      </c>
      <c r="AF71" s="205">
        <v>0</v>
      </c>
      <c r="AG71" s="205">
        <v>34.090000000000003</v>
      </c>
      <c r="AH71" s="205">
        <v>0</v>
      </c>
      <c r="AI71" s="205">
        <v>57.43</v>
      </c>
      <c r="AJ71" s="205">
        <v>0</v>
      </c>
      <c r="AK71" s="205">
        <v>0</v>
      </c>
      <c r="AL71" s="205">
        <v>0</v>
      </c>
      <c r="AM71" s="205">
        <v>0</v>
      </c>
      <c r="AN71" s="205">
        <v>0</v>
      </c>
      <c r="AO71" s="205">
        <v>289.51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3.23</v>
      </c>
      <c r="E72" s="205">
        <v>0</v>
      </c>
      <c r="F72" s="205">
        <v>0</v>
      </c>
      <c r="G72" s="205">
        <v>15.26</v>
      </c>
      <c r="H72" s="205">
        <v>0</v>
      </c>
      <c r="I72" s="205">
        <v>34.659999999999997</v>
      </c>
      <c r="J72" s="205">
        <v>2.41</v>
      </c>
      <c r="K72" s="205">
        <v>-187.05</v>
      </c>
      <c r="L72" s="205">
        <v>35.479999999999997</v>
      </c>
      <c r="M72" s="205">
        <v>2.34</v>
      </c>
      <c r="N72" s="205">
        <v>1.9</v>
      </c>
      <c r="O72" s="205">
        <v>2.7</v>
      </c>
      <c r="P72" s="205">
        <v>1.01</v>
      </c>
      <c r="Q72" s="205">
        <v>10.029999999999999</v>
      </c>
      <c r="R72" s="205">
        <v>0.68</v>
      </c>
      <c r="S72" s="205">
        <v>0.43</v>
      </c>
      <c r="T72" s="205">
        <v>1.47</v>
      </c>
      <c r="U72" s="205">
        <v>1.52</v>
      </c>
      <c r="V72" s="205">
        <v>0.33</v>
      </c>
      <c r="W72" s="205">
        <v>5.34</v>
      </c>
      <c r="X72" s="205">
        <v>2.38</v>
      </c>
      <c r="Y72" s="205">
        <v>0</v>
      </c>
      <c r="Z72" s="205">
        <v>4.2300000000000004</v>
      </c>
      <c r="AA72" s="205">
        <v>1.45</v>
      </c>
      <c r="AB72" s="205">
        <v>0</v>
      </c>
      <c r="AC72" s="205">
        <v>23.26</v>
      </c>
      <c r="AD72" s="205">
        <v>0</v>
      </c>
      <c r="AE72" s="205">
        <v>0</v>
      </c>
      <c r="AF72" s="205">
        <v>0</v>
      </c>
      <c r="AG72" s="205">
        <v>34.090000000000003</v>
      </c>
      <c r="AH72" s="205">
        <v>0</v>
      </c>
      <c r="AI72" s="205">
        <v>57.43</v>
      </c>
      <c r="AJ72" s="205">
        <v>0</v>
      </c>
      <c r="AK72" s="205">
        <v>0</v>
      </c>
      <c r="AL72" s="205">
        <v>0</v>
      </c>
      <c r="AM72" s="205">
        <v>0</v>
      </c>
      <c r="AN72" s="205">
        <v>0</v>
      </c>
      <c r="AO72" s="205">
        <v>289.51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3.23</v>
      </c>
      <c r="E73" s="205">
        <v>0</v>
      </c>
      <c r="F73" s="205">
        <v>0</v>
      </c>
      <c r="G73" s="205">
        <v>15.26</v>
      </c>
      <c r="H73" s="205">
        <v>0</v>
      </c>
      <c r="I73" s="205">
        <v>34.659999999999997</v>
      </c>
      <c r="J73" s="205">
        <v>2.41</v>
      </c>
      <c r="K73" s="205">
        <v>-142.46</v>
      </c>
      <c r="L73" s="205">
        <v>35.479999999999997</v>
      </c>
      <c r="M73" s="205">
        <v>2.34</v>
      </c>
      <c r="N73" s="205">
        <v>1.9</v>
      </c>
      <c r="O73" s="205">
        <v>2.7</v>
      </c>
      <c r="P73" s="205">
        <v>1.01</v>
      </c>
      <c r="Q73" s="205">
        <v>10.029999999999999</v>
      </c>
      <c r="R73" s="205">
        <v>0.81</v>
      </c>
      <c r="S73" s="205">
        <v>0.52</v>
      </c>
      <c r="T73" s="205">
        <v>1.47</v>
      </c>
      <c r="U73" s="205">
        <v>1.52</v>
      </c>
      <c r="V73" s="205">
        <v>0.34</v>
      </c>
      <c r="W73" s="205">
        <v>5.6</v>
      </c>
      <c r="X73" s="205">
        <v>2.38</v>
      </c>
      <c r="Y73" s="205">
        <v>0</v>
      </c>
      <c r="Z73" s="205">
        <v>4.2300000000000004</v>
      </c>
      <c r="AA73" s="205">
        <v>1.45</v>
      </c>
      <c r="AB73" s="205">
        <v>0</v>
      </c>
      <c r="AC73" s="205">
        <v>23.26</v>
      </c>
      <c r="AD73" s="205">
        <v>0</v>
      </c>
      <c r="AE73" s="205">
        <v>0</v>
      </c>
      <c r="AF73" s="205">
        <v>0</v>
      </c>
      <c r="AG73" s="205">
        <v>34.090000000000003</v>
      </c>
      <c r="AH73" s="205">
        <v>0</v>
      </c>
      <c r="AI73" s="205">
        <v>57.43</v>
      </c>
      <c r="AJ73" s="205">
        <v>0</v>
      </c>
      <c r="AK73" s="205">
        <v>0</v>
      </c>
      <c r="AL73" s="205">
        <v>0</v>
      </c>
      <c r="AM73" s="205">
        <v>0</v>
      </c>
      <c r="AN73" s="205">
        <v>0</v>
      </c>
      <c r="AO73" s="205">
        <v>289.51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3.23</v>
      </c>
      <c r="E74" s="205">
        <v>0</v>
      </c>
      <c r="F74" s="205">
        <v>0</v>
      </c>
      <c r="G74" s="205">
        <v>15.26</v>
      </c>
      <c r="H74" s="205">
        <v>0</v>
      </c>
      <c r="I74" s="205">
        <v>34.659999999999997</v>
      </c>
      <c r="J74" s="205">
        <v>2.41</v>
      </c>
      <c r="K74" s="205">
        <v>-142.26</v>
      </c>
      <c r="L74" s="205">
        <v>35.479999999999997</v>
      </c>
      <c r="M74" s="205">
        <v>2.34</v>
      </c>
      <c r="N74" s="205">
        <v>1.9</v>
      </c>
      <c r="O74" s="205">
        <v>2.7</v>
      </c>
      <c r="P74" s="205">
        <v>1.01</v>
      </c>
      <c r="Q74" s="205">
        <v>10.029999999999999</v>
      </c>
      <c r="R74" s="205">
        <v>0.68</v>
      </c>
      <c r="S74" s="205">
        <v>0.43</v>
      </c>
      <c r="T74" s="205">
        <v>1.47</v>
      </c>
      <c r="U74" s="205">
        <v>1.52</v>
      </c>
      <c r="V74" s="205">
        <v>0.34</v>
      </c>
      <c r="W74" s="205">
        <v>5.6</v>
      </c>
      <c r="X74" s="205">
        <v>2.38</v>
      </c>
      <c r="Y74" s="205">
        <v>0</v>
      </c>
      <c r="Z74" s="205">
        <v>4.2300000000000004</v>
      </c>
      <c r="AA74" s="205">
        <v>1.45</v>
      </c>
      <c r="AB74" s="205">
        <v>0</v>
      </c>
      <c r="AC74" s="205">
        <v>23.26</v>
      </c>
      <c r="AD74" s="205">
        <v>0</v>
      </c>
      <c r="AE74" s="205">
        <v>0</v>
      </c>
      <c r="AF74" s="205">
        <v>0</v>
      </c>
      <c r="AG74" s="205">
        <v>34.090000000000003</v>
      </c>
      <c r="AH74" s="205">
        <v>0</v>
      </c>
      <c r="AI74" s="205">
        <v>57.43</v>
      </c>
      <c r="AJ74" s="205">
        <v>0</v>
      </c>
      <c r="AK74" s="205">
        <v>0</v>
      </c>
      <c r="AL74" s="205">
        <v>0</v>
      </c>
      <c r="AM74" s="205">
        <v>0</v>
      </c>
      <c r="AN74" s="205">
        <v>0</v>
      </c>
      <c r="AO74" s="205">
        <v>289.51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3.23</v>
      </c>
      <c r="E75" s="205">
        <v>0</v>
      </c>
      <c r="F75" s="205">
        <v>0</v>
      </c>
      <c r="G75" s="205">
        <v>15.26</v>
      </c>
      <c r="H75" s="205">
        <v>0</v>
      </c>
      <c r="I75" s="205">
        <v>34.659999999999997</v>
      </c>
      <c r="J75" s="205">
        <v>2.41</v>
      </c>
      <c r="K75" s="205">
        <v>-139.28</v>
      </c>
      <c r="L75" s="205">
        <v>35.479999999999997</v>
      </c>
      <c r="M75" s="205">
        <v>2.34</v>
      </c>
      <c r="N75" s="205">
        <v>1.9</v>
      </c>
      <c r="O75" s="205">
        <v>2.7</v>
      </c>
      <c r="P75" s="205">
        <v>1.01</v>
      </c>
      <c r="Q75" s="205">
        <v>10.029999999999999</v>
      </c>
      <c r="R75" s="205">
        <v>0.68</v>
      </c>
      <c r="S75" s="205">
        <v>0.43</v>
      </c>
      <c r="T75" s="205">
        <v>1.47</v>
      </c>
      <c r="U75" s="205">
        <v>1.52</v>
      </c>
      <c r="V75" s="205">
        <v>0.33</v>
      </c>
      <c r="W75" s="205">
        <v>0.75</v>
      </c>
      <c r="X75" s="205">
        <v>2.38</v>
      </c>
      <c r="Y75" s="205">
        <v>0</v>
      </c>
      <c r="Z75" s="205">
        <v>4.2300000000000004</v>
      </c>
      <c r="AA75" s="205">
        <v>1.45</v>
      </c>
      <c r="AB75" s="205">
        <v>0</v>
      </c>
      <c r="AC75" s="205">
        <v>23.26</v>
      </c>
      <c r="AD75" s="205">
        <v>0</v>
      </c>
      <c r="AE75" s="205">
        <v>0</v>
      </c>
      <c r="AF75" s="205">
        <v>0</v>
      </c>
      <c r="AG75" s="205">
        <v>34.090000000000003</v>
      </c>
      <c r="AH75" s="205">
        <v>0</v>
      </c>
      <c r="AI75" s="205">
        <v>57.43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295.74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3.23</v>
      </c>
      <c r="E76" s="205">
        <v>0</v>
      </c>
      <c r="F76" s="205">
        <v>0</v>
      </c>
      <c r="G76" s="205">
        <v>15.26</v>
      </c>
      <c r="H76" s="205">
        <v>0</v>
      </c>
      <c r="I76" s="205">
        <v>34.659999999999997</v>
      </c>
      <c r="J76" s="205">
        <v>2.41</v>
      </c>
      <c r="K76" s="205">
        <v>-139.08000000000001</v>
      </c>
      <c r="L76" s="205">
        <v>35.479999999999997</v>
      </c>
      <c r="M76" s="205">
        <v>2.34</v>
      </c>
      <c r="N76" s="205">
        <v>1.9</v>
      </c>
      <c r="O76" s="205">
        <v>2.7</v>
      </c>
      <c r="P76" s="205">
        <v>1.01</v>
      </c>
      <c r="Q76" s="205">
        <v>10.029999999999999</v>
      </c>
      <c r="R76" s="205">
        <v>0.68</v>
      </c>
      <c r="S76" s="205">
        <v>0.43</v>
      </c>
      <c r="T76" s="205">
        <v>1.47</v>
      </c>
      <c r="U76" s="205">
        <v>1.52</v>
      </c>
      <c r="V76" s="205">
        <v>0.33</v>
      </c>
      <c r="W76" s="205">
        <v>0.75</v>
      </c>
      <c r="X76" s="205">
        <v>2.38</v>
      </c>
      <c r="Y76" s="205">
        <v>0</v>
      </c>
      <c r="Z76" s="205">
        <v>4.2300000000000004</v>
      </c>
      <c r="AA76" s="205">
        <v>1.45</v>
      </c>
      <c r="AB76" s="205">
        <v>0</v>
      </c>
      <c r="AC76" s="205">
        <v>23.26</v>
      </c>
      <c r="AD76" s="205">
        <v>0</v>
      </c>
      <c r="AE76" s="205">
        <v>0</v>
      </c>
      <c r="AF76" s="205">
        <v>0</v>
      </c>
      <c r="AG76" s="205">
        <v>34.090000000000003</v>
      </c>
      <c r="AH76" s="205">
        <v>0</v>
      </c>
      <c r="AI76" s="205">
        <v>57.43</v>
      </c>
      <c r="AJ76" s="205">
        <v>0</v>
      </c>
      <c r="AK76" s="205">
        <v>0</v>
      </c>
      <c r="AL76" s="205">
        <v>0</v>
      </c>
      <c r="AM76" s="205">
        <v>0</v>
      </c>
      <c r="AN76" s="205">
        <v>0</v>
      </c>
      <c r="AO76" s="205">
        <v>295.74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3.23</v>
      </c>
      <c r="E77" s="205">
        <v>0</v>
      </c>
      <c r="F77" s="205">
        <v>0</v>
      </c>
      <c r="G77" s="205">
        <v>15.26</v>
      </c>
      <c r="H77" s="205">
        <v>0</v>
      </c>
      <c r="I77" s="205">
        <v>34.659999999999997</v>
      </c>
      <c r="J77" s="205">
        <v>2.41</v>
      </c>
      <c r="K77" s="205">
        <v>-139.28</v>
      </c>
      <c r="L77" s="205">
        <v>35.479999999999997</v>
      </c>
      <c r="M77" s="205">
        <v>2.34</v>
      </c>
      <c r="N77" s="205">
        <v>1.9</v>
      </c>
      <c r="O77" s="205">
        <v>2.7</v>
      </c>
      <c r="P77" s="205">
        <v>1.01</v>
      </c>
      <c r="Q77" s="205">
        <v>10.029999999999999</v>
      </c>
      <c r="R77" s="205">
        <v>0.68</v>
      </c>
      <c r="S77" s="205">
        <v>0.43</v>
      </c>
      <c r="T77" s="205">
        <v>1.47</v>
      </c>
      <c r="U77" s="205">
        <v>1.52</v>
      </c>
      <c r="V77" s="205">
        <v>0.33</v>
      </c>
      <c r="W77" s="205">
        <v>0.75</v>
      </c>
      <c r="X77" s="205">
        <v>2.38</v>
      </c>
      <c r="Y77" s="205">
        <v>0</v>
      </c>
      <c r="Z77" s="205">
        <v>4.2300000000000004</v>
      </c>
      <c r="AA77" s="205">
        <v>1.45</v>
      </c>
      <c r="AB77" s="205">
        <v>0</v>
      </c>
      <c r="AC77" s="205">
        <v>23.26</v>
      </c>
      <c r="AD77" s="205">
        <v>0</v>
      </c>
      <c r="AE77" s="205">
        <v>0</v>
      </c>
      <c r="AF77" s="205">
        <v>0</v>
      </c>
      <c r="AG77" s="205">
        <v>34.090000000000003</v>
      </c>
      <c r="AH77" s="205">
        <v>0</v>
      </c>
      <c r="AI77" s="205">
        <v>57.43</v>
      </c>
      <c r="AJ77" s="205">
        <v>0</v>
      </c>
      <c r="AK77" s="205">
        <v>0</v>
      </c>
      <c r="AL77" s="205">
        <v>0</v>
      </c>
      <c r="AM77" s="205">
        <v>0</v>
      </c>
      <c r="AN77" s="205">
        <v>0</v>
      </c>
      <c r="AO77" s="205">
        <v>295.74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3.23</v>
      </c>
      <c r="E78" s="205">
        <v>0</v>
      </c>
      <c r="F78" s="205">
        <v>0</v>
      </c>
      <c r="G78" s="205">
        <v>15.26</v>
      </c>
      <c r="H78" s="205">
        <v>0</v>
      </c>
      <c r="I78" s="205">
        <v>34.659999999999997</v>
      </c>
      <c r="J78" s="205">
        <v>2.41</v>
      </c>
      <c r="K78" s="205">
        <v>-141.19999999999999</v>
      </c>
      <c r="L78" s="205">
        <v>35.479999999999997</v>
      </c>
      <c r="M78" s="205">
        <v>2.34</v>
      </c>
      <c r="N78" s="205">
        <v>1.9</v>
      </c>
      <c r="O78" s="205">
        <v>2.7</v>
      </c>
      <c r="P78" s="205">
        <v>1.01</v>
      </c>
      <c r="Q78" s="205">
        <v>10.029999999999999</v>
      </c>
      <c r="R78" s="205">
        <v>0.68</v>
      </c>
      <c r="S78" s="205">
        <v>0.43</v>
      </c>
      <c r="T78" s="205">
        <v>1.47</v>
      </c>
      <c r="U78" s="205">
        <v>1.52</v>
      </c>
      <c r="V78" s="205">
        <v>0.33</v>
      </c>
      <c r="W78" s="205">
        <v>0.75</v>
      </c>
      <c r="X78" s="205">
        <v>2.38</v>
      </c>
      <c r="Y78" s="205">
        <v>0</v>
      </c>
      <c r="Z78" s="205">
        <v>4.2300000000000004</v>
      </c>
      <c r="AA78" s="205">
        <v>1.45</v>
      </c>
      <c r="AB78" s="205">
        <v>0</v>
      </c>
      <c r="AC78" s="205">
        <v>23.26</v>
      </c>
      <c r="AD78" s="205">
        <v>0</v>
      </c>
      <c r="AE78" s="205">
        <v>0</v>
      </c>
      <c r="AF78" s="205">
        <v>0</v>
      </c>
      <c r="AG78" s="205">
        <v>34.090000000000003</v>
      </c>
      <c r="AH78" s="205">
        <v>0</v>
      </c>
      <c r="AI78" s="205">
        <v>57.43</v>
      </c>
      <c r="AJ78" s="205">
        <v>0</v>
      </c>
      <c r="AK78" s="205">
        <v>0</v>
      </c>
      <c r="AL78" s="205">
        <v>0</v>
      </c>
      <c r="AM78" s="205">
        <v>0</v>
      </c>
      <c r="AN78" s="205">
        <v>0</v>
      </c>
      <c r="AO78" s="205">
        <v>295.74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3.23</v>
      </c>
      <c r="E79" s="205">
        <v>0</v>
      </c>
      <c r="F79" s="205">
        <v>0</v>
      </c>
      <c r="G79" s="205">
        <v>15.26</v>
      </c>
      <c r="H79" s="205">
        <v>0</v>
      </c>
      <c r="I79" s="205">
        <v>34.659999999999997</v>
      </c>
      <c r="J79" s="205">
        <v>2.41</v>
      </c>
      <c r="K79" s="205">
        <v>-141.4</v>
      </c>
      <c r="L79" s="205">
        <v>35.479999999999997</v>
      </c>
      <c r="M79" s="205">
        <v>2.34</v>
      </c>
      <c r="N79" s="205">
        <v>1.9</v>
      </c>
      <c r="O79" s="205">
        <v>2.7</v>
      </c>
      <c r="P79" s="205">
        <v>1.01</v>
      </c>
      <c r="Q79" s="205">
        <v>10.029999999999999</v>
      </c>
      <c r="R79" s="205">
        <v>0.68</v>
      </c>
      <c r="S79" s="205">
        <v>0.43</v>
      </c>
      <c r="T79" s="205">
        <v>1.47</v>
      </c>
      <c r="U79" s="205">
        <v>1.52</v>
      </c>
      <c r="V79" s="205">
        <v>0.33</v>
      </c>
      <c r="W79" s="205">
        <v>0.75</v>
      </c>
      <c r="X79" s="205">
        <v>2.38</v>
      </c>
      <c r="Y79" s="205">
        <v>0</v>
      </c>
      <c r="Z79" s="205">
        <v>4.2300000000000004</v>
      </c>
      <c r="AA79" s="205">
        <v>1.45</v>
      </c>
      <c r="AB79" s="205">
        <v>0</v>
      </c>
      <c r="AC79" s="205">
        <v>23.26</v>
      </c>
      <c r="AD79" s="205">
        <v>0</v>
      </c>
      <c r="AE79" s="205">
        <v>0</v>
      </c>
      <c r="AF79" s="205">
        <v>0</v>
      </c>
      <c r="AG79" s="205">
        <v>34.090000000000003</v>
      </c>
      <c r="AH79" s="205">
        <v>0</v>
      </c>
      <c r="AI79" s="205">
        <v>57.43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295.74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3.23</v>
      </c>
      <c r="E80" s="205">
        <v>0</v>
      </c>
      <c r="F80" s="205">
        <v>0</v>
      </c>
      <c r="G80" s="205">
        <v>15.26</v>
      </c>
      <c r="H80" s="205">
        <v>0</v>
      </c>
      <c r="I80" s="205">
        <v>34.659999999999997</v>
      </c>
      <c r="J80" s="205">
        <v>2.41</v>
      </c>
      <c r="K80" s="205">
        <v>-141.19999999999999</v>
      </c>
      <c r="L80" s="205">
        <v>35.479999999999997</v>
      </c>
      <c r="M80" s="205">
        <v>2.34</v>
      </c>
      <c r="N80" s="205">
        <v>1.9</v>
      </c>
      <c r="O80" s="205">
        <v>2.7</v>
      </c>
      <c r="P80" s="205">
        <v>1.01</v>
      </c>
      <c r="Q80" s="205">
        <v>10.029999999999999</v>
      </c>
      <c r="R80" s="205">
        <v>0.68</v>
      </c>
      <c r="S80" s="205">
        <v>0.43</v>
      </c>
      <c r="T80" s="205">
        <v>1.47</v>
      </c>
      <c r="U80" s="205">
        <v>1.52</v>
      </c>
      <c r="V80" s="205">
        <v>0.33</v>
      </c>
      <c r="W80" s="205">
        <v>0.75</v>
      </c>
      <c r="X80" s="205">
        <v>2.38</v>
      </c>
      <c r="Y80" s="205">
        <v>0</v>
      </c>
      <c r="Z80" s="205">
        <v>4.2300000000000004</v>
      </c>
      <c r="AA80" s="205">
        <v>1.45</v>
      </c>
      <c r="AB80" s="205">
        <v>0</v>
      </c>
      <c r="AC80" s="205">
        <v>23.26</v>
      </c>
      <c r="AD80" s="205">
        <v>0</v>
      </c>
      <c r="AE80" s="205">
        <v>0</v>
      </c>
      <c r="AF80" s="205">
        <v>0</v>
      </c>
      <c r="AG80" s="205">
        <v>34.090000000000003</v>
      </c>
      <c r="AH80" s="205">
        <v>0</v>
      </c>
      <c r="AI80" s="205">
        <v>57.43</v>
      </c>
      <c r="AJ80" s="205">
        <v>0</v>
      </c>
      <c r="AK80" s="205">
        <v>0</v>
      </c>
      <c r="AL80" s="205">
        <v>0</v>
      </c>
      <c r="AM80" s="205">
        <v>0</v>
      </c>
      <c r="AN80" s="205">
        <v>0</v>
      </c>
      <c r="AO80" s="205">
        <v>295.74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3.23</v>
      </c>
      <c r="E81" s="205">
        <v>0</v>
      </c>
      <c r="F81" s="205">
        <v>0</v>
      </c>
      <c r="G81" s="205">
        <v>15.26</v>
      </c>
      <c r="H81" s="205">
        <v>0</v>
      </c>
      <c r="I81" s="205">
        <v>34.659999999999997</v>
      </c>
      <c r="J81" s="205">
        <v>2.41</v>
      </c>
      <c r="K81" s="205">
        <v>-160.72</v>
      </c>
      <c r="L81" s="205">
        <v>35.479999999999997</v>
      </c>
      <c r="M81" s="205">
        <v>2.34</v>
      </c>
      <c r="N81" s="205">
        <v>1.9</v>
      </c>
      <c r="O81" s="205">
        <v>2.7</v>
      </c>
      <c r="P81" s="205">
        <v>1.01</v>
      </c>
      <c r="Q81" s="205">
        <v>10.029999999999999</v>
      </c>
      <c r="R81" s="205">
        <v>0.69</v>
      </c>
      <c r="S81" s="205">
        <v>0.43</v>
      </c>
      <c r="T81" s="205">
        <v>1.47</v>
      </c>
      <c r="U81" s="205">
        <v>1.52</v>
      </c>
      <c r="V81" s="205">
        <v>0.33</v>
      </c>
      <c r="W81" s="205">
        <v>0.75</v>
      </c>
      <c r="X81" s="205">
        <v>2.38</v>
      </c>
      <c r="Y81" s="205">
        <v>0</v>
      </c>
      <c r="Z81" s="205">
        <v>4.2300000000000004</v>
      </c>
      <c r="AA81" s="205">
        <v>1.45</v>
      </c>
      <c r="AB81" s="205">
        <v>0</v>
      </c>
      <c r="AC81" s="205">
        <v>22.61</v>
      </c>
      <c r="AD81" s="205">
        <v>0</v>
      </c>
      <c r="AE81" s="205">
        <v>0</v>
      </c>
      <c r="AF81" s="205">
        <v>0</v>
      </c>
      <c r="AG81" s="205">
        <v>34.090000000000003</v>
      </c>
      <c r="AH81" s="205">
        <v>0</v>
      </c>
      <c r="AI81" s="205">
        <v>57.43</v>
      </c>
      <c r="AJ81" s="205">
        <v>0</v>
      </c>
      <c r="AK81" s="205">
        <v>0</v>
      </c>
      <c r="AL81" s="205">
        <v>0</v>
      </c>
      <c r="AM81" s="205">
        <v>0</v>
      </c>
      <c r="AN81" s="205">
        <v>0</v>
      </c>
      <c r="AO81" s="205">
        <v>295.74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3.23</v>
      </c>
      <c r="E82" s="205">
        <v>0</v>
      </c>
      <c r="F82" s="205">
        <v>0</v>
      </c>
      <c r="G82" s="205">
        <v>15.26</v>
      </c>
      <c r="H82" s="205">
        <v>0</v>
      </c>
      <c r="I82" s="205">
        <v>34.659999999999997</v>
      </c>
      <c r="J82" s="205">
        <v>2.41</v>
      </c>
      <c r="K82" s="205">
        <v>-160.52000000000001</v>
      </c>
      <c r="L82" s="205">
        <v>35.479999999999997</v>
      </c>
      <c r="M82" s="205">
        <v>2.34</v>
      </c>
      <c r="N82" s="205">
        <v>1.9</v>
      </c>
      <c r="O82" s="205">
        <v>2.7</v>
      </c>
      <c r="P82" s="205">
        <v>1.01</v>
      </c>
      <c r="Q82" s="205">
        <v>10.029999999999999</v>
      </c>
      <c r="R82" s="205">
        <v>0.69</v>
      </c>
      <c r="S82" s="205">
        <v>0.43</v>
      </c>
      <c r="T82" s="205">
        <v>1.47</v>
      </c>
      <c r="U82" s="205">
        <v>1.52</v>
      </c>
      <c r="V82" s="205">
        <v>0.33</v>
      </c>
      <c r="W82" s="205">
        <v>0.75</v>
      </c>
      <c r="X82" s="205">
        <v>2.38</v>
      </c>
      <c r="Y82" s="205">
        <v>0</v>
      </c>
      <c r="Z82" s="205">
        <v>4.2300000000000004</v>
      </c>
      <c r="AA82" s="205">
        <v>1.45</v>
      </c>
      <c r="AB82" s="205">
        <v>0</v>
      </c>
      <c r="AC82" s="205">
        <v>22.61</v>
      </c>
      <c r="AD82" s="205">
        <v>0</v>
      </c>
      <c r="AE82" s="205">
        <v>0</v>
      </c>
      <c r="AF82" s="205">
        <v>0</v>
      </c>
      <c r="AG82" s="205">
        <v>34.090000000000003</v>
      </c>
      <c r="AH82" s="205">
        <v>0</v>
      </c>
      <c r="AI82" s="205">
        <v>57.43</v>
      </c>
      <c r="AJ82" s="205">
        <v>0</v>
      </c>
      <c r="AK82" s="205">
        <v>0</v>
      </c>
      <c r="AL82" s="205">
        <v>0</v>
      </c>
      <c r="AM82" s="205">
        <v>0</v>
      </c>
      <c r="AN82" s="205">
        <v>0</v>
      </c>
      <c r="AO82" s="205">
        <v>295.74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3.23</v>
      </c>
      <c r="E83" s="205">
        <v>0</v>
      </c>
      <c r="F83" s="205">
        <v>0</v>
      </c>
      <c r="G83" s="205">
        <v>15.26</v>
      </c>
      <c r="H83" s="205">
        <v>0</v>
      </c>
      <c r="I83" s="205">
        <v>34.659999999999997</v>
      </c>
      <c r="J83" s="205">
        <v>2.41</v>
      </c>
      <c r="K83" s="205">
        <v>-102.69</v>
      </c>
      <c r="L83" s="205">
        <v>88.46</v>
      </c>
      <c r="M83" s="205">
        <v>2.34</v>
      </c>
      <c r="N83" s="205">
        <v>1.9</v>
      </c>
      <c r="O83" s="205">
        <v>2.7</v>
      </c>
      <c r="P83" s="205">
        <v>1.01</v>
      </c>
      <c r="Q83" s="205">
        <v>10.029999999999999</v>
      </c>
      <c r="R83" s="205">
        <v>13.38</v>
      </c>
      <c r="S83" s="205">
        <v>10.02</v>
      </c>
      <c r="T83" s="205">
        <v>1.47</v>
      </c>
      <c r="U83" s="205">
        <v>1.52</v>
      </c>
      <c r="V83" s="205">
        <v>9.11</v>
      </c>
      <c r="W83" s="205">
        <v>0.75</v>
      </c>
      <c r="X83" s="205">
        <v>2.38</v>
      </c>
      <c r="Y83" s="205">
        <v>0</v>
      </c>
      <c r="Z83" s="205">
        <v>4.2300000000000004</v>
      </c>
      <c r="AA83" s="205">
        <v>1.45</v>
      </c>
      <c r="AB83" s="205">
        <v>0</v>
      </c>
      <c r="AC83" s="205">
        <v>22.61</v>
      </c>
      <c r="AD83" s="205">
        <v>0</v>
      </c>
      <c r="AE83" s="205">
        <v>0</v>
      </c>
      <c r="AF83" s="205">
        <v>0</v>
      </c>
      <c r="AG83" s="205">
        <v>34.090000000000003</v>
      </c>
      <c r="AH83" s="205">
        <v>0</v>
      </c>
      <c r="AI83" s="205">
        <v>57.43</v>
      </c>
      <c r="AJ83" s="205">
        <v>0</v>
      </c>
      <c r="AK83" s="205">
        <v>15.59</v>
      </c>
      <c r="AL83" s="205">
        <v>0</v>
      </c>
      <c r="AM83" s="205">
        <v>0</v>
      </c>
      <c r="AN83" s="205">
        <v>0</v>
      </c>
      <c r="AO83" s="205">
        <v>295.74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3.23</v>
      </c>
      <c r="E84" s="205">
        <v>0</v>
      </c>
      <c r="F84" s="205">
        <v>0</v>
      </c>
      <c r="G84" s="205">
        <v>15.26</v>
      </c>
      <c r="H84" s="205">
        <v>0</v>
      </c>
      <c r="I84" s="205">
        <v>34.659999999999997</v>
      </c>
      <c r="J84" s="205">
        <v>2.41</v>
      </c>
      <c r="K84" s="205">
        <v>-51.37</v>
      </c>
      <c r="L84" s="205">
        <v>88.46</v>
      </c>
      <c r="M84" s="205">
        <v>2.34</v>
      </c>
      <c r="N84" s="205">
        <v>1.9</v>
      </c>
      <c r="O84" s="205">
        <v>2.7</v>
      </c>
      <c r="P84" s="205">
        <v>1.01</v>
      </c>
      <c r="Q84" s="205">
        <v>10.029999999999999</v>
      </c>
      <c r="R84" s="205">
        <v>13.38</v>
      </c>
      <c r="S84" s="205">
        <v>10.02</v>
      </c>
      <c r="T84" s="205">
        <v>1.47</v>
      </c>
      <c r="U84" s="205">
        <v>1.52</v>
      </c>
      <c r="V84" s="205">
        <v>9.11</v>
      </c>
      <c r="W84" s="205">
        <v>0.75</v>
      </c>
      <c r="X84" s="205">
        <v>2.38</v>
      </c>
      <c r="Y84" s="205">
        <v>0</v>
      </c>
      <c r="Z84" s="205">
        <v>4.2300000000000004</v>
      </c>
      <c r="AA84" s="205">
        <v>1.45</v>
      </c>
      <c r="AB84" s="205">
        <v>0</v>
      </c>
      <c r="AC84" s="205">
        <v>22.61</v>
      </c>
      <c r="AD84" s="205">
        <v>0</v>
      </c>
      <c r="AE84" s="205">
        <v>0</v>
      </c>
      <c r="AF84" s="205">
        <v>0</v>
      </c>
      <c r="AG84" s="205">
        <v>34.090000000000003</v>
      </c>
      <c r="AH84" s="205">
        <v>0</v>
      </c>
      <c r="AI84" s="205">
        <v>57.43</v>
      </c>
      <c r="AJ84" s="205">
        <v>0</v>
      </c>
      <c r="AK84" s="205">
        <v>15.59</v>
      </c>
      <c r="AL84" s="205">
        <v>0</v>
      </c>
      <c r="AM84" s="205">
        <v>0</v>
      </c>
      <c r="AN84" s="205">
        <v>0</v>
      </c>
      <c r="AO84" s="205">
        <v>295.74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3.23</v>
      </c>
      <c r="E85" s="205">
        <v>0</v>
      </c>
      <c r="F85" s="205">
        <v>0</v>
      </c>
      <c r="G85" s="205">
        <v>15.26</v>
      </c>
      <c r="H85" s="205">
        <v>0</v>
      </c>
      <c r="I85" s="205">
        <v>34.659999999999997</v>
      </c>
      <c r="J85" s="205">
        <v>2.41</v>
      </c>
      <c r="K85" s="205">
        <v>-51.37</v>
      </c>
      <c r="L85" s="205">
        <v>88.46</v>
      </c>
      <c r="M85" s="205">
        <v>2.34</v>
      </c>
      <c r="N85" s="205">
        <v>1.9</v>
      </c>
      <c r="O85" s="205">
        <v>2.7</v>
      </c>
      <c r="P85" s="205">
        <v>1.01</v>
      </c>
      <c r="Q85" s="205">
        <v>10.029999999999999</v>
      </c>
      <c r="R85" s="205">
        <v>9.6199999999999992</v>
      </c>
      <c r="S85" s="205">
        <v>8.2100000000000009</v>
      </c>
      <c r="T85" s="205">
        <v>1.47</v>
      </c>
      <c r="U85" s="205">
        <v>1.52</v>
      </c>
      <c r="V85" s="205">
        <v>9.11</v>
      </c>
      <c r="W85" s="205">
        <v>0.75</v>
      </c>
      <c r="X85" s="205">
        <v>2.38</v>
      </c>
      <c r="Y85" s="205">
        <v>0</v>
      </c>
      <c r="Z85" s="205">
        <v>4.2300000000000004</v>
      </c>
      <c r="AA85" s="205">
        <v>1.45</v>
      </c>
      <c r="AB85" s="205">
        <v>0</v>
      </c>
      <c r="AC85" s="205">
        <v>22.61</v>
      </c>
      <c r="AD85" s="205">
        <v>0</v>
      </c>
      <c r="AE85" s="205">
        <v>0</v>
      </c>
      <c r="AF85" s="205">
        <v>0</v>
      </c>
      <c r="AG85" s="205">
        <v>34.090000000000003</v>
      </c>
      <c r="AH85" s="205">
        <v>0</v>
      </c>
      <c r="AI85" s="205">
        <v>57.43</v>
      </c>
      <c r="AJ85" s="205">
        <v>0</v>
      </c>
      <c r="AK85" s="205">
        <v>15.59</v>
      </c>
      <c r="AL85" s="205">
        <v>0</v>
      </c>
      <c r="AM85" s="205">
        <v>0</v>
      </c>
      <c r="AN85" s="205">
        <v>0</v>
      </c>
      <c r="AO85" s="205">
        <v>295.74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3.23</v>
      </c>
      <c r="E86" s="205">
        <v>0</v>
      </c>
      <c r="F86" s="205">
        <v>0</v>
      </c>
      <c r="G86" s="205">
        <v>15.26</v>
      </c>
      <c r="H86" s="205">
        <v>0</v>
      </c>
      <c r="I86" s="205">
        <v>34.659999999999997</v>
      </c>
      <c r="J86" s="205">
        <v>2.41</v>
      </c>
      <c r="K86" s="205">
        <v>-51.37</v>
      </c>
      <c r="L86" s="205">
        <v>88.46</v>
      </c>
      <c r="M86" s="205">
        <v>2.34</v>
      </c>
      <c r="N86" s="205">
        <v>1.9</v>
      </c>
      <c r="O86" s="205">
        <v>2.7</v>
      </c>
      <c r="P86" s="205">
        <v>1.01</v>
      </c>
      <c r="Q86" s="205">
        <v>10.029999999999999</v>
      </c>
      <c r="R86" s="205">
        <v>9.6199999999999992</v>
      </c>
      <c r="S86" s="205">
        <v>8.2100000000000009</v>
      </c>
      <c r="T86" s="205">
        <v>1.47</v>
      </c>
      <c r="U86" s="205">
        <v>1.52</v>
      </c>
      <c r="V86" s="205">
        <v>9.11</v>
      </c>
      <c r="W86" s="205">
        <v>0.75</v>
      </c>
      <c r="X86" s="205">
        <v>2.38</v>
      </c>
      <c r="Y86" s="205">
        <v>0</v>
      </c>
      <c r="Z86" s="205">
        <v>4.2300000000000004</v>
      </c>
      <c r="AA86" s="205">
        <v>1.45</v>
      </c>
      <c r="AB86" s="205">
        <v>0</v>
      </c>
      <c r="AC86" s="205">
        <v>22.61</v>
      </c>
      <c r="AD86" s="205">
        <v>0</v>
      </c>
      <c r="AE86" s="205">
        <v>0</v>
      </c>
      <c r="AF86" s="205">
        <v>0</v>
      </c>
      <c r="AG86" s="205">
        <v>34.090000000000003</v>
      </c>
      <c r="AH86" s="205">
        <v>0</v>
      </c>
      <c r="AI86" s="205">
        <v>57.43</v>
      </c>
      <c r="AJ86" s="205">
        <v>0</v>
      </c>
      <c r="AK86" s="205">
        <v>15.59</v>
      </c>
      <c r="AL86" s="205">
        <v>0</v>
      </c>
      <c r="AM86" s="205">
        <v>0</v>
      </c>
      <c r="AN86" s="205">
        <v>0</v>
      </c>
      <c r="AO86" s="205">
        <v>295.74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3.23</v>
      </c>
      <c r="E87" s="205">
        <v>0</v>
      </c>
      <c r="F87" s="205">
        <v>0</v>
      </c>
      <c r="G87" s="205">
        <v>15.26</v>
      </c>
      <c r="H87" s="205">
        <v>0</v>
      </c>
      <c r="I87" s="205">
        <v>34.659999999999997</v>
      </c>
      <c r="J87" s="205">
        <v>2.41</v>
      </c>
      <c r="K87" s="205">
        <v>-54.32</v>
      </c>
      <c r="L87" s="205">
        <v>88.03</v>
      </c>
      <c r="M87" s="205">
        <v>2.34</v>
      </c>
      <c r="N87" s="205">
        <v>1.9</v>
      </c>
      <c r="O87" s="205">
        <v>2.7</v>
      </c>
      <c r="P87" s="205">
        <v>1.01</v>
      </c>
      <c r="Q87" s="205">
        <v>10.029999999999999</v>
      </c>
      <c r="R87" s="205">
        <v>9.6199999999999992</v>
      </c>
      <c r="S87" s="205">
        <v>6.06</v>
      </c>
      <c r="T87" s="205">
        <v>1.47</v>
      </c>
      <c r="U87" s="205">
        <v>1.52</v>
      </c>
      <c r="V87" s="205">
        <v>8.15</v>
      </c>
      <c r="W87" s="205">
        <v>0.75</v>
      </c>
      <c r="X87" s="205">
        <v>2.38</v>
      </c>
      <c r="Y87" s="205">
        <v>0</v>
      </c>
      <c r="Z87" s="205">
        <v>12.49</v>
      </c>
      <c r="AA87" s="205">
        <v>1.45</v>
      </c>
      <c r="AB87" s="205">
        <v>0</v>
      </c>
      <c r="AC87" s="205">
        <v>21.97</v>
      </c>
      <c r="AD87" s="205">
        <v>0</v>
      </c>
      <c r="AE87" s="205">
        <v>0</v>
      </c>
      <c r="AF87" s="205">
        <v>0</v>
      </c>
      <c r="AG87" s="205">
        <v>34.090000000000003</v>
      </c>
      <c r="AH87" s="205">
        <v>0</v>
      </c>
      <c r="AI87" s="205">
        <v>57.43</v>
      </c>
      <c r="AJ87" s="205">
        <v>0</v>
      </c>
      <c r="AK87" s="205">
        <v>15.59</v>
      </c>
      <c r="AL87" s="205">
        <v>0</v>
      </c>
      <c r="AM87" s="205">
        <v>0</v>
      </c>
      <c r="AN87" s="205">
        <v>0</v>
      </c>
      <c r="AO87" s="205">
        <v>295.74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3.23</v>
      </c>
      <c r="E88" s="205">
        <v>0</v>
      </c>
      <c r="F88" s="205">
        <v>0</v>
      </c>
      <c r="G88" s="205">
        <v>15.26</v>
      </c>
      <c r="H88" s="205">
        <v>0</v>
      </c>
      <c r="I88" s="205">
        <v>34.659999999999997</v>
      </c>
      <c r="J88" s="205">
        <v>2.41</v>
      </c>
      <c r="K88" s="205">
        <v>-54.32</v>
      </c>
      <c r="L88" s="205">
        <v>88.03</v>
      </c>
      <c r="M88" s="205">
        <v>2.34</v>
      </c>
      <c r="N88" s="205">
        <v>1.9</v>
      </c>
      <c r="O88" s="205">
        <v>2.7</v>
      </c>
      <c r="P88" s="205">
        <v>1.01</v>
      </c>
      <c r="Q88" s="205">
        <v>10.029999999999999</v>
      </c>
      <c r="R88" s="205">
        <v>9.6199999999999992</v>
      </c>
      <c r="S88" s="205">
        <v>6.06</v>
      </c>
      <c r="T88" s="205">
        <v>1.47</v>
      </c>
      <c r="U88" s="205">
        <v>1.52</v>
      </c>
      <c r="V88" s="205">
        <v>9.11</v>
      </c>
      <c r="W88" s="205">
        <v>0.75</v>
      </c>
      <c r="X88" s="205">
        <v>2.38</v>
      </c>
      <c r="Y88" s="205">
        <v>0</v>
      </c>
      <c r="Z88" s="205">
        <v>12.49</v>
      </c>
      <c r="AA88" s="205">
        <v>1.45</v>
      </c>
      <c r="AB88" s="205">
        <v>0</v>
      </c>
      <c r="AC88" s="205">
        <v>21.97</v>
      </c>
      <c r="AD88" s="205">
        <v>0</v>
      </c>
      <c r="AE88" s="205">
        <v>0</v>
      </c>
      <c r="AF88" s="205">
        <v>0</v>
      </c>
      <c r="AG88" s="205">
        <v>34.090000000000003</v>
      </c>
      <c r="AH88" s="205">
        <v>0</v>
      </c>
      <c r="AI88" s="205">
        <v>57.43</v>
      </c>
      <c r="AJ88" s="205">
        <v>0</v>
      </c>
      <c r="AK88" s="205">
        <v>15.59</v>
      </c>
      <c r="AL88" s="205">
        <v>0</v>
      </c>
      <c r="AM88" s="205">
        <v>0</v>
      </c>
      <c r="AN88" s="205">
        <v>0</v>
      </c>
      <c r="AO88" s="205">
        <v>295.74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3.23</v>
      </c>
      <c r="E89" s="205">
        <v>0</v>
      </c>
      <c r="F89" s="205">
        <v>0</v>
      </c>
      <c r="G89" s="205">
        <v>15.26</v>
      </c>
      <c r="H89" s="205">
        <v>0</v>
      </c>
      <c r="I89" s="205">
        <v>34.659999999999997</v>
      </c>
      <c r="J89" s="205">
        <v>2.41</v>
      </c>
      <c r="K89" s="205">
        <v>-54.32</v>
      </c>
      <c r="L89" s="205">
        <v>88.03</v>
      </c>
      <c r="M89" s="205">
        <v>2.34</v>
      </c>
      <c r="N89" s="205">
        <v>1.9</v>
      </c>
      <c r="O89" s="205">
        <v>2.7</v>
      </c>
      <c r="P89" s="205">
        <v>1.01</v>
      </c>
      <c r="Q89" s="205">
        <v>10.029999999999999</v>
      </c>
      <c r="R89" s="205">
        <v>9.34</v>
      </c>
      <c r="S89" s="205">
        <v>5.76</v>
      </c>
      <c r="T89" s="205">
        <v>1.47</v>
      </c>
      <c r="U89" s="205">
        <v>1.52</v>
      </c>
      <c r="V89" s="205">
        <v>9.11</v>
      </c>
      <c r="W89" s="205">
        <v>0.75</v>
      </c>
      <c r="X89" s="205">
        <v>2.38</v>
      </c>
      <c r="Y89" s="205">
        <v>0</v>
      </c>
      <c r="Z89" s="205">
        <v>9.57</v>
      </c>
      <c r="AA89" s="205">
        <v>1.45</v>
      </c>
      <c r="AB89" s="205">
        <v>0</v>
      </c>
      <c r="AC89" s="205">
        <v>21.97</v>
      </c>
      <c r="AD89" s="205">
        <v>0</v>
      </c>
      <c r="AE89" s="205">
        <v>0</v>
      </c>
      <c r="AF89" s="205">
        <v>0</v>
      </c>
      <c r="AG89" s="205">
        <v>34.090000000000003</v>
      </c>
      <c r="AH89" s="205">
        <v>0</v>
      </c>
      <c r="AI89" s="205">
        <v>57.43</v>
      </c>
      <c r="AJ89" s="205">
        <v>0</v>
      </c>
      <c r="AK89" s="205">
        <v>15.59</v>
      </c>
      <c r="AL89" s="205">
        <v>0</v>
      </c>
      <c r="AM89" s="205">
        <v>0</v>
      </c>
      <c r="AN89" s="205">
        <v>0</v>
      </c>
      <c r="AO89" s="205">
        <v>295.74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3.23</v>
      </c>
      <c r="E90" s="205">
        <v>0</v>
      </c>
      <c r="F90" s="205">
        <v>0</v>
      </c>
      <c r="G90" s="205">
        <v>15.26</v>
      </c>
      <c r="H90" s="205">
        <v>0</v>
      </c>
      <c r="I90" s="205">
        <v>34.659999999999997</v>
      </c>
      <c r="J90" s="205">
        <v>2.41</v>
      </c>
      <c r="K90" s="205">
        <v>-54.32</v>
      </c>
      <c r="L90" s="205">
        <v>88.03</v>
      </c>
      <c r="M90" s="205">
        <v>2.34</v>
      </c>
      <c r="N90" s="205">
        <v>1.9</v>
      </c>
      <c r="O90" s="205">
        <v>2.7</v>
      </c>
      <c r="P90" s="205">
        <v>1.01</v>
      </c>
      <c r="Q90" s="205">
        <v>10.029999999999999</v>
      </c>
      <c r="R90" s="205">
        <v>9.34</v>
      </c>
      <c r="S90" s="205">
        <v>5.76</v>
      </c>
      <c r="T90" s="205">
        <v>1.47</v>
      </c>
      <c r="U90" s="205">
        <v>1.52</v>
      </c>
      <c r="V90" s="205">
        <v>9.11</v>
      </c>
      <c r="W90" s="205">
        <v>0.75</v>
      </c>
      <c r="X90" s="205">
        <v>2.38</v>
      </c>
      <c r="Y90" s="205">
        <v>0</v>
      </c>
      <c r="Z90" s="205">
        <v>9.57</v>
      </c>
      <c r="AA90" s="205">
        <v>1.45</v>
      </c>
      <c r="AB90" s="205">
        <v>0</v>
      </c>
      <c r="AC90" s="205">
        <v>21.97</v>
      </c>
      <c r="AD90" s="205">
        <v>0</v>
      </c>
      <c r="AE90" s="205">
        <v>0</v>
      </c>
      <c r="AF90" s="205">
        <v>0</v>
      </c>
      <c r="AG90" s="205">
        <v>34.090000000000003</v>
      </c>
      <c r="AH90" s="205">
        <v>0</v>
      </c>
      <c r="AI90" s="205">
        <v>57.43</v>
      </c>
      <c r="AJ90" s="205">
        <v>0</v>
      </c>
      <c r="AK90" s="205">
        <v>15.59</v>
      </c>
      <c r="AL90" s="205">
        <v>0</v>
      </c>
      <c r="AM90" s="205">
        <v>0</v>
      </c>
      <c r="AN90" s="205">
        <v>0</v>
      </c>
      <c r="AO90" s="205">
        <v>295.74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3.23</v>
      </c>
      <c r="E91" s="205">
        <v>0</v>
      </c>
      <c r="F91" s="205">
        <v>0</v>
      </c>
      <c r="G91" s="205">
        <v>15.26</v>
      </c>
      <c r="H91" s="205">
        <v>0</v>
      </c>
      <c r="I91" s="205">
        <v>34.659999999999997</v>
      </c>
      <c r="J91" s="205">
        <v>2.41</v>
      </c>
      <c r="K91" s="205">
        <v>-54.32</v>
      </c>
      <c r="L91" s="205">
        <v>88.03</v>
      </c>
      <c r="M91" s="205">
        <v>2.34</v>
      </c>
      <c r="N91" s="205">
        <v>1.9</v>
      </c>
      <c r="O91" s="205">
        <v>2.7</v>
      </c>
      <c r="P91" s="205">
        <v>1.01</v>
      </c>
      <c r="Q91" s="205">
        <v>10.029999999999999</v>
      </c>
      <c r="R91" s="205">
        <v>9.34</v>
      </c>
      <c r="S91" s="205">
        <v>5.76</v>
      </c>
      <c r="T91" s="205">
        <v>1.47</v>
      </c>
      <c r="U91" s="205">
        <v>1.52</v>
      </c>
      <c r="V91" s="205">
        <v>9.11</v>
      </c>
      <c r="W91" s="205">
        <v>0.75</v>
      </c>
      <c r="X91" s="205">
        <v>2.38</v>
      </c>
      <c r="Y91" s="205">
        <v>0</v>
      </c>
      <c r="Z91" s="205">
        <v>4.2300000000000004</v>
      </c>
      <c r="AA91" s="205">
        <v>1.45</v>
      </c>
      <c r="AB91" s="205">
        <v>0</v>
      </c>
      <c r="AC91" s="205">
        <v>21.97</v>
      </c>
      <c r="AD91" s="205">
        <v>0</v>
      </c>
      <c r="AE91" s="205">
        <v>0</v>
      </c>
      <c r="AF91" s="205">
        <v>0</v>
      </c>
      <c r="AG91" s="205">
        <v>34.090000000000003</v>
      </c>
      <c r="AH91" s="205">
        <v>0</v>
      </c>
      <c r="AI91" s="205">
        <v>57.43</v>
      </c>
      <c r="AJ91" s="205">
        <v>0</v>
      </c>
      <c r="AK91" s="205">
        <v>15.59</v>
      </c>
      <c r="AL91" s="205">
        <v>0</v>
      </c>
      <c r="AM91" s="205">
        <v>0</v>
      </c>
      <c r="AN91" s="205">
        <v>0</v>
      </c>
      <c r="AO91" s="205">
        <v>295.74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3.23</v>
      </c>
      <c r="E92" s="205">
        <v>0</v>
      </c>
      <c r="F92" s="205">
        <v>0</v>
      </c>
      <c r="G92" s="205">
        <v>15.26</v>
      </c>
      <c r="H92" s="205">
        <v>0</v>
      </c>
      <c r="I92" s="205">
        <v>34.659999999999997</v>
      </c>
      <c r="J92" s="205">
        <v>2.41</v>
      </c>
      <c r="K92" s="205">
        <v>-54.32</v>
      </c>
      <c r="L92" s="205">
        <v>88.03</v>
      </c>
      <c r="M92" s="205">
        <v>2.34</v>
      </c>
      <c r="N92" s="205">
        <v>1.9</v>
      </c>
      <c r="O92" s="205">
        <v>2.7</v>
      </c>
      <c r="P92" s="205">
        <v>1.01</v>
      </c>
      <c r="Q92" s="205">
        <v>10.029999999999999</v>
      </c>
      <c r="R92" s="205">
        <v>9.34</v>
      </c>
      <c r="S92" s="205">
        <v>5.76</v>
      </c>
      <c r="T92" s="205">
        <v>1.47</v>
      </c>
      <c r="U92" s="205">
        <v>1.52</v>
      </c>
      <c r="V92" s="205">
        <v>9.11</v>
      </c>
      <c r="W92" s="205">
        <v>0.75</v>
      </c>
      <c r="X92" s="205">
        <v>2.38</v>
      </c>
      <c r="Y92" s="205">
        <v>0</v>
      </c>
      <c r="Z92" s="205">
        <v>4.2300000000000004</v>
      </c>
      <c r="AA92" s="205">
        <v>1.45</v>
      </c>
      <c r="AB92" s="205">
        <v>0</v>
      </c>
      <c r="AC92" s="205">
        <v>21.97</v>
      </c>
      <c r="AD92" s="205">
        <v>0</v>
      </c>
      <c r="AE92" s="205">
        <v>0</v>
      </c>
      <c r="AF92" s="205">
        <v>0</v>
      </c>
      <c r="AG92" s="205">
        <v>34.090000000000003</v>
      </c>
      <c r="AH92" s="205">
        <v>0</v>
      </c>
      <c r="AI92" s="205">
        <v>57.43</v>
      </c>
      <c r="AJ92" s="205">
        <v>0</v>
      </c>
      <c r="AK92" s="205">
        <v>15.59</v>
      </c>
      <c r="AL92" s="205">
        <v>0</v>
      </c>
      <c r="AM92" s="205">
        <v>0</v>
      </c>
      <c r="AN92" s="205">
        <v>0</v>
      </c>
      <c r="AO92" s="205">
        <v>295.74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3.23</v>
      </c>
      <c r="E93" s="205">
        <v>0</v>
      </c>
      <c r="F93" s="205">
        <v>0</v>
      </c>
      <c r="G93" s="205">
        <v>15.26</v>
      </c>
      <c r="H93" s="205">
        <v>0</v>
      </c>
      <c r="I93" s="205">
        <v>34.659999999999997</v>
      </c>
      <c r="J93" s="205">
        <v>2.41</v>
      </c>
      <c r="K93" s="205">
        <v>-54.32</v>
      </c>
      <c r="L93" s="205">
        <v>87.23</v>
      </c>
      <c r="M93" s="205">
        <v>2.34</v>
      </c>
      <c r="N93" s="205">
        <v>1.9</v>
      </c>
      <c r="O93" s="205">
        <v>2.7</v>
      </c>
      <c r="P93" s="205">
        <v>1.01</v>
      </c>
      <c r="Q93" s="205">
        <v>10.029999999999999</v>
      </c>
      <c r="R93" s="205">
        <v>9.34</v>
      </c>
      <c r="S93" s="205">
        <v>5.76</v>
      </c>
      <c r="T93" s="205">
        <v>1.47</v>
      </c>
      <c r="U93" s="205">
        <v>1.52</v>
      </c>
      <c r="V93" s="205">
        <v>9.11</v>
      </c>
      <c r="W93" s="205">
        <v>0.75</v>
      </c>
      <c r="X93" s="205">
        <v>2.38</v>
      </c>
      <c r="Y93" s="205">
        <v>0</v>
      </c>
      <c r="Z93" s="205">
        <v>4.2300000000000004</v>
      </c>
      <c r="AA93" s="205">
        <v>1.45</v>
      </c>
      <c r="AB93" s="205">
        <v>0</v>
      </c>
      <c r="AC93" s="205">
        <v>21.97</v>
      </c>
      <c r="AD93" s="205">
        <v>0</v>
      </c>
      <c r="AE93" s="205">
        <v>0</v>
      </c>
      <c r="AF93" s="205">
        <v>0</v>
      </c>
      <c r="AG93" s="205">
        <v>34.090000000000003</v>
      </c>
      <c r="AH93" s="205">
        <v>0</v>
      </c>
      <c r="AI93" s="205">
        <v>57.43</v>
      </c>
      <c r="AJ93" s="205">
        <v>0</v>
      </c>
      <c r="AK93" s="205">
        <v>15.59</v>
      </c>
      <c r="AL93" s="205">
        <v>0</v>
      </c>
      <c r="AM93" s="205">
        <v>0</v>
      </c>
      <c r="AN93" s="205">
        <v>0</v>
      </c>
      <c r="AO93" s="205">
        <v>295.74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3.23</v>
      </c>
      <c r="E94" s="205">
        <v>0</v>
      </c>
      <c r="F94" s="205">
        <v>0</v>
      </c>
      <c r="G94" s="205">
        <v>15.26</v>
      </c>
      <c r="H94" s="205">
        <v>0</v>
      </c>
      <c r="I94" s="205">
        <v>34.659999999999997</v>
      </c>
      <c r="J94" s="205">
        <v>2.41</v>
      </c>
      <c r="K94" s="205">
        <v>-54.32</v>
      </c>
      <c r="L94" s="205">
        <v>87.23</v>
      </c>
      <c r="M94" s="205">
        <v>2.34</v>
      </c>
      <c r="N94" s="205">
        <v>1.9</v>
      </c>
      <c r="O94" s="205">
        <v>2.7</v>
      </c>
      <c r="P94" s="205">
        <v>1.01</v>
      </c>
      <c r="Q94" s="205">
        <v>10.029999999999999</v>
      </c>
      <c r="R94" s="205">
        <v>9.34</v>
      </c>
      <c r="S94" s="205">
        <v>5.76</v>
      </c>
      <c r="T94" s="205">
        <v>1.47</v>
      </c>
      <c r="U94" s="205">
        <v>1.52</v>
      </c>
      <c r="V94" s="205">
        <v>9.11</v>
      </c>
      <c r="W94" s="205">
        <v>0.75</v>
      </c>
      <c r="X94" s="205">
        <v>2.38</v>
      </c>
      <c r="Y94" s="205">
        <v>0</v>
      </c>
      <c r="Z94" s="205">
        <v>4.2300000000000004</v>
      </c>
      <c r="AA94" s="205">
        <v>1.45</v>
      </c>
      <c r="AB94" s="205">
        <v>0</v>
      </c>
      <c r="AC94" s="205">
        <v>21.97</v>
      </c>
      <c r="AD94" s="205">
        <v>0</v>
      </c>
      <c r="AE94" s="205">
        <v>0</v>
      </c>
      <c r="AF94" s="205">
        <v>0</v>
      </c>
      <c r="AG94" s="205">
        <v>34.090000000000003</v>
      </c>
      <c r="AH94" s="205">
        <v>0</v>
      </c>
      <c r="AI94" s="205">
        <v>57.43</v>
      </c>
      <c r="AJ94" s="205">
        <v>0</v>
      </c>
      <c r="AK94" s="205">
        <v>15.59</v>
      </c>
      <c r="AL94" s="205">
        <v>0</v>
      </c>
      <c r="AM94" s="205">
        <v>0</v>
      </c>
      <c r="AN94" s="205">
        <v>0</v>
      </c>
      <c r="AO94" s="205">
        <v>295.74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3.23</v>
      </c>
      <c r="E95" s="205">
        <v>0</v>
      </c>
      <c r="F95" s="205">
        <v>0</v>
      </c>
      <c r="G95" s="205">
        <v>15.26</v>
      </c>
      <c r="H95" s="205">
        <v>0</v>
      </c>
      <c r="I95" s="205">
        <v>34.659999999999997</v>
      </c>
      <c r="J95" s="205">
        <v>2.41</v>
      </c>
      <c r="K95" s="205">
        <v>-54.32</v>
      </c>
      <c r="L95" s="205">
        <v>88.46</v>
      </c>
      <c r="M95" s="205">
        <v>2.34</v>
      </c>
      <c r="N95" s="205">
        <v>1.9</v>
      </c>
      <c r="O95" s="205">
        <v>2.7</v>
      </c>
      <c r="P95" s="205">
        <v>1.01</v>
      </c>
      <c r="Q95" s="205">
        <v>10.029999999999999</v>
      </c>
      <c r="R95" s="205">
        <v>9.34</v>
      </c>
      <c r="S95" s="205">
        <v>5.76</v>
      </c>
      <c r="T95" s="205">
        <v>1.47</v>
      </c>
      <c r="U95" s="205">
        <v>1.52</v>
      </c>
      <c r="V95" s="205">
        <v>9.11</v>
      </c>
      <c r="W95" s="205">
        <v>0.75</v>
      </c>
      <c r="X95" s="205">
        <v>2.38</v>
      </c>
      <c r="Y95" s="205">
        <v>0</v>
      </c>
      <c r="Z95" s="205">
        <v>4.2300000000000004</v>
      </c>
      <c r="AA95" s="205">
        <v>1.45</v>
      </c>
      <c r="AB95" s="205">
        <v>0</v>
      </c>
      <c r="AC95" s="205">
        <v>21.97</v>
      </c>
      <c r="AD95" s="205">
        <v>0</v>
      </c>
      <c r="AE95" s="205">
        <v>0</v>
      </c>
      <c r="AF95" s="205">
        <v>0</v>
      </c>
      <c r="AG95" s="205">
        <v>34.090000000000003</v>
      </c>
      <c r="AH95" s="205">
        <v>0</v>
      </c>
      <c r="AI95" s="205">
        <v>57.43</v>
      </c>
      <c r="AJ95" s="205">
        <v>0</v>
      </c>
      <c r="AK95" s="205">
        <v>15.59</v>
      </c>
      <c r="AL95" s="205">
        <v>0</v>
      </c>
      <c r="AM95" s="205">
        <v>0</v>
      </c>
      <c r="AN95" s="205">
        <v>0</v>
      </c>
      <c r="AO95" s="205">
        <v>295.74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3.23</v>
      </c>
      <c r="E96" s="205">
        <v>0</v>
      </c>
      <c r="F96" s="205">
        <v>0</v>
      </c>
      <c r="G96" s="205">
        <v>15.26</v>
      </c>
      <c r="H96" s="205">
        <v>0</v>
      </c>
      <c r="I96" s="205">
        <v>34.659999999999997</v>
      </c>
      <c r="J96" s="205">
        <v>2.41</v>
      </c>
      <c r="K96" s="205">
        <v>-54.32</v>
      </c>
      <c r="L96" s="205">
        <v>88.46</v>
      </c>
      <c r="M96" s="205">
        <v>2.34</v>
      </c>
      <c r="N96" s="205">
        <v>1.9</v>
      </c>
      <c r="O96" s="205">
        <v>2.7</v>
      </c>
      <c r="P96" s="205">
        <v>1.01</v>
      </c>
      <c r="Q96" s="205">
        <v>10.029999999999999</v>
      </c>
      <c r="R96" s="205">
        <v>9.34</v>
      </c>
      <c r="S96" s="205">
        <v>5.76</v>
      </c>
      <c r="T96" s="205">
        <v>1.47</v>
      </c>
      <c r="U96" s="205">
        <v>1.52</v>
      </c>
      <c r="V96" s="205">
        <v>9.11</v>
      </c>
      <c r="W96" s="205">
        <v>0.75</v>
      </c>
      <c r="X96" s="205">
        <v>2.38</v>
      </c>
      <c r="Y96" s="205">
        <v>0</v>
      </c>
      <c r="Z96" s="205">
        <v>4.2300000000000004</v>
      </c>
      <c r="AA96" s="205">
        <v>1.45</v>
      </c>
      <c r="AB96" s="205">
        <v>0</v>
      </c>
      <c r="AC96" s="205">
        <v>21.97</v>
      </c>
      <c r="AD96" s="205">
        <v>0</v>
      </c>
      <c r="AE96" s="205">
        <v>0</v>
      </c>
      <c r="AF96" s="205">
        <v>0</v>
      </c>
      <c r="AG96" s="205">
        <v>34.090000000000003</v>
      </c>
      <c r="AH96" s="205">
        <v>0</v>
      </c>
      <c r="AI96" s="205">
        <v>57.43</v>
      </c>
      <c r="AJ96" s="205">
        <v>0</v>
      </c>
      <c r="AK96" s="205">
        <v>15.59</v>
      </c>
      <c r="AL96" s="205">
        <v>0</v>
      </c>
      <c r="AM96" s="205">
        <v>0</v>
      </c>
      <c r="AN96" s="205">
        <v>0</v>
      </c>
      <c r="AO96" s="205">
        <v>295.74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3.23</v>
      </c>
      <c r="E97" s="205">
        <v>0</v>
      </c>
      <c r="F97" s="205">
        <v>0</v>
      </c>
      <c r="G97" s="205">
        <v>15.26</v>
      </c>
      <c r="H97" s="205">
        <v>0</v>
      </c>
      <c r="I97" s="205">
        <v>34.99</v>
      </c>
      <c r="J97" s="205">
        <v>2.41</v>
      </c>
      <c r="K97" s="205">
        <v>-54.32</v>
      </c>
      <c r="L97" s="205">
        <v>88.46</v>
      </c>
      <c r="M97" s="205">
        <v>2.34</v>
      </c>
      <c r="N97" s="205">
        <v>1.9</v>
      </c>
      <c r="O97" s="205">
        <v>2.7</v>
      </c>
      <c r="P97" s="205">
        <v>1.01</v>
      </c>
      <c r="Q97" s="205">
        <v>10.029999999999999</v>
      </c>
      <c r="R97" s="205">
        <v>9.34</v>
      </c>
      <c r="S97" s="205">
        <v>5.76</v>
      </c>
      <c r="T97" s="205">
        <v>1.47</v>
      </c>
      <c r="U97" s="205">
        <v>1.52</v>
      </c>
      <c r="V97" s="205">
        <v>9.11</v>
      </c>
      <c r="W97" s="205">
        <v>0.75</v>
      </c>
      <c r="X97" s="205">
        <v>2.38</v>
      </c>
      <c r="Y97" s="205">
        <v>0</v>
      </c>
      <c r="Z97" s="205">
        <v>4.2300000000000004</v>
      </c>
      <c r="AA97" s="205">
        <v>1.45</v>
      </c>
      <c r="AB97" s="205">
        <v>0</v>
      </c>
      <c r="AC97" s="205">
        <v>21.97</v>
      </c>
      <c r="AD97" s="205">
        <v>0</v>
      </c>
      <c r="AE97" s="205">
        <v>0</v>
      </c>
      <c r="AF97" s="205">
        <v>0</v>
      </c>
      <c r="AG97" s="205">
        <v>34.090000000000003</v>
      </c>
      <c r="AH97" s="205">
        <v>0</v>
      </c>
      <c r="AI97" s="205">
        <v>57.43</v>
      </c>
      <c r="AJ97" s="205">
        <v>0</v>
      </c>
      <c r="AK97" s="205">
        <v>15.59</v>
      </c>
      <c r="AL97" s="205">
        <v>0</v>
      </c>
      <c r="AM97" s="205">
        <v>0</v>
      </c>
      <c r="AN97" s="205">
        <v>0</v>
      </c>
      <c r="AO97" s="205">
        <v>295.74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3.23</v>
      </c>
      <c r="E98" s="205">
        <v>0</v>
      </c>
      <c r="F98" s="205">
        <v>0</v>
      </c>
      <c r="G98" s="205">
        <v>15.26</v>
      </c>
      <c r="H98" s="205">
        <v>0</v>
      </c>
      <c r="I98" s="205">
        <v>34.99</v>
      </c>
      <c r="J98" s="205">
        <v>2.41</v>
      </c>
      <c r="K98" s="205">
        <v>-54.32</v>
      </c>
      <c r="L98" s="205">
        <v>88.46</v>
      </c>
      <c r="M98" s="205">
        <v>2.34</v>
      </c>
      <c r="N98" s="205">
        <v>1.9</v>
      </c>
      <c r="O98" s="205">
        <v>2.7</v>
      </c>
      <c r="P98" s="205">
        <v>1.01</v>
      </c>
      <c r="Q98" s="205">
        <v>10.029999999999999</v>
      </c>
      <c r="R98" s="205">
        <v>9.34</v>
      </c>
      <c r="S98" s="205">
        <v>5.76</v>
      </c>
      <c r="T98" s="205">
        <v>1.47</v>
      </c>
      <c r="U98" s="205">
        <v>1.52</v>
      </c>
      <c r="V98" s="205">
        <v>9.11</v>
      </c>
      <c r="W98" s="205">
        <v>0.75</v>
      </c>
      <c r="X98" s="205">
        <v>2.38</v>
      </c>
      <c r="Y98" s="205">
        <v>0</v>
      </c>
      <c r="Z98" s="205">
        <v>4.2300000000000004</v>
      </c>
      <c r="AA98" s="205">
        <v>1.45</v>
      </c>
      <c r="AB98" s="205">
        <v>0</v>
      </c>
      <c r="AC98" s="205">
        <v>21.97</v>
      </c>
      <c r="AD98" s="205">
        <v>0</v>
      </c>
      <c r="AE98" s="205">
        <v>0</v>
      </c>
      <c r="AF98" s="205">
        <v>0</v>
      </c>
      <c r="AG98" s="205">
        <v>34.090000000000003</v>
      </c>
      <c r="AH98" s="205">
        <v>0</v>
      </c>
      <c r="AI98" s="205">
        <v>57.43</v>
      </c>
      <c r="AJ98" s="205">
        <v>0</v>
      </c>
      <c r="AK98" s="205">
        <v>15.59</v>
      </c>
      <c r="AL98" s="205">
        <v>0</v>
      </c>
      <c r="AM98" s="205">
        <v>0</v>
      </c>
      <c r="AN98" s="205">
        <v>0</v>
      </c>
      <c r="AO98" s="205">
        <v>295.74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7.7519999999999978E-2</v>
      </c>
      <c r="E99">
        <f t="shared" si="0"/>
        <v>0</v>
      </c>
      <c r="F99">
        <f t="shared" si="0"/>
        <v>0</v>
      </c>
      <c r="G99">
        <f t="shared" si="0"/>
        <v>0.36623999999999984</v>
      </c>
      <c r="H99">
        <f t="shared" si="0"/>
        <v>0</v>
      </c>
      <c r="I99">
        <f t="shared" si="0"/>
        <v>0.83200499999999911</v>
      </c>
      <c r="J99">
        <f t="shared" si="0"/>
        <v>5.7839999999999933E-2</v>
      </c>
      <c r="K99">
        <f t="shared" si="0"/>
        <v>-1.637779999999998</v>
      </c>
      <c r="L99">
        <f t="shared" si="0"/>
        <v>1.2798425</v>
      </c>
      <c r="M99">
        <f t="shared" si="0"/>
        <v>5.6160000000000071E-2</v>
      </c>
      <c r="N99">
        <f t="shared" si="0"/>
        <v>4.5600000000000078E-2</v>
      </c>
      <c r="O99">
        <f t="shared" si="0"/>
        <v>6.4799999999999885E-2</v>
      </c>
      <c r="P99">
        <f t="shared" si="0"/>
        <v>2.4240000000000029E-2</v>
      </c>
      <c r="Q99">
        <f t="shared" si="0"/>
        <v>0.24071999999999952</v>
      </c>
      <c r="R99">
        <f t="shared" si="0"/>
        <v>9.2052499999999968E-2</v>
      </c>
      <c r="S99">
        <f t="shared" si="0"/>
        <v>6.9244999999999959E-2</v>
      </c>
      <c r="T99">
        <f t="shared" si="0"/>
        <v>3.5279999999999978E-2</v>
      </c>
      <c r="U99">
        <f t="shared" si="0"/>
        <v>3.2734999999999966E-2</v>
      </c>
      <c r="V99">
        <f t="shared" si="0"/>
        <v>4.28575E-2</v>
      </c>
      <c r="W99">
        <f t="shared" si="0"/>
        <v>2.387750000000001E-2</v>
      </c>
      <c r="X99">
        <f t="shared" si="0"/>
        <v>5.7119999999999928E-2</v>
      </c>
      <c r="Y99">
        <f t="shared" si="0"/>
        <v>0</v>
      </c>
      <c r="Z99">
        <f t="shared" si="0"/>
        <v>0.10702750000000011</v>
      </c>
      <c r="AA99">
        <f t="shared" si="0"/>
        <v>3.4919999999999972E-2</v>
      </c>
      <c r="AB99">
        <f t="shared" si="0"/>
        <v>0</v>
      </c>
      <c r="AC99">
        <f t="shared" si="0"/>
        <v>0.54803499999999916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0.81816000000000089</v>
      </c>
      <c r="AH99">
        <f t="shared" si="0"/>
        <v>0</v>
      </c>
      <c r="AI99">
        <f t="shared" si="0"/>
        <v>1.3784600000000005</v>
      </c>
      <c r="AJ99">
        <f t="shared" si="0"/>
        <v>0</v>
      </c>
      <c r="AK99">
        <f t="shared" si="0"/>
        <v>0.31331999999999993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7.0603800000000012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1.87</v>
      </c>
      <c r="E3" s="205">
        <v>0</v>
      </c>
      <c r="F3" s="205">
        <v>0</v>
      </c>
      <c r="G3" s="205">
        <v>8.82</v>
      </c>
      <c r="H3" s="205">
        <v>0</v>
      </c>
      <c r="I3" s="205">
        <v>20.04</v>
      </c>
      <c r="J3" s="205">
        <v>1.39</v>
      </c>
      <c r="K3" s="205">
        <v>37.79</v>
      </c>
      <c r="L3" s="205">
        <v>45.99</v>
      </c>
      <c r="M3" s="205">
        <v>0</v>
      </c>
      <c r="N3" s="205">
        <v>1.1000000000000001</v>
      </c>
      <c r="O3" s="205">
        <v>1.85</v>
      </c>
      <c r="P3" s="205">
        <v>2.5299999999999998</v>
      </c>
      <c r="Q3" s="205">
        <v>5.8</v>
      </c>
      <c r="R3" s="205">
        <v>7.88</v>
      </c>
      <c r="S3" s="205">
        <v>4.7699999999999996</v>
      </c>
      <c r="T3" s="205">
        <v>1.47</v>
      </c>
      <c r="U3" s="205">
        <v>5.19</v>
      </c>
      <c r="V3" s="205">
        <v>4.51</v>
      </c>
      <c r="W3" s="205">
        <v>0.43</v>
      </c>
      <c r="X3" s="205">
        <v>1.38</v>
      </c>
      <c r="Y3" s="205">
        <v>0</v>
      </c>
      <c r="Z3" s="205">
        <v>2.44</v>
      </c>
      <c r="AA3" s="205">
        <v>0.84</v>
      </c>
      <c r="AB3" s="205">
        <v>0</v>
      </c>
      <c r="AC3" s="205">
        <v>12.74</v>
      </c>
      <c r="AD3" s="205">
        <v>0</v>
      </c>
      <c r="AE3" s="205">
        <v>0</v>
      </c>
      <c r="AF3" s="205">
        <v>0</v>
      </c>
      <c r="AG3" s="205">
        <v>19.36</v>
      </c>
      <c r="AH3" s="205">
        <v>0</v>
      </c>
      <c r="AI3" s="205">
        <v>32.700000000000003</v>
      </c>
      <c r="AJ3" s="205">
        <v>0</v>
      </c>
      <c r="AK3" s="205">
        <v>9.02</v>
      </c>
      <c r="AL3" s="205">
        <v>0</v>
      </c>
      <c r="AM3" s="205">
        <v>0</v>
      </c>
      <c r="AN3" s="205">
        <v>0</v>
      </c>
      <c r="AO3" s="205">
        <v>171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1.87</v>
      </c>
      <c r="E4" s="205">
        <v>0</v>
      </c>
      <c r="F4" s="205">
        <v>0</v>
      </c>
      <c r="G4" s="205">
        <v>8.82</v>
      </c>
      <c r="H4" s="205">
        <v>0</v>
      </c>
      <c r="I4" s="205">
        <v>20.04</v>
      </c>
      <c r="J4" s="205">
        <v>1.39</v>
      </c>
      <c r="K4" s="205">
        <v>37.79</v>
      </c>
      <c r="L4" s="205">
        <v>45.99</v>
      </c>
      <c r="M4" s="205">
        <v>0</v>
      </c>
      <c r="N4" s="205">
        <v>1.1000000000000001</v>
      </c>
      <c r="O4" s="205">
        <v>1.85</v>
      </c>
      <c r="P4" s="205">
        <v>2.5299999999999998</v>
      </c>
      <c r="Q4" s="205">
        <v>5.8</v>
      </c>
      <c r="R4" s="205">
        <v>7.88</v>
      </c>
      <c r="S4" s="205">
        <v>4.7699999999999996</v>
      </c>
      <c r="T4" s="205">
        <v>1.47</v>
      </c>
      <c r="U4" s="205">
        <v>5.19</v>
      </c>
      <c r="V4" s="205">
        <v>5.27</v>
      </c>
      <c r="W4" s="205">
        <v>0.43</v>
      </c>
      <c r="X4" s="205">
        <v>1.38</v>
      </c>
      <c r="Y4" s="205">
        <v>0</v>
      </c>
      <c r="Z4" s="205">
        <v>2.44</v>
      </c>
      <c r="AA4" s="205">
        <v>0.84</v>
      </c>
      <c r="AB4" s="205">
        <v>0</v>
      </c>
      <c r="AC4" s="205">
        <v>12.03</v>
      </c>
      <c r="AD4" s="205">
        <v>0</v>
      </c>
      <c r="AE4" s="205">
        <v>0</v>
      </c>
      <c r="AF4" s="205">
        <v>0</v>
      </c>
      <c r="AG4" s="205">
        <v>19.36</v>
      </c>
      <c r="AH4" s="205">
        <v>0</v>
      </c>
      <c r="AI4" s="205">
        <v>32.700000000000003</v>
      </c>
      <c r="AJ4" s="205">
        <v>0</v>
      </c>
      <c r="AK4" s="205">
        <v>9.02</v>
      </c>
      <c r="AL4" s="205">
        <v>0</v>
      </c>
      <c r="AM4" s="205">
        <v>0</v>
      </c>
      <c r="AN4" s="205">
        <v>0</v>
      </c>
      <c r="AO4" s="205">
        <v>171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1.87</v>
      </c>
      <c r="E5" s="205">
        <v>0</v>
      </c>
      <c r="F5" s="205">
        <v>0</v>
      </c>
      <c r="G5" s="205">
        <v>8.82</v>
      </c>
      <c r="H5" s="205">
        <v>0</v>
      </c>
      <c r="I5" s="205">
        <v>20.04</v>
      </c>
      <c r="J5" s="205">
        <v>1.39</v>
      </c>
      <c r="K5" s="205">
        <v>37.79</v>
      </c>
      <c r="L5" s="205">
        <v>45.99</v>
      </c>
      <c r="M5" s="205">
        <v>0</v>
      </c>
      <c r="N5" s="205">
        <v>1.1000000000000001</v>
      </c>
      <c r="O5" s="205">
        <v>1.85</v>
      </c>
      <c r="P5" s="205">
        <v>2.5299999999999998</v>
      </c>
      <c r="Q5" s="205">
        <v>5.8</v>
      </c>
      <c r="R5" s="205">
        <v>7.88</v>
      </c>
      <c r="S5" s="205">
        <v>4.7699999999999996</v>
      </c>
      <c r="T5" s="205">
        <v>1.47</v>
      </c>
      <c r="U5" s="205">
        <v>5.19</v>
      </c>
      <c r="V5" s="205">
        <v>5.27</v>
      </c>
      <c r="W5" s="205">
        <v>0.43</v>
      </c>
      <c r="X5" s="205">
        <v>1.38</v>
      </c>
      <c r="Y5" s="205">
        <v>0</v>
      </c>
      <c r="Z5" s="205">
        <v>2.44</v>
      </c>
      <c r="AA5" s="205">
        <v>13.28</v>
      </c>
      <c r="AB5" s="205">
        <v>0</v>
      </c>
      <c r="AC5" s="205">
        <v>12.03</v>
      </c>
      <c r="AD5" s="205">
        <v>0</v>
      </c>
      <c r="AE5" s="205">
        <v>0</v>
      </c>
      <c r="AF5" s="205">
        <v>0</v>
      </c>
      <c r="AG5" s="205">
        <v>19.36</v>
      </c>
      <c r="AH5" s="205">
        <v>0</v>
      </c>
      <c r="AI5" s="205">
        <v>32.700000000000003</v>
      </c>
      <c r="AJ5" s="205">
        <v>0</v>
      </c>
      <c r="AK5" s="205">
        <v>9.02</v>
      </c>
      <c r="AL5" s="205">
        <v>0</v>
      </c>
      <c r="AM5" s="205">
        <v>0</v>
      </c>
      <c r="AN5" s="205">
        <v>0</v>
      </c>
      <c r="AO5" s="205">
        <v>171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1.87</v>
      </c>
      <c r="E6" s="205">
        <v>0</v>
      </c>
      <c r="F6" s="205">
        <v>0</v>
      </c>
      <c r="G6" s="205">
        <v>8.82</v>
      </c>
      <c r="H6" s="205">
        <v>0</v>
      </c>
      <c r="I6" s="205">
        <v>20.04</v>
      </c>
      <c r="J6" s="205">
        <v>1.39</v>
      </c>
      <c r="K6" s="205">
        <v>37.79</v>
      </c>
      <c r="L6" s="205">
        <v>45.99</v>
      </c>
      <c r="M6" s="205">
        <v>0</v>
      </c>
      <c r="N6" s="205">
        <v>1.1000000000000001</v>
      </c>
      <c r="O6" s="205">
        <v>1.85</v>
      </c>
      <c r="P6" s="205">
        <v>2.5299999999999998</v>
      </c>
      <c r="Q6" s="205">
        <v>5.8</v>
      </c>
      <c r="R6" s="205">
        <v>7.88</v>
      </c>
      <c r="S6" s="205">
        <v>4.7699999999999996</v>
      </c>
      <c r="T6" s="205">
        <v>1.47</v>
      </c>
      <c r="U6" s="205">
        <v>5.19</v>
      </c>
      <c r="V6" s="205">
        <v>5.27</v>
      </c>
      <c r="W6" s="205">
        <v>0.43</v>
      </c>
      <c r="X6" s="205">
        <v>1.38</v>
      </c>
      <c r="Y6" s="205">
        <v>0</v>
      </c>
      <c r="Z6" s="205">
        <v>2.44</v>
      </c>
      <c r="AA6" s="205">
        <v>13.28</v>
      </c>
      <c r="AB6" s="205">
        <v>0</v>
      </c>
      <c r="AC6" s="205">
        <v>12.03</v>
      </c>
      <c r="AD6" s="205">
        <v>0</v>
      </c>
      <c r="AE6" s="205">
        <v>0</v>
      </c>
      <c r="AF6" s="205">
        <v>0</v>
      </c>
      <c r="AG6" s="205">
        <v>19.36</v>
      </c>
      <c r="AH6" s="205">
        <v>0</v>
      </c>
      <c r="AI6" s="205">
        <v>32.700000000000003</v>
      </c>
      <c r="AJ6" s="205">
        <v>0</v>
      </c>
      <c r="AK6" s="205">
        <v>9.02</v>
      </c>
      <c r="AL6" s="205">
        <v>0</v>
      </c>
      <c r="AM6" s="205">
        <v>0</v>
      </c>
      <c r="AN6" s="205">
        <v>0</v>
      </c>
      <c r="AO6" s="205">
        <v>171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1.87</v>
      </c>
      <c r="E7" s="205">
        <v>0</v>
      </c>
      <c r="F7" s="205">
        <v>0</v>
      </c>
      <c r="G7" s="205">
        <v>8.82</v>
      </c>
      <c r="H7" s="205">
        <v>0</v>
      </c>
      <c r="I7" s="205">
        <v>20.04</v>
      </c>
      <c r="J7" s="205">
        <v>1.39</v>
      </c>
      <c r="K7" s="205">
        <v>37.79</v>
      </c>
      <c r="L7" s="205">
        <v>45.99</v>
      </c>
      <c r="M7" s="205">
        <v>0</v>
      </c>
      <c r="N7" s="205">
        <v>1.1000000000000001</v>
      </c>
      <c r="O7" s="205">
        <v>1.85</v>
      </c>
      <c r="P7" s="205">
        <v>2.5299999999999998</v>
      </c>
      <c r="Q7" s="205">
        <v>5.8</v>
      </c>
      <c r="R7" s="205">
        <v>5.37</v>
      </c>
      <c r="S7" s="205">
        <v>4.62</v>
      </c>
      <c r="T7" s="205">
        <v>1.47</v>
      </c>
      <c r="U7" s="205">
        <v>5.19</v>
      </c>
      <c r="V7" s="205">
        <v>5.27</v>
      </c>
      <c r="W7" s="205">
        <v>0.43</v>
      </c>
      <c r="X7" s="205">
        <v>1.38</v>
      </c>
      <c r="Y7" s="205">
        <v>0</v>
      </c>
      <c r="Z7" s="205">
        <v>2.44</v>
      </c>
      <c r="AA7" s="205">
        <v>13.28</v>
      </c>
      <c r="AB7" s="205">
        <v>0</v>
      </c>
      <c r="AC7" s="205">
        <v>-1</v>
      </c>
      <c r="AD7" s="205">
        <v>0</v>
      </c>
      <c r="AE7" s="205">
        <v>0</v>
      </c>
      <c r="AF7" s="205">
        <v>0</v>
      </c>
      <c r="AG7" s="205">
        <v>19.36</v>
      </c>
      <c r="AH7" s="205">
        <v>0</v>
      </c>
      <c r="AI7" s="205">
        <v>32.619999999999997</v>
      </c>
      <c r="AJ7" s="205">
        <v>0</v>
      </c>
      <c r="AK7" s="205">
        <v>9.02</v>
      </c>
      <c r="AL7" s="205">
        <v>0</v>
      </c>
      <c r="AM7" s="205">
        <v>0</v>
      </c>
      <c r="AN7" s="205">
        <v>0</v>
      </c>
      <c r="AO7" s="205">
        <v>171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1.87</v>
      </c>
      <c r="E8" s="205">
        <v>0</v>
      </c>
      <c r="F8" s="205">
        <v>0</v>
      </c>
      <c r="G8" s="205">
        <v>8.82</v>
      </c>
      <c r="H8" s="205">
        <v>0</v>
      </c>
      <c r="I8" s="205">
        <v>20.04</v>
      </c>
      <c r="J8" s="205">
        <v>1.39</v>
      </c>
      <c r="K8" s="205">
        <v>37.79</v>
      </c>
      <c r="L8" s="205">
        <v>45.99</v>
      </c>
      <c r="M8" s="205">
        <v>0</v>
      </c>
      <c r="N8" s="205">
        <v>1.1000000000000001</v>
      </c>
      <c r="O8" s="205">
        <v>1.85</v>
      </c>
      <c r="P8" s="205">
        <v>2.5299999999999998</v>
      </c>
      <c r="Q8" s="205">
        <v>5.8</v>
      </c>
      <c r="R8" s="205">
        <v>5.37</v>
      </c>
      <c r="S8" s="205">
        <v>4.62</v>
      </c>
      <c r="T8" s="205">
        <v>1.47</v>
      </c>
      <c r="U8" s="205">
        <v>5.19</v>
      </c>
      <c r="V8" s="205">
        <v>5.27</v>
      </c>
      <c r="W8" s="205">
        <v>0.43</v>
      </c>
      <c r="X8" s="205">
        <v>1.38</v>
      </c>
      <c r="Y8" s="205">
        <v>0</v>
      </c>
      <c r="Z8" s="205">
        <v>2.44</v>
      </c>
      <c r="AA8" s="205">
        <v>13.28</v>
      </c>
      <c r="AB8" s="205">
        <v>0</v>
      </c>
      <c r="AC8" s="205">
        <v>-1</v>
      </c>
      <c r="AD8" s="205">
        <v>0</v>
      </c>
      <c r="AE8" s="205">
        <v>0</v>
      </c>
      <c r="AF8" s="205">
        <v>0</v>
      </c>
      <c r="AG8" s="205">
        <v>19.36</v>
      </c>
      <c r="AH8" s="205">
        <v>0</v>
      </c>
      <c r="AI8" s="205">
        <v>32.619999999999997</v>
      </c>
      <c r="AJ8" s="205">
        <v>0</v>
      </c>
      <c r="AK8" s="205">
        <v>9.02</v>
      </c>
      <c r="AL8" s="205">
        <v>0</v>
      </c>
      <c r="AM8" s="205">
        <v>0</v>
      </c>
      <c r="AN8" s="205">
        <v>0</v>
      </c>
      <c r="AO8" s="205">
        <v>171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1.87</v>
      </c>
      <c r="E9" s="205">
        <v>0</v>
      </c>
      <c r="F9" s="205">
        <v>0</v>
      </c>
      <c r="G9" s="205">
        <v>8.82</v>
      </c>
      <c r="H9" s="205">
        <v>0</v>
      </c>
      <c r="I9" s="205">
        <v>20.04</v>
      </c>
      <c r="J9" s="205">
        <v>1.39</v>
      </c>
      <c r="K9" s="205">
        <v>37.79</v>
      </c>
      <c r="L9" s="205">
        <v>45.99</v>
      </c>
      <c r="M9" s="205">
        <v>0</v>
      </c>
      <c r="N9" s="205">
        <v>1.1000000000000001</v>
      </c>
      <c r="O9" s="205">
        <v>1.85</v>
      </c>
      <c r="P9" s="205">
        <v>2.5299999999999998</v>
      </c>
      <c r="Q9" s="205">
        <v>5.8</v>
      </c>
      <c r="R9" s="205">
        <v>5.37</v>
      </c>
      <c r="S9" s="205">
        <v>4.62</v>
      </c>
      <c r="T9" s="205">
        <v>1.47</v>
      </c>
      <c r="U9" s="205">
        <v>5.19</v>
      </c>
      <c r="V9" s="205">
        <v>5.27</v>
      </c>
      <c r="W9" s="205">
        <v>0.43</v>
      </c>
      <c r="X9" s="205">
        <v>1.38</v>
      </c>
      <c r="Y9" s="205">
        <v>0</v>
      </c>
      <c r="Z9" s="205">
        <v>2.44</v>
      </c>
      <c r="AA9" s="205">
        <v>13.28</v>
      </c>
      <c r="AB9" s="205">
        <v>0</v>
      </c>
      <c r="AC9" s="205">
        <v>12.03</v>
      </c>
      <c r="AD9" s="205">
        <v>0</v>
      </c>
      <c r="AE9" s="205">
        <v>0</v>
      </c>
      <c r="AF9" s="205">
        <v>0</v>
      </c>
      <c r="AG9" s="205">
        <v>19.36</v>
      </c>
      <c r="AH9" s="205">
        <v>0</v>
      </c>
      <c r="AI9" s="205">
        <v>32.619999999999997</v>
      </c>
      <c r="AJ9" s="205">
        <v>0</v>
      </c>
      <c r="AK9" s="205">
        <v>9.02</v>
      </c>
      <c r="AL9" s="205">
        <v>0</v>
      </c>
      <c r="AM9" s="205">
        <v>0</v>
      </c>
      <c r="AN9" s="205">
        <v>0</v>
      </c>
      <c r="AO9" s="205">
        <v>171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1.87</v>
      </c>
      <c r="E10" s="205">
        <v>0</v>
      </c>
      <c r="F10" s="205">
        <v>0</v>
      </c>
      <c r="G10" s="205">
        <v>8.82</v>
      </c>
      <c r="H10" s="205">
        <v>0</v>
      </c>
      <c r="I10" s="205">
        <v>20.04</v>
      </c>
      <c r="J10" s="205">
        <v>1.39</v>
      </c>
      <c r="K10" s="205">
        <v>37.79</v>
      </c>
      <c r="L10" s="205">
        <v>45.99</v>
      </c>
      <c r="M10" s="205">
        <v>0</v>
      </c>
      <c r="N10" s="205">
        <v>1.1000000000000001</v>
      </c>
      <c r="O10" s="205">
        <v>1.85</v>
      </c>
      <c r="P10" s="205">
        <v>2.5299999999999998</v>
      </c>
      <c r="Q10" s="205">
        <v>5.8</v>
      </c>
      <c r="R10" s="205">
        <v>5.37</v>
      </c>
      <c r="S10" s="205">
        <v>4.62</v>
      </c>
      <c r="T10" s="205">
        <v>1.47</v>
      </c>
      <c r="U10" s="205">
        <v>5.19</v>
      </c>
      <c r="V10" s="205">
        <v>5.27</v>
      </c>
      <c r="W10" s="205">
        <v>0.43</v>
      </c>
      <c r="X10" s="205">
        <v>1.38</v>
      </c>
      <c r="Y10" s="205">
        <v>0</v>
      </c>
      <c r="Z10" s="205">
        <v>2.44</v>
      </c>
      <c r="AA10" s="205">
        <v>13.28</v>
      </c>
      <c r="AB10" s="205">
        <v>0</v>
      </c>
      <c r="AC10" s="205">
        <v>12.03</v>
      </c>
      <c r="AD10" s="205">
        <v>0</v>
      </c>
      <c r="AE10" s="205">
        <v>0</v>
      </c>
      <c r="AF10" s="205">
        <v>0</v>
      </c>
      <c r="AG10" s="205">
        <v>19.36</v>
      </c>
      <c r="AH10" s="205">
        <v>0</v>
      </c>
      <c r="AI10" s="205">
        <v>32.619999999999997</v>
      </c>
      <c r="AJ10" s="205">
        <v>0</v>
      </c>
      <c r="AK10" s="205">
        <v>9.02</v>
      </c>
      <c r="AL10" s="205">
        <v>0</v>
      </c>
      <c r="AM10" s="205">
        <v>0</v>
      </c>
      <c r="AN10" s="205">
        <v>0</v>
      </c>
      <c r="AO10" s="205">
        <v>171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1.87</v>
      </c>
      <c r="E11" s="205">
        <v>0</v>
      </c>
      <c r="F11" s="205">
        <v>0</v>
      </c>
      <c r="G11" s="205">
        <v>8.82</v>
      </c>
      <c r="H11" s="205">
        <v>0</v>
      </c>
      <c r="I11" s="205">
        <v>20.04</v>
      </c>
      <c r="J11" s="205">
        <v>1.39</v>
      </c>
      <c r="K11" s="205">
        <v>37.79</v>
      </c>
      <c r="L11" s="205">
        <v>45.99</v>
      </c>
      <c r="M11" s="205">
        <v>0</v>
      </c>
      <c r="N11" s="205">
        <v>1.1000000000000001</v>
      </c>
      <c r="O11" s="205">
        <v>1.85</v>
      </c>
      <c r="P11" s="205">
        <v>2.5299999999999998</v>
      </c>
      <c r="Q11" s="205">
        <v>5.8</v>
      </c>
      <c r="R11" s="205">
        <v>5.37</v>
      </c>
      <c r="S11" s="205">
        <v>4.62</v>
      </c>
      <c r="T11" s="205">
        <v>1.47</v>
      </c>
      <c r="U11" s="205">
        <v>5.19</v>
      </c>
      <c r="V11" s="205">
        <v>5.27</v>
      </c>
      <c r="W11" s="205">
        <v>0.43</v>
      </c>
      <c r="X11" s="205">
        <v>1.38</v>
      </c>
      <c r="Y11" s="205">
        <v>0</v>
      </c>
      <c r="Z11" s="205">
        <v>2.44</v>
      </c>
      <c r="AA11" s="205">
        <v>13.28</v>
      </c>
      <c r="AB11" s="205">
        <v>0</v>
      </c>
      <c r="AC11" s="205">
        <v>12.03</v>
      </c>
      <c r="AD11" s="205">
        <v>0</v>
      </c>
      <c r="AE11" s="205">
        <v>0</v>
      </c>
      <c r="AF11" s="205">
        <v>0</v>
      </c>
      <c r="AG11" s="205">
        <v>19.36</v>
      </c>
      <c r="AH11" s="205">
        <v>0</v>
      </c>
      <c r="AI11" s="205">
        <v>32.619999999999997</v>
      </c>
      <c r="AJ11" s="205">
        <v>0</v>
      </c>
      <c r="AK11" s="205">
        <v>9.02</v>
      </c>
      <c r="AL11" s="205">
        <v>0</v>
      </c>
      <c r="AM11" s="205">
        <v>0</v>
      </c>
      <c r="AN11" s="205">
        <v>0</v>
      </c>
      <c r="AO11" s="205">
        <v>171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1.87</v>
      </c>
      <c r="E12" s="205">
        <v>0</v>
      </c>
      <c r="F12" s="205">
        <v>0</v>
      </c>
      <c r="G12" s="205">
        <v>8.82</v>
      </c>
      <c r="H12" s="205">
        <v>0</v>
      </c>
      <c r="I12" s="205">
        <v>20.04</v>
      </c>
      <c r="J12" s="205">
        <v>1.39</v>
      </c>
      <c r="K12" s="205">
        <v>37.79</v>
      </c>
      <c r="L12" s="205">
        <v>45.99</v>
      </c>
      <c r="M12" s="205">
        <v>0</v>
      </c>
      <c r="N12" s="205">
        <v>1.1000000000000001</v>
      </c>
      <c r="O12" s="205">
        <v>1.85</v>
      </c>
      <c r="P12" s="205">
        <v>2.5299999999999998</v>
      </c>
      <c r="Q12" s="205">
        <v>5.8</v>
      </c>
      <c r="R12" s="205">
        <v>5.37</v>
      </c>
      <c r="S12" s="205">
        <v>4.62</v>
      </c>
      <c r="T12" s="205">
        <v>1.47</v>
      </c>
      <c r="U12" s="205">
        <v>5.19</v>
      </c>
      <c r="V12" s="205">
        <v>5.27</v>
      </c>
      <c r="W12" s="205">
        <v>0.43</v>
      </c>
      <c r="X12" s="205">
        <v>1.38</v>
      </c>
      <c r="Y12" s="205">
        <v>0</v>
      </c>
      <c r="Z12" s="205">
        <v>2.44</v>
      </c>
      <c r="AA12" s="205">
        <v>13.28</v>
      </c>
      <c r="AB12" s="205">
        <v>0</v>
      </c>
      <c r="AC12" s="205">
        <v>12.03</v>
      </c>
      <c r="AD12" s="205">
        <v>0</v>
      </c>
      <c r="AE12" s="205">
        <v>0</v>
      </c>
      <c r="AF12" s="205">
        <v>0</v>
      </c>
      <c r="AG12" s="205">
        <v>19.36</v>
      </c>
      <c r="AH12" s="205">
        <v>0</v>
      </c>
      <c r="AI12" s="205">
        <v>32.619999999999997</v>
      </c>
      <c r="AJ12" s="205">
        <v>0</v>
      </c>
      <c r="AK12" s="205">
        <v>9.02</v>
      </c>
      <c r="AL12" s="205">
        <v>0</v>
      </c>
      <c r="AM12" s="205">
        <v>0</v>
      </c>
      <c r="AN12" s="205">
        <v>0</v>
      </c>
      <c r="AO12" s="205">
        <v>171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1.87</v>
      </c>
      <c r="E13" s="205">
        <v>0</v>
      </c>
      <c r="F13" s="205">
        <v>0</v>
      </c>
      <c r="G13" s="205">
        <v>8.82</v>
      </c>
      <c r="H13" s="205">
        <v>0</v>
      </c>
      <c r="I13" s="205">
        <v>20.04</v>
      </c>
      <c r="J13" s="205">
        <v>1.39</v>
      </c>
      <c r="K13" s="205">
        <v>37.79</v>
      </c>
      <c r="L13" s="205">
        <v>45.99</v>
      </c>
      <c r="M13" s="205">
        <v>0</v>
      </c>
      <c r="N13" s="205">
        <v>1.1000000000000001</v>
      </c>
      <c r="O13" s="205">
        <v>1.85</v>
      </c>
      <c r="P13" s="205">
        <v>2.5299999999999998</v>
      </c>
      <c r="Q13" s="205">
        <v>5.8</v>
      </c>
      <c r="R13" s="205">
        <v>5.37</v>
      </c>
      <c r="S13" s="205">
        <v>4.62</v>
      </c>
      <c r="T13" s="205">
        <v>1.47</v>
      </c>
      <c r="U13" s="205">
        <v>5.19</v>
      </c>
      <c r="V13" s="205">
        <v>5.27</v>
      </c>
      <c r="W13" s="205">
        <v>0.43</v>
      </c>
      <c r="X13" s="205">
        <v>1.38</v>
      </c>
      <c r="Y13" s="205">
        <v>0</v>
      </c>
      <c r="Z13" s="205">
        <v>2.44</v>
      </c>
      <c r="AA13" s="205">
        <v>13.28</v>
      </c>
      <c r="AB13" s="205">
        <v>0</v>
      </c>
      <c r="AC13" s="205">
        <v>12.03</v>
      </c>
      <c r="AD13" s="205">
        <v>0</v>
      </c>
      <c r="AE13" s="205">
        <v>0</v>
      </c>
      <c r="AF13" s="205">
        <v>0</v>
      </c>
      <c r="AG13" s="205">
        <v>19.36</v>
      </c>
      <c r="AH13" s="205">
        <v>0</v>
      </c>
      <c r="AI13" s="205">
        <v>32.619999999999997</v>
      </c>
      <c r="AJ13" s="205">
        <v>0</v>
      </c>
      <c r="AK13" s="205">
        <v>9.02</v>
      </c>
      <c r="AL13" s="205">
        <v>0</v>
      </c>
      <c r="AM13" s="205">
        <v>0</v>
      </c>
      <c r="AN13" s="205">
        <v>0</v>
      </c>
      <c r="AO13" s="205">
        <v>171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1.87</v>
      </c>
      <c r="E14" s="205">
        <v>0</v>
      </c>
      <c r="F14" s="205">
        <v>0</v>
      </c>
      <c r="G14" s="205">
        <v>8.82</v>
      </c>
      <c r="H14" s="205">
        <v>0</v>
      </c>
      <c r="I14" s="205">
        <v>20.04</v>
      </c>
      <c r="J14" s="205">
        <v>1.39</v>
      </c>
      <c r="K14" s="205">
        <v>37.79</v>
      </c>
      <c r="L14" s="205">
        <v>45.99</v>
      </c>
      <c r="M14" s="205">
        <v>0</v>
      </c>
      <c r="N14" s="205">
        <v>1.1000000000000001</v>
      </c>
      <c r="O14" s="205">
        <v>1.85</v>
      </c>
      <c r="P14" s="205">
        <v>2.5299999999999998</v>
      </c>
      <c r="Q14" s="205">
        <v>5.8</v>
      </c>
      <c r="R14" s="205">
        <v>5.37</v>
      </c>
      <c r="S14" s="205">
        <v>4.62</v>
      </c>
      <c r="T14" s="205">
        <v>1.47</v>
      </c>
      <c r="U14" s="205">
        <v>5.19</v>
      </c>
      <c r="V14" s="205">
        <v>5.27</v>
      </c>
      <c r="W14" s="205">
        <v>0.43</v>
      </c>
      <c r="X14" s="205">
        <v>1.38</v>
      </c>
      <c r="Y14" s="205">
        <v>0</v>
      </c>
      <c r="Z14" s="205">
        <v>2.44</v>
      </c>
      <c r="AA14" s="205">
        <v>13.28</v>
      </c>
      <c r="AB14" s="205">
        <v>0</v>
      </c>
      <c r="AC14" s="205">
        <v>12.03</v>
      </c>
      <c r="AD14" s="205">
        <v>0</v>
      </c>
      <c r="AE14" s="205">
        <v>0</v>
      </c>
      <c r="AF14" s="205">
        <v>0</v>
      </c>
      <c r="AG14" s="205">
        <v>19.36</v>
      </c>
      <c r="AH14" s="205">
        <v>0</v>
      </c>
      <c r="AI14" s="205">
        <v>32.619999999999997</v>
      </c>
      <c r="AJ14" s="205">
        <v>0</v>
      </c>
      <c r="AK14" s="205">
        <v>9.02</v>
      </c>
      <c r="AL14" s="205">
        <v>0</v>
      </c>
      <c r="AM14" s="205">
        <v>0</v>
      </c>
      <c r="AN14" s="205">
        <v>0</v>
      </c>
      <c r="AO14" s="205">
        <v>171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1.87</v>
      </c>
      <c r="E15" s="205">
        <v>0</v>
      </c>
      <c r="F15" s="205">
        <v>0</v>
      </c>
      <c r="G15" s="205">
        <v>8.82</v>
      </c>
      <c r="H15" s="205">
        <v>0</v>
      </c>
      <c r="I15" s="205">
        <v>20.04</v>
      </c>
      <c r="J15" s="205">
        <v>1.39</v>
      </c>
      <c r="K15" s="205">
        <v>37.79</v>
      </c>
      <c r="L15" s="205">
        <v>45.99</v>
      </c>
      <c r="M15" s="205">
        <v>0</v>
      </c>
      <c r="N15" s="205">
        <v>1.1000000000000001</v>
      </c>
      <c r="O15" s="205">
        <v>1.85</v>
      </c>
      <c r="P15" s="205">
        <v>2.5299999999999998</v>
      </c>
      <c r="Q15" s="205">
        <v>5.8</v>
      </c>
      <c r="R15" s="205">
        <v>5.37</v>
      </c>
      <c r="S15" s="205">
        <v>4.62</v>
      </c>
      <c r="T15" s="205">
        <v>1.47</v>
      </c>
      <c r="U15" s="205">
        <v>5.19</v>
      </c>
      <c r="V15" s="205">
        <v>5.27</v>
      </c>
      <c r="W15" s="205">
        <v>0.43</v>
      </c>
      <c r="X15" s="205">
        <v>1.38</v>
      </c>
      <c r="Y15" s="205">
        <v>0</v>
      </c>
      <c r="Z15" s="205">
        <v>2.44</v>
      </c>
      <c r="AA15" s="205">
        <v>13.28</v>
      </c>
      <c r="AB15" s="205">
        <v>0</v>
      </c>
      <c r="AC15" s="205">
        <v>12.03</v>
      </c>
      <c r="AD15" s="205">
        <v>0</v>
      </c>
      <c r="AE15" s="205">
        <v>0</v>
      </c>
      <c r="AF15" s="205">
        <v>0</v>
      </c>
      <c r="AG15" s="205">
        <v>19.36</v>
      </c>
      <c r="AH15" s="205">
        <v>0</v>
      </c>
      <c r="AI15" s="205">
        <v>32.619999999999997</v>
      </c>
      <c r="AJ15" s="205">
        <v>0</v>
      </c>
      <c r="AK15" s="205">
        <v>9.02</v>
      </c>
      <c r="AL15" s="205">
        <v>0</v>
      </c>
      <c r="AM15" s="205">
        <v>0</v>
      </c>
      <c r="AN15" s="205">
        <v>0</v>
      </c>
      <c r="AO15" s="205">
        <v>171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1.87</v>
      </c>
      <c r="E16" s="205">
        <v>0</v>
      </c>
      <c r="F16" s="205">
        <v>0</v>
      </c>
      <c r="G16" s="205">
        <v>8.82</v>
      </c>
      <c r="H16" s="205">
        <v>0</v>
      </c>
      <c r="I16" s="205">
        <v>20.04</v>
      </c>
      <c r="J16" s="205">
        <v>1.39</v>
      </c>
      <c r="K16" s="205">
        <v>37.79</v>
      </c>
      <c r="L16" s="205">
        <v>45.99</v>
      </c>
      <c r="M16" s="205">
        <v>0</v>
      </c>
      <c r="N16" s="205">
        <v>1.1000000000000001</v>
      </c>
      <c r="O16" s="205">
        <v>1.85</v>
      </c>
      <c r="P16" s="205">
        <v>2.5299999999999998</v>
      </c>
      <c r="Q16" s="205">
        <v>5.8</v>
      </c>
      <c r="R16" s="205">
        <v>5.37</v>
      </c>
      <c r="S16" s="205">
        <v>4.62</v>
      </c>
      <c r="T16" s="205">
        <v>1.47</v>
      </c>
      <c r="U16" s="205">
        <v>5.19</v>
      </c>
      <c r="V16" s="205">
        <v>5.27</v>
      </c>
      <c r="W16" s="205">
        <v>0.43</v>
      </c>
      <c r="X16" s="205">
        <v>1.38</v>
      </c>
      <c r="Y16" s="205">
        <v>0</v>
      </c>
      <c r="Z16" s="205">
        <v>2.44</v>
      </c>
      <c r="AA16" s="205">
        <v>13.28</v>
      </c>
      <c r="AB16" s="205">
        <v>0</v>
      </c>
      <c r="AC16" s="205">
        <v>12.03</v>
      </c>
      <c r="AD16" s="205">
        <v>0</v>
      </c>
      <c r="AE16" s="205">
        <v>0</v>
      </c>
      <c r="AF16" s="205">
        <v>0</v>
      </c>
      <c r="AG16" s="205">
        <v>19.36</v>
      </c>
      <c r="AH16" s="205">
        <v>0</v>
      </c>
      <c r="AI16" s="205">
        <v>32.619999999999997</v>
      </c>
      <c r="AJ16" s="205">
        <v>0</v>
      </c>
      <c r="AK16" s="205">
        <v>9.02</v>
      </c>
      <c r="AL16" s="205">
        <v>0</v>
      </c>
      <c r="AM16" s="205">
        <v>0</v>
      </c>
      <c r="AN16" s="205">
        <v>0</v>
      </c>
      <c r="AO16" s="205">
        <v>171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1.87</v>
      </c>
      <c r="E17" s="205">
        <v>0</v>
      </c>
      <c r="F17" s="205">
        <v>0</v>
      </c>
      <c r="G17" s="205">
        <v>8.82</v>
      </c>
      <c r="H17" s="205">
        <v>0</v>
      </c>
      <c r="I17" s="205">
        <v>20.04</v>
      </c>
      <c r="J17" s="205">
        <v>1.39</v>
      </c>
      <c r="K17" s="205">
        <v>37.79</v>
      </c>
      <c r="L17" s="205">
        <v>45.99</v>
      </c>
      <c r="M17" s="205">
        <v>0</v>
      </c>
      <c r="N17" s="205">
        <v>1.1000000000000001</v>
      </c>
      <c r="O17" s="205">
        <v>1.85</v>
      </c>
      <c r="P17" s="205">
        <v>2.5299999999999998</v>
      </c>
      <c r="Q17" s="205">
        <v>5.8</v>
      </c>
      <c r="R17" s="205">
        <v>5.37</v>
      </c>
      <c r="S17" s="205">
        <v>4.62</v>
      </c>
      <c r="T17" s="205">
        <v>1.47</v>
      </c>
      <c r="U17" s="205">
        <v>5.19</v>
      </c>
      <c r="V17" s="205">
        <v>5.27</v>
      </c>
      <c r="W17" s="205">
        <v>0.43</v>
      </c>
      <c r="X17" s="205">
        <v>1.38</v>
      </c>
      <c r="Y17" s="205">
        <v>0</v>
      </c>
      <c r="Z17" s="205">
        <v>2.44</v>
      </c>
      <c r="AA17" s="205">
        <v>13.28</v>
      </c>
      <c r="AB17" s="205">
        <v>0</v>
      </c>
      <c r="AC17" s="205">
        <v>12.03</v>
      </c>
      <c r="AD17" s="205">
        <v>0</v>
      </c>
      <c r="AE17" s="205">
        <v>0</v>
      </c>
      <c r="AF17" s="205">
        <v>0</v>
      </c>
      <c r="AG17" s="205">
        <v>19.36</v>
      </c>
      <c r="AH17" s="205">
        <v>0</v>
      </c>
      <c r="AI17" s="205">
        <v>32.619999999999997</v>
      </c>
      <c r="AJ17" s="205">
        <v>0</v>
      </c>
      <c r="AK17" s="205">
        <v>9.02</v>
      </c>
      <c r="AL17" s="205">
        <v>0</v>
      </c>
      <c r="AM17" s="205">
        <v>0</v>
      </c>
      <c r="AN17" s="205">
        <v>0</v>
      </c>
      <c r="AO17" s="205">
        <v>171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1.87</v>
      </c>
      <c r="E18" s="205">
        <v>0</v>
      </c>
      <c r="F18" s="205">
        <v>0</v>
      </c>
      <c r="G18" s="205">
        <v>8.82</v>
      </c>
      <c r="H18" s="205">
        <v>0</v>
      </c>
      <c r="I18" s="205">
        <v>20.04</v>
      </c>
      <c r="J18" s="205">
        <v>1.39</v>
      </c>
      <c r="K18" s="205">
        <v>37.79</v>
      </c>
      <c r="L18" s="205">
        <v>45.99</v>
      </c>
      <c r="M18" s="205">
        <v>0</v>
      </c>
      <c r="N18" s="205">
        <v>1.1000000000000001</v>
      </c>
      <c r="O18" s="205">
        <v>1.85</v>
      </c>
      <c r="P18" s="205">
        <v>2.5299999999999998</v>
      </c>
      <c r="Q18" s="205">
        <v>5.8</v>
      </c>
      <c r="R18" s="205">
        <v>5.37</v>
      </c>
      <c r="S18" s="205">
        <v>4.62</v>
      </c>
      <c r="T18" s="205">
        <v>1.47</v>
      </c>
      <c r="U18" s="205">
        <v>5.19</v>
      </c>
      <c r="V18" s="205">
        <v>5.27</v>
      </c>
      <c r="W18" s="205">
        <v>0.43</v>
      </c>
      <c r="X18" s="205">
        <v>1.38</v>
      </c>
      <c r="Y18" s="205">
        <v>0</v>
      </c>
      <c r="Z18" s="205">
        <v>2.44</v>
      </c>
      <c r="AA18" s="205">
        <v>13.28</v>
      </c>
      <c r="AB18" s="205">
        <v>0</v>
      </c>
      <c r="AC18" s="205">
        <v>12.03</v>
      </c>
      <c r="AD18" s="205">
        <v>0</v>
      </c>
      <c r="AE18" s="205">
        <v>0</v>
      </c>
      <c r="AF18" s="205">
        <v>0</v>
      </c>
      <c r="AG18" s="205">
        <v>19.36</v>
      </c>
      <c r="AH18" s="205">
        <v>0</v>
      </c>
      <c r="AI18" s="205">
        <v>32.619999999999997</v>
      </c>
      <c r="AJ18" s="205">
        <v>0</v>
      </c>
      <c r="AK18" s="205">
        <v>9.02</v>
      </c>
      <c r="AL18" s="205">
        <v>0</v>
      </c>
      <c r="AM18" s="205">
        <v>0</v>
      </c>
      <c r="AN18" s="205">
        <v>0</v>
      </c>
      <c r="AO18" s="205">
        <v>171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1.87</v>
      </c>
      <c r="E19" s="205">
        <v>0</v>
      </c>
      <c r="F19" s="205">
        <v>0</v>
      </c>
      <c r="G19" s="205">
        <v>8.82</v>
      </c>
      <c r="H19" s="205">
        <v>0</v>
      </c>
      <c r="I19" s="205">
        <v>20.04</v>
      </c>
      <c r="J19" s="205">
        <v>1.39</v>
      </c>
      <c r="K19" s="205">
        <v>37.79</v>
      </c>
      <c r="L19" s="205">
        <v>45.99</v>
      </c>
      <c r="M19" s="205">
        <v>0</v>
      </c>
      <c r="N19" s="205">
        <v>1.1000000000000001</v>
      </c>
      <c r="O19" s="205">
        <v>1.85</v>
      </c>
      <c r="P19" s="205">
        <v>2.5299999999999998</v>
      </c>
      <c r="Q19" s="205">
        <v>5.8</v>
      </c>
      <c r="R19" s="205">
        <v>5.37</v>
      </c>
      <c r="S19" s="205">
        <v>4.62</v>
      </c>
      <c r="T19" s="205">
        <v>1.47</v>
      </c>
      <c r="U19" s="205">
        <v>5.19</v>
      </c>
      <c r="V19" s="205">
        <v>5.27</v>
      </c>
      <c r="W19" s="205">
        <v>0.43</v>
      </c>
      <c r="X19" s="205">
        <v>1.38</v>
      </c>
      <c r="Y19" s="205">
        <v>0</v>
      </c>
      <c r="Z19" s="205">
        <v>2.44</v>
      </c>
      <c r="AA19" s="205">
        <v>13.28</v>
      </c>
      <c r="AB19" s="205">
        <v>0</v>
      </c>
      <c r="AC19" s="205">
        <v>12.03</v>
      </c>
      <c r="AD19" s="205">
        <v>0</v>
      </c>
      <c r="AE19" s="205">
        <v>0</v>
      </c>
      <c r="AF19" s="205">
        <v>0</v>
      </c>
      <c r="AG19" s="205">
        <v>19.36</v>
      </c>
      <c r="AH19" s="205">
        <v>0</v>
      </c>
      <c r="AI19" s="205">
        <v>32.619999999999997</v>
      </c>
      <c r="AJ19" s="205">
        <v>0</v>
      </c>
      <c r="AK19" s="205">
        <v>9.02</v>
      </c>
      <c r="AL19" s="205">
        <v>0</v>
      </c>
      <c r="AM19" s="205">
        <v>0</v>
      </c>
      <c r="AN19" s="205">
        <v>0</v>
      </c>
      <c r="AO19" s="205">
        <v>171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1.87</v>
      </c>
      <c r="E20" s="205">
        <v>0</v>
      </c>
      <c r="F20" s="205">
        <v>0</v>
      </c>
      <c r="G20" s="205">
        <v>8.82</v>
      </c>
      <c r="H20" s="205">
        <v>0</v>
      </c>
      <c r="I20" s="205">
        <v>20.04</v>
      </c>
      <c r="J20" s="205">
        <v>1.39</v>
      </c>
      <c r="K20" s="205">
        <v>37.79</v>
      </c>
      <c r="L20" s="205">
        <v>45.99</v>
      </c>
      <c r="M20" s="205">
        <v>0</v>
      </c>
      <c r="N20" s="205">
        <v>1.1000000000000001</v>
      </c>
      <c r="O20" s="205">
        <v>1.85</v>
      </c>
      <c r="P20" s="205">
        <v>2.5299999999999998</v>
      </c>
      <c r="Q20" s="205">
        <v>5.8</v>
      </c>
      <c r="R20" s="205">
        <v>5.37</v>
      </c>
      <c r="S20" s="205">
        <v>4.62</v>
      </c>
      <c r="T20" s="205">
        <v>1.47</v>
      </c>
      <c r="U20" s="205">
        <v>5.19</v>
      </c>
      <c r="V20" s="205">
        <v>5.27</v>
      </c>
      <c r="W20" s="205">
        <v>0.43</v>
      </c>
      <c r="X20" s="205">
        <v>1.38</v>
      </c>
      <c r="Y20" s="205">
        <v>0</v>
      </c>
      <c r="Z20" s="205">
        <v>2.44</v>
      </c>
      <c r="AA20" s="205">
        <v>13.28</v>
      </c>
      <c r="AB20" s="205">
        <v>0</v>
      </c>
      <c r="AC20" s="205">
        <v>12.03</v>
      </c>
      <c r="AD20" s="205">
        <v>0</v>
      </c>
      <c r="AE20" s="205">
        <v>0</v>
      </c>
      <c r="AF20" s="205">
        <v>0</v>
      </c>
      <c r="AG20" s="205">
        <v>19.36</v>
      </c>
      <c r="AH20" s="205">
        <v>0</v>
      </c>
      <c r="AI20" s="205">
        <v>32.619999999999997</v>
      </c>
      <c r="AJ20" s="205">
        <v>0</v>
      </c>
      <c r="AK20" s="205">
        <v>9.02</v>
      </c>
      <c r="AL20" s="205">
        <v>0</v>
      </c>
      <c r="AM20" s="205">
        <v>0</v>
      </c>
      <c r="AN20" s="205">
        <v>0</v>
      </c>
      <c r="AO20" s="205">
        <v>171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1.87</v>
      </c>
      <c r="E21" s="205">
        <v>0</v>
      </c>
      <c r="F21" s="205">
        <v>0</v>
      </c>
      <c r="G21" s="205">
        <v>8.82</v>
      </c>
      <c r="H21" s="205">
        <v>0</v>
      </c>
      <c r="I21" s="205">
        <v>20.04</v>
      </c>
      <c r="J21" s="205">
        <v>1.39</v>
      </c>
      <c r="K21" s="205">
        <v>37.79</v>
      </c>
      <c r="L21" s="205">
        <v>45.99</v>
      </c>
      <c r="M21" s="205">
        <v>0</v>
      </c>
      <c r="N21" s="205">
        <v>1.1000000000000001</v>
      </c>
      <c r="O21" s="205">
        <v>1.85</v>
      </c>
      <c r="P21" s="205">
        <v>2.5299999999999998</v>
      </c>
      <c r="Q21" s="205">
        <v>5.8</v>
      </c>
      <c r="R21" s="205">
        <v>5.37</v>
      </c>
      <c r="S21" s="205">
        <v>4.62</v>
      </c>
      <c r="T21" s="205">
        <v>1.47</v>
      </c>
      <c r="U21" s="205">
        <v>5.19</v>
      </c>
      <c r="V21" s="205">
        <v>5.27</v>
      </c>
      <c r="W21" s="205">
        <v>0.43</v>
      </c>
      <c r="X21" s="205">
        <v>1.38</v>
      </c>
      <c r="Y21" s="205">
        <v>0</v>
      </c>
      <c r="Z21" s="205">
        <v>2.44</v>
      </c>
      <c r="AA21" s="205">
        <v>13.28</v>
      </c>
      <c r="AB21" s="205">
        <v>0</v>
      </c>
      <c r="AC21" s="205">
        <v>12.38</v>
      </c>
      <c r="AD21" s="205">
        <v>0</v>
      </c>
      <c r="AE21" s="205">
        <v>0</v>
      </c>
      <c r="AF21" s="205">
        <v>0</v>
      </c>
      <c r="AG21" s="205">
        <v>19.36</v>
      </c>
      <c r="AH21" s="205">
        <v>0</v>
      </c>
      <c r="AI21" s="205">
        <v>32.619999999999997</v>
      </c>
      <c r="AJ21" s="205">
        <v>0</v>
      </c>
      <c r="AK21" s="205">
        <v>9.02</v>
      </c>
      <c r="AL21" s="205">
        <v>0</v>
      </c>
      <c r="AM21" s="205">
        <v>0</v>
      </c>
      <c r="AN21" s="205">
        <v>0</v>
      </c>
      <c r="AO21" s="205">
        <v>171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1.87</v>
      </c>
      <c r="E22" s="205">
        <v>0</v>
      </c>
      <c r="F22" s="205">
        <v>0</v>
      </c>
      <c r="G22" s="205">
        <v>8.82</v>
      </c>
      <c r="H22" s="205">
        <v>0</v>
      </c>
      <c r="I22" s="205">
        <v>20.04</v>
      </c>
      <c r="J22" s="205">
        <v>1.39</v>
      </c>
      <c r="K22" s="205">
        <v>37.79</v>
      </c>
      <c r="L22" s="205">
        <v>45.99</v>
      </c>
      <c r="M22" s="205">
        <v>0</v>
      </c>
      <c r="N22" s="205">
        <v>1.1000000000000001</v>
      </c>
      <c r="O22" s="205">
        <v>1.85</v>
      </c>
      <c r="P22" s="205">
        <v>2.5299999999999998</v>
      </c>
      <c r="Q22" s="205">
        <v>5.8</v>
      </c>
      <c r="R22" s="205">
        <v>5.37</v>
      </c>
      <c r="S22" s="205">
        <v>4.62</v>
      </c>
      <c r="T22" s="205">
        <v>1.47</v>
      </c>
      <c r="U22" s="205">
        <v>5.19</v>
      </c>
      <c r="V22" s="205">
        <v>5.27</v>
      </c>
      <c r="W22" s="205">
        <v>0.43</v>
      </c>
      <c r="X22" s="205">
        <v>1.38</v>
      </c>
      <c r="Y22" s="205">
        <v>0</v>
      </c>
      <c r="Z22" s="205">
        <v>2.44</v>
      </c>
      <c r="AA22" s="205">
        <v>13.28</v>
      </c>
      <c r="AB22" s="205">
        <v>0</v>
      </c>
      <c r="AC22" s="205">
        <v>12.38</v>
      </c>
      <c r="AD22" s="205">
        <v>0</v>
      </c>
      <c r="AE22" s="205">
        <v>0</v>
      </c>
      <c r="AF22" s="205">
        <v>0</v>
      </c>
      <c r="AG22" s="205">
        <v>19.36</v>
      </c>
      <c r="AH22" s="205">
        <v>0</v>
      </c>
      <c r="AI22" s="205">
        <v>32.619999999999997</v>
      </c>
      <c r="AJ22" s="205">
        <v>0</v>
      </c>
      <c r="AK22" s="205">
        <v>9.02</v>
      </c>
      <c r="AL22" s="205">
        <v>0</v>
      </c>
      <c r="AM22" s="205">
        <v>0</v>
      </c>
      <c r="AN22" s="205">
        <v>0</v>
      </c>
      <c r="AO22" s="205">
        <v>171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1.87</v>
      </c>
      <c r="E23" s="205">
        <v>0</v>
      </c>
      <c r="F23" s="205">
        <v>0</v>
      </c>
      <c r="G23" s="205">
        <v>8.82</v>
      </c>
      <c r="H23" s="205">
        <v>0</v>
      </c>
      <c r="I23" s="205">
        <v>20.04</v>
      </c>
      <c r="J23" s="205">
        <v>1.39</v>
      </c>
      <c r="K23" s="205">
        <v>37.79</v>
      </c>
      <c r="L23" s="205">
        <v>45.99</v>
      </c>
      <c r="M23" s="205">
        <v>0</v>
      </c>
      <c r="N23" s="205">
        <v>1.1000000000000001</v>
      </c>
      <c r="O23" s="205">
        <v>1.85</v>
      </c>
      <c r="P23" s="205">
        <v>2.5299999999999998</v>
      </c>
      <c r="Q23" s="205">
        <v>5.8</v>
      </c>
      <c r="R23" s="205">
        <v>5.37</v>
      </c>
      <c r="S23" s="205">
        <v>4.62</v>
      </c>
      <c r="T23" s="205">
        <v>1.47</v>
      </c>
      <c r="U23" s="205">
        <v>5.19</v>
      </c>
      <c r="V23" s="205">
        <v>5.27</v>
      </c>
      <c r="W23" s="205">
        <v>0.43</v>
      </c>
      <c r="X23" s="205">
        <v>1.38</v>
      </c>
      <c r="Y23" s="205">
        <v>0</v>
      </c>
      <c r="Z23" s="205">
        <v>2.44</v>
      </c>
      <c r="AA23" s="205">
        <v>13.28</v>
      </c>
      <c r="AB23" s="205">
        <v>0</v>
      </c>
      <c r="AC23" s="205">
        <v>12.38</v>
      </c>
      <c r="AD23" s="205">
        <v>0</v>
      </c>
      <c r="AE23" s="205">
        <v>0</v>
      </c>
      <c r="AF23" s="205">
        <v>0</v>
      </c>
      <c r="AG23" s="205">
        <v>19.36</v>
      </c>
      <c r="AH23" s="205">
        <v>0</v>
      </c>
      <c r="AI23" s="205">
        <v>32.619999999999997</v>
      </c>
      <c r="AJ23" s="205">
        <v>0</v>
      </c>
      <c r="AK23" s="205">
        <v>9.02</v>
      </c>
      <c r="AL23" s="205">
        <v>0</v>
      </c>
      <c r="AM23" s="205">
        <v>0</v>
      </c>
      <c r="AN23" s="205">
        <v>0</v>
      </c>
      <c r="AO23" s="205">
        <v>171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1.87</v>
      </c>
      <c r="E24" s="205">
        <v>0</v>
      </c>
      <c r="F24" s="205">
        <v>0</v>
      </c>
      <c r="G24" s="205">
        <v>8.82</v>
      </c>
      <c r="H24" s="205">
        <v>0</v>
      </c>
      <c r="I24" s="205">
        <v>20.04</v>
      </c>
      <c r="J24" s="205">
        <v>1.39</v>
      </c>
      <c r="K24" s="205">
        <v>37.79</v>
      </c>
      <c r="L24" s="205">
        <v>45.99</v>
      </c>
      <c r="M24" s="205">
        <v>0</v>
      </c>
      <c r="N24" s="205">
        <v>1.1000000000000001</v>
      </c>
      <c r="O24" s="205">
        <v>1.85</v>
      </c>
      <c r="P24" s="205">
        <v>2.5299999999999998</v>
      </c>
      <c r="Q24" s="205">
        <v>5.8</v>
      </c>
      <c r="R24" s="205">
        <v>5.37</v>
      </c>
      <c r="S24" s="205">
        <v>4.62</v>
      </c>
      <c r="T24" s="205">
        <v>1.47</v>
      </c>
      <c r="U24" s="205">
        <v>5.19</v>
      </c>
      <c r="V24" s="205">
        <v>5.27</v>
      </c>
      <c r="W24" s="205">
        <v>0.43</v>
      </c>
      <c r="X24" s="205">
        <v>1.38</v>
      </c>
      <c r="Y24" s="205">
        <v>0</v>
      </c>
      <c r="Z24" s="205">
        <v>2.44</v>
      </c>
      <c r="AA24" s="205">
        <v>13.28</v>
      </c>
      <c r="AB24" s="205">
        <v>0</v>
      </c>
      <c r="AC24" s="205">
        <v>12.38</v>
      </c>
      <c r="AD24" s="205">
        <v>0</v>
      </c>
      <c r="AE24" s="205">
        <v>0</v>
      </c>
      <c r="AF24" s="205">
        <v>0</v>
      </c>
      <c r="AG24" s="205">
        <v>19.36</v>
      </c>
      <c r="AH24" s="205">
        <v>0</v>
      </c>
      <c r="AI24" s="205">
        <v>32.619999999999997</v>
      </c>
      <c r="AJ24" s="205">
        <v>0</v>
      </c>
      <c r="AK24" s="205">
        <v>9.02</v>
      </c>
      <c r="AL24" s="205">
        <v>0</v>
      </c>
      <c r="AM24" s="205">
        <v>0</v>
      </c>
      <c r="AN24" s="205">
        <v>0</v>
      </c>
      <c r="AO24" s="205">
        <v>171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1.87</v>
      </c>
      <c r="E25" s="205">
        <v>0</v>
      </c>
      <c r="F25" s="205">
        <v>0</v>
      </c>
      <c r="G25" s="205">
        <v>8.82</v>
      </c>
      <c r="H25" s="205">
        <v>0</v>
      </c>
      <c r="I25" s="205">
        <v>20.04</v>
      </c>
      <c r="J25" s="205">
        <v>1.39</v>
      </c>
      <c r="K25" s="205">
        <v>37.79</v>
      </c>
      <c r="L25" s="205">
        <v>45.99</v>
      </c>
      <c r="M25" s="205">
        <v>0</v>
      </c>
      <c r="N25" s="205">
        <v>1.1000000000000001</v>
      </c>
      <c r="O25" s="205">
        <v>1.85</v>
      </c>
      <c r="P25" s="205">
        <v>2.5299999999999998</v>
      </c>
      <c r="Q25" s="205">
        <v>5.8</v>
      </c>
      <c r="R25" s="205">
        <v>7.88</v>
      </c>
      <c r="S25" s="205">
        <v>4.87</v>
      </c>
      <c r="T25" s="205">
        <v>1.47</v>
      </c>
      <c r="U25" s="205">
        <v>5.19</v>
      </c>
      <c r="V25" s="205">
        <v>5.27</v>
      </c>
      <c r="W25" s="205">
        <v>0.43</v>
      </c>
      <c r="X25" s="205">
        <v>1.38</v>
      </c>
      <c r="Y25" s="205">
        <v>0</v>
      </c>
      <c r="Z25" s="205">
        <v>2.44</v>
      </c>
      <c r="AA25" s="205">
        <v>13.28</v>
      </c>
      <c r="AB25" s="205">
        <v>0</v>
      </c>
      <c r="AC25" s="205">
        <v>12.38</v>
      </c>
      <c r="AD25" s="205">
        <v>0</v>
      </c>
      <c r="AE25" s="205">
        <v>0</v>
      </c>
      <c r="AF25" s="205">
        <v>0</v>
      </c>
      <c r="AG25" s="205">
        <v>19.36</v>
      </c>
      <c r="AH25" s="205">
        <v>0</v>
      </c>
      <c r="AI25" s="205">
        <v>32.619999999999997</v>
      </c>
      <c r="AJ25" s="205">
        <v>0</v>
      </c>
      <c r="AK25" s="205">
        <v>9.02</v>
      </c>
      <c r="AL25" s="205">
        <v>0</v>
      </c>
      <c r="AM25" s="205">
        <v>0</v>
      </c>
      <c r="AN25" s="205">
        <v>0</v>
      </c>
      <c r="AO25" s="205">
        <v>171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1.87</v>
      </c>
      <c r="E26" s="205">
        <v>0</v>
      </c>
      <c r="F26" s="205">
        <v>0</v>
      </c>
      <c r="G26" s="205">
        <v>8.82</v>
      </c>
      <c r="H26" s="205">
        <v>0</v>
      </c>
      <c r="I26" s="205">
        <v>20.04</v>
      </c>
      <c r="J26" s="205">
        <v>1.39</v>
      </c>
      <c r="K26" s="205">
        <v>37.79</v>
      </c>
      <c r="L26" s="205">
        <v>45.99</v>
      </c>
      <c r="M26" s="205">
        <v>0</v>
      </c>
      <c r="N26" s="205">
        <v>1.1000000000000001</v>
      </c>
      <c r="O26" s="205">
        <v>1.85</v>
      </c>
      <c r="P26" s="205">
        <v>2.5299999999999998</v>
      </c>
      <c r="Q26" s="205">
        <v>5.8</v>
      </c>
      <c r="R26" s="205">
        <v>7.88</v>
      </c>
      <c r="S26" s="205">
        <v>4.7699999999999996</v>
      </c>
      <c r="T26" s="205">
        <v>1.47</v>
      </c>
      <c r="U26" s="205">
        <v>5.19</v>
      </c>
      <c r="V26" s="205">
        <v>0.19</v>
      </c>
      <c r="W26" s="205">
        <v>0.43</v>
      </c>
      <c r="X26" s="205">
        <v>1.38</v>
      </c>
      <c r="Y26" s="205">
        <v>0</v>
      </c>
      <c r="Z26" s="205">
        <v>2.44</v>
      </c>
      <c r="AA26" s="205">
        <v>13.28</v>
      </c>
      <c r="AB26" s="205">
        <v>0</v>
      </c>
      <c r="AC26" s="205">
        <v>12.03</v>
      </c>
      <c r="AD26" s="205">
        <v>0</v>
      </c>
      <c r="AE26" s="205">
        <v>0</v>
      </c>
      <c r="AF26" s="205">
        <v>0</v>
      </c>
      <c r="AG26" s="205">
        <v>19.36</v>
      </c>
      <c r="AH26" s="205">
        <v>0</v>
      </c>
      <c r="AI26" s="205">
        <v>32.619999999999997</v>
      </c>
      <c r="AJ26" s="205">
        <v>0</v>
      </c>
      <c r="AK26" s="205">
        <v>9.02</v>
      </c>
      <c r="AL26" s="205">
        <v>0</v>
      </c>
      <c r="AM26" s="205">
        <v>0</v>
      </c>
      <c r="AN26" s="205">
        <v>0</v>
      </c>
      <c r="AO26" s="205">
        <v>171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1.87</v>
      </c>
      <c r="E27" s="205">
        <v>0</v>
      </c>
      <c r="F27" s="205">
        <v>0</v>
      </c>
      <c r="G27" s="205">
        <v>8.82</v>
      </c>
      <c r="H27" s="205">
        <v>0</v>
      </c>
      <c r="I27" s="205">
        <v>20.04</v>
      </c>
      <c r="J27" s="205">
        <v>1.39</v>
      </c>
      <c r="K27" s="205">
        <v>18.79</v>
      </c>
      <c r="L27" s="205">
        <v>46.96</v>
      </c>
      <c r="M27" s="205">
        <v>0</v>
      </c>
      <c r="N27" s="205">
        <v>1.1000000000000001</v>
      </c>
      <c r="O27" s="205">
        <v>1.85</v>
      </c>
      <c r="P27" s="205">
        <v>2.5299999999999998</v>
      </c>
      <c r="Q27" s="205">
        <v>5.8</v>
      </c>
      <c r="R27" s="205">
        <v>7.88</v>
      </c>
      <c r="S27" s="205">
        <v>4.7699999999999996</v>
      </c>
      <c r="T27" s="205">
        <v>1.47</v>
      </c>
      <c r="U27" s="205">
        <v>5.19</v>
      </c>
      <c r="V27" s="205">
        <v>0.19</v>
      </c>
      <c r="W27" s="205">
        <v>0.43</v>
      </c>
      <c r="X27" s="205">
        <v>1.38</v>
      </c>
      <c r="Y27" s="205">
        <v>0</v>
      </c>
      <c r="Z27" s="205">
        <v>2.44</v>
      </c>
      <c r="AA27" s="205">
        <v>0.84</v>
      </c>
      <c r="AB27" s="205">
        <v>0</v>
      </c>
      <c r="AC27" s="205">
        <v>12.03</v>
      </c>
      <c r="AD27" s="205">
        <v>0</v>
      </c>
      <c r="AE27" s="205">
        <v>0</v>
      </c>
      <c r="AF27" s="205">
        <v>0</v>
      </c>
      <c r="AG27" s="205">
        <v>19.36</v>
      </c>
      <c r="AH27" s="205">
        <v>0</v>
      </c>
      <c r="AI27" s="205">
        <v>32.619999999999997</v>
      </c>
      <c r="AJ27" s="205">
        <v>0</v>
      </c>
      <c r="AK27" s="205">
        <v>10.039999999999999</v>
      </c>
      <c r="AL27" s="205">
        <v>0</v>
      </c>
      <c r="AM27" s="205">
        <v>0</v>
      </c>
      <c r="AN27" s="205">
        <v>0</v>
      </c>
      <c r="AO27" s="205">
        <v>171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1.87</v>
      </c>
      <c r="E28" s="205">
        <v>0</v>
      </c>
      <c r="F28" s="205">
        <v>0</v>
      </c>
      <c r="G28" s="205">
        <v>8.82</v>
      </c>
      <c r="H28" s="205">
        <v>0</v>
      </c>
      <c r="I28" s="205">
        <v>20.04</v>
      </c>
      <c r="J28" s="205">
        <v>1.39</v>
      </c>
      <c r="K28" s="205">
        <v>18.79</v>
      </c>
      <c r="L28" s="205">
        <v>47.78</v>
      </c>
      <c r="M28" s="205">
        <v>0</v>
      </c>
      <c r="N28" s="205">
        <v>1.1000000000000001</v>
      </c>
      <c r="O28" s="205">
        <v>1.85</v>
      </c>
      <c r="P28" s="205">
        <v>2.5299999999999998</v>
      </c>
      <c r="Q28" s="205">
        <v>5.8</v>
      </c>
      <c r="R28" s="205">
        <v>7.88</v>
      </c>
      <c r="S28" s="205">
        <v>4.7699999999999996</v>
      </c>
      <c r="T28" s="205">
        <v>1.47</v>
      </c>
      <c r="U28" s="205">
        <v>5.19</v>
      </c>
      <c r="V28" s="205">
        <v>0.19</v>
      </c>
      <c r="W28" s="205">
        <v>0.43</v>
      </c>
      <c r="X28" s="205">
        <v>1.38</v>
      </c>
      <c r="Y28" s="205">
        <v>0</v>
      </c>
      <c r="Z28" s="205">
        <v>2.44</v>
      </c>
      <c r="AA28" s="205">
        <v>0.84</v>
      </c>
      <c r="AB28" s="205">
        <v>0</v>
      </c>
      <c r="AC28" s="205">
        <v>12.03</v>
      </c>
      <c r="AD28" s="205">
        <v>0</v>
      </c>
      <c r="AE28" s="205">
        <v>0</v>
      </c>
      <c r="AF28" s="205">
        <v>0</v>
      </c>
      <c r="AG28" s="205">
        <v>19.36</v>
      </c>
      <c r="AH28" s="205">
        <v>0</v>
      </c>
      <c r="AI28" s="205">
        <v>32.619999999999997</v>
      </c>
      <c r="AJ28" s="205">
        <v>0</v>
      </c>
      <c r="AK28" s="205">
        <v>2.6</v>
      </c>
      <c r="AL28" s="205">
        <v>0</v>
      </c>
      <c r="AM28" s="205">
        <v>0</v>
      </c>
      <c r="AN28" s="205">
        <v>0</v>
      </c>
      <c r="AO28" s="205">
        <v>171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1.87</v>
      </c>
      <c r="E29" s="205">
        <v>0</v>
      </c>
      <c r="F29" s="205">
        <v>0</v>
      </c>
      <c r="G29" s="205">
        <v>8.82</v>
      </c>
      <c r="H29" s="205">
        <v>0</v>
      </c>
      <c r="I29" s="205">
        <v>20.04</v>
      </c>
      <c r="J29" s="205">
        <v>1.39</v>
      </c>
      <c r="K29" s="205">
        <v>18.79</v>
      </c>
      <c r="L29" s="205">
        <v>46.96</v>
      </c>
      <c r="M29" s="205">
        <v>0</v>
      </c>
      <c r="N29" s="205">
        <v>1.1000000000000001</v>
      </c>
      <c r="O29" s="205">
        <v>1.85</v>
      </c>
      <c r="P29" s="205">
        <v>2.5299999999999998</v>
      </c>
      <c r="Q29" s="205">
        <v>5.8</v>
      </c>
      <c r="R29" s="205">
        <v>7.88</v>
      </c>
      <c r="S29" s="205">
        <v>4.7699999999999996</v>
      </c>
      <c r="T29" s="205">
        <v>1.47</v>
      </c>
      <c r="U29" s="205">
        <v>5.19</v>
      </c>
      <c r="V29" s="205">
        <v>0.19</v>
      </c>
      <c r="W29" s="205">
        <v>0.92</v>
      </c>
      <c r="X29" s="205">
        <v>1.38</v>
      </c>
      <c r="Y29" s="205">
        <v>0</v>
      </c>
      <c r="Z29" s="205">
        <v>2.44</v>
      </c>
      <c r="AA29" s="205">
        <v>0.84</v>
      </c>
      <c r="AB29" s="205">
        <v>0</v>
      </c>
      <c r="AC29" s="205">
        <v>12.03</v>
      </c>
      <c r="AD29" s="205">
        <v>0</v>
      </c>
      <c r="AE29" s="205">
        <v>0</v>
      </c>
      <c r="AF29" s="205">
        <v>0</v>
      </c>
      <c r="AG29" s="205">
        <v>19.36</v>
      </c>
      <c r="AH29" s="205">
        <v>0</v>
      </c>
      <c r="AI29" s="205">
        <v>32.619999999999997</v>
      </c>
      <c r="AJ29" s="205">
        <v>0</v>
      </c>
      <c r="AK29" s="205">
        <v>2.6</v>
      </c>
      <c r="AL29" s="205">
        <v>0</v>
      </c>
      <c r="AM29" s="205">
        <v>0</v>
      </c>
      <c r="AN29" s="205">
        <v>0</v>
      </c>
      <c r="AO29" s="205">
        <v>171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1.87</v>
      </c>
      <c r="E30" s="205">
        <v>0</v>
      </c>
      <c r="F30" s="205">
        <v>0</v>
      </c>
      <c r="G30" s="205">
        <v>8.82</v>
      </c>
      <c r="H30" s="205">
        <v>0</v>
      </c>
      <c r="I30" s="205">
        <v>20.04</v>
      </c>
      <c r="J30" s="205">
        <v>1.39</v>
      </c>
      <c r="K30" s="205">
        <v>18.79</v>
      </c>
      <c r="L30" s="205">
        <v>46.96</v>
      </c>
      <c r="M30" s="205">
        <v>0</v>
      </c>
      <c r="N30" s="205">
        <v>1.1000000000000001</v>
      </c>
      <c r="O30" s="205">
        <v>1.85</v>
      </c>
      <c r="P30" s="205">
        <v>2.5299999999999998</v>
      </c>
      <c r="Q30" s="205">
        <v>5.8</v>
      </c>
      <c r="R30" s="205">
        <v>7.88</v>
      </c>
      <c r="S30" s="205">
        <v>4.7699999999999996</v>
      </c>
      <c r="T30" s="205">
        <v>1.47</v>
      </c>
      <c r="U30" s="205">
        <v>5.19</v>
      </c>
      <c r="V30" s="205">
        <v>0.19</v>
      </c>
      <c r="W30" s="205">
        <v>0.92</v>
      </c>
      <c r="X30" s="205">
        <v>1.38</v>
      </c>
      <c r="Y30" s="205">
        <v>0</v>
      </c>
      <c r="Z30" s="205">
        <v>2.44</v>
      </c>
      <c r="AA30" s="205">
        <v>0.84</v>
      </c>
      <c r="AB30" s="205">
        <v>0</v>
      </c>
      <c r="AC30" s="205">
        <v>12.03</v>
      </c>
      <c r="AD30" s="205">
        <v>0</v>
      </c>
      <c r="AE30" s="205">
        <v>0</v>
      </c>
      <c r="AF30" s="205">
        <v>0</v>
      </c>
      <c r="AG30" s="205">
        <v>19.36</v>
      </c>
      <c r="AH30" s="205">
        <v>0</v>
      </c>
      <c r="AI30" s="205">
        <v>32.619999999999997</v>
      </c>
      <c r="AJ30" s="205">
        <v>0</v>
      </c>
      <c r="AK30" s="205">
        <v>2.6</v>
      </c>
      <c r="AL30" s="205">
        <v>0</v>
      </c>
      <c r="AM30" s="205">
        <v>0</v>
      </c>
      <c r="AN30" s="205">
        <v>0</v>
      </c>
      <c r="AO30" s="205">
        <v>171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1.87</v>
      </c>
      <c r="E31" s="205">
        <v>0</v>
      </c>
      <c r="F31" s="205">
        <v>0</v>
      </c>
      <c r="G31" s="205">
        <v>8.82</v>
      </c>
      <c r="H31" s="205">
        <v>0</v>
      </c>
      <c r="I31" s="205">
        <v>20.04</v>
      </c>
      <c r="J31" s="205">
        <v>1.39</v>
      </c>
      <c r="K31" s="205">
        <v>18.79</v>
      </c>
      <c r="L31" s="205">
        <v>46.96</v>
      </c>
      <c r="M31" s="205">
        <v>0</v>
      </c>
      <c r="N31" s="205">
        <v>1.1000000000000001</v>
      </c>
      <c r="O31" s="205">
        <v>1.85</v>
      </c>
      <c r="P31" s="205">
        <v>2.5299999999999998</v>
      </c>
      <c r="Q31" s="205">
        <v>5.8</v>
      </c>
      <c r="R31" s="205">
        <v>7.88</v>
      </c>
      <c r="S31" s="205">
        <v>4.7699999999999996</v>
      </c>
      <c r="T31" s="205">
        <v>1.47</v>
      </c>
      <c r="U31" s="205">
        <v>5.19</v>
      </c>
      <c r="V31" s="205">
        <v>0.19</v>
      </c>
      <c r="W31" s="205">
        <v>0.92</v>
      </c>
      <c r="X31" s="205">
        <v>1.38</v>
      </c>
      <c r="Y31" s="205">
        <v>0</v>
      </c>
      <c r="Z31" s="205">
        <v>2.44</v>
      </c>
      <c r="AA31" s="205">
        <v>0.84</v>
      </c>
      <c r="AB31" s="205">
        <v>0</v>
      </c>
      <c r="AC31" s="205">
        <v>12.38</v>
      </c>
      <c r="AD31" s="205">
        <v>0</v>
      </c>
      <c r="AE31" s="205">
        <v>0</v>
      </c>
      <c r="AF31" s="205">
        <v>0</v>
      </c>
      <c r="AG31" s="205">
        <v>19.36</v>
      </c>
      <c r="AH31" s="205">
        <v>0</v>
      </c>
      <c r="AI31" s="205">
        <v>32.619999999999997</v>
      </c>
      <c r="AJ31" s="205">
        <v>0</v>
      </c>
      <c r="AK31" s="205">
        <v>2.6</v>
      </c>
      <c r="AL31" s="205">
        <v>0</v>
      </c>
      <c r="AM31" s="205">
        <v>0</v>
      </c>
      <c r="AN31" s="205">
        <v>0</v>
      </c>
      <c r="AO31" s="205">
        <v>171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1.87</v>
      </c>
      <c r="E32" s="205">
        <v>0</v>
      </c>
      <c r="F32" s="205">
        <v>0</v>
      </c>
      <c r="G32" s="205">
        <v>8.82</v>
      </c>
      <c r="H32" s="205">
        <v>0</v>
      </c>
      <c r="I32" s="205">
        <v>20.04</v>
      </c>
      <c r="J32" s="205">
        <v>1.39</v>
      </c>
      <c r="K32" s="205">
        <v>18.79</v>
      </c>
      <c r="L32" s="205">
        <v>46.96</v>
      </c>
      <c r="M32" s="205">
        <v>0</v>
      </c>
      <c r="N32" s="205">
        <v>1.1000000000000001</v>
      </c>
      <c r="O32" s="205">
        <v>1.85</v>
      </c>
      <c r="P32" s="205">
        <v>2.5299999999999998</v>
      </c>
      <c r="Q32" s="205">
        <v>5.8</v>
      </c>
      <c r="R32" s="205">
        <v>7.88</v>
      </c>
      <c r="S32" s="205">
        <v>4.7699999999999996</v>
      </c>
      <c r="T32" s="205">
        <v>1.47</v>
      </c>
      <c r="U32" s="205">
        <v>5.19</v>
      </c>
      <c r="V32" s="205">
        <v>0.19</v>
      </c>
      <c r="W32" s="205">
        <v>0.92</v>
      </c>
      <c r="X32" s="205">
        <v>1.38</v>
      </c>
      <c r="Y32" s="205">
        <v>0</v>
      </c>
      <c r="Z32" s="205">
        <v>2.44</v>
      </c>
      <c r="AA32" s="205">
        <v>0.84</v>
      </c>
      <c r="AB32" s="205">
        <v>0</v>
      </c>
      <c r="AC32" s="205">
        <v>12.38</v>
      </c>
      <c r="AD32" s="205">
        <v>0</v>
      </c>
      <c r="AE32" s="205">
        <v>0</v>
      </c>
      <c r="AF32" s="205">
        <v>0</v>
      </c>
      <c r="AG32" s="205">
        <v>19.36</v>
      </c>
      <c r="AH32" s="205">
        <v>0</v>
      </c>
      <c r="AI32" s="205">
        <v>32.619999999999997</v>
      </c>
      <c r="AJ32" s="205">
        <v>0</v>
      </c>
      <c r="AK32" s="205">
        <v>2.6</v>
      </c>
      <c r="AL32" s="205">
        <v>0</v>
      </c>
      <c r="AM32" s="205">
        <v>0</v>
      </c>
      <c r="AN32" s="205">
        <v>0</v>
      </c>
      <c r="AO32" s="205">
        <v>171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1.87</v>
      </c>
      <c r="E33" s="205">
        <v>0</v>
      </c>
      <c r="F33" s="205">
        <v>0</v>
      </c>
      <c r="G33" s="205">
        <v>8.82</v>
      </c>
      <c r="H33" s="205">
        <v>0</v>
      </c>
      <c r="I33" s="205">
        <v>20.04</v>
      </c>
      <c r="J33" s="205">
        <v>1.39</v>
      </c>
      <c r="K33" s="205">
        <v>18.79</v>
      </c>
      <c r="L33" s="205">
        <v>46.96</v>
      </c>
      <c r="M33" s="205">
        <v>0</v>
      </c>
      <c r="N33" s="205">
        <v>1.1000000000000001</v>
      </c>
      <c r="O33" s="205">
        <v>1.85</v>
      </c>
      <c r="P33" s="205">
        <v>2.5299999999999998</v>
      </c>
      <c r="Q33" s="205">
        <v>5.8</v>
      </c>
      <c r="R33" s="205">
        <v>7.88</v>
      </c>
      <c r="S33" s="205">
        <v>4.7699999999999996</v>
      </c>
      <c r="T33" s="205">
        <v>1.47</v>
      </c>
      <c r="U33" s="205">
        <v>5.19</v>
      </c>
      <c r="V33" s="205">
        <v>0.19</v>
      </c>
      <c r="W33" s="205">
        <v>0.92</v>
      </c>
      <c r="X33" s="205">
        <v>1.38</v>
      </c>
      <c r="Y33" s="205">
        <v>0</v>
      </c>
      <c r="Z33" s="205">
        <v>2.44</v>
      </c>
      <c r="AA33" s="205">
        <v>0.84</v>
      </c>
      <c r="AB33" s="205">
        <v>0</v>
      </c>
      <c r="AC33" s="205">
        <v>12.38</v>
      </c>
      <c r="AD33" s="205">
        <v>0</v>
      </c>
      <c r="AE33" s="205">
        <v>0</v>
      </c>
      <c r="AF33" s="205">
        <v>0</v>
      </c>
      <c r="AG33" s="205">
        <v>19.36</v>
      </c>
      <c r="AH33" s="205">
        <v>0</v>
      </c>
      <c r="AI33" s="205">
        <v>32.619999999999997</v>
      </c>
      <c r="AJ33" s="205">
        <v>0</v>
      </c>
      <c r="AK33" s="205">
        <v>2.6</v>
      </c>
      <c r="AL33" s="205">
        <v>0</v>
      </c>
      <c r="AM33" s="205">
        <v>0</v>
      </c>
      <c r="AN33" s="205">
        <v>0</v>
      </c>
      <c r="AO33" s="205">
        <v>171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1.87</v>
      </c>
      <c r="E34" s="205">
        <v>0</v>
      </c>
      <c r="F34" s="205">
        <v>0</v>
      </c>
      <c r="G34" s="205">
        <v>8.82</v>
      </c>
      <c r="H34" s="205">
        <v>0</v>
      </c>
      <c r="I34" s="205">
        <v>20.04</v>
      </c>
      <c r="J34" s="205">
        <v>1.39</v>
      </c>
      <c r="K34" s="205">
        <v>18.79</v>
      </c>
      <c r="L34" s="205">
        <v>46.96</v>
      </c>
      <c r="M34" s="205">
        <v>0</v>
      </c>
      <c r="N34" s="205">
        <v>1.1000000000000001</v>
      </c>
      <c r="O34" s="205">
        <v>1.85</v>
      </c>
      <c r="P34" s="205">
        <v>2.5299999999999998</v>
      </c>
      <c r="Q34" s="205">
        <v>5.8</v>
      </c>
      <c r="R34" s="205">
        <v>7.88</v>
      </c>
      <c r="S34" s="205">
        <v>4.7699999999999996</v>
      </c>
      <c r="T34" s="205">
        <v>1.47</v>
      </c>
      <c r="U34" s="205">
        <v>5.19</v>
      </c>
      <c r="V34" s="205">
        <v>0.19</v>
      </c>
      <c r="W34" s="205">
        <v>0.92</v>
      </c>
      <c r="X34" s="205">
        <v>1.38</v>
      </c>
      <c r="Y34" s="205">
        <v>0</v>
      </c>
      <c r="Z34" s="205">
        <v>2.44</v>
      </c>
      <c r="AA34" s="205">
        <v>0.84</v>
      </c>
      <c r="AB34" s="205">
        <v>0</v>
      </c>
      <c r="AC34" s="205">
        <v>12.38</v>
      </c>
      <c r="AD34" s="205">
        <v>0</v>
      </c>
      <c r="AE34" s="205">
        <v>0</v>
      </c>
      <c r="AF34" s="205">
        <v>0</v>
      </c>
      <c r="AG34" s="205">
        <v>19.36</v>
      </c>
      <c r="AH34" s="205">
        <v>0</v>
      </c>
      <c r="AI34" s="205">
        <v>32.619999999999997</v>
      </c>
      <c r="AJ34" s="205">
        <v>0</v>
      </c>
      <c r="AK34" s="205">
        <v>2.6</v>
      </c>
      <c r="AL34" s="205">
        <v>0</v>
      </c>
      <c r="AM34" s="205">
        <v>0</v>
      </c>
      <c r="AN34" s="205">
        <v>0</v>
      </c>
      <c r="AO34" s="205">
        <v>171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1.87</v>
      </c>
      <c r="E35" s="205">
        <v>0</v>
      </c>
      <c r="F35" s="205">
        <v>0</v>
      </c>
      <c r="G35" s="205">
        <v>8.82</v>
      </c>
      <c r="H35" s="205">
        <v>0</v>
      </c>
      <c r="I35" s="205">
        <v>20.04</v>
      </c>
      <c r="J35" s="205">
        <v>1.39</v>
      </c>
      <c r="K35" s="205">
        <v>37.79</v>
      </c>
      <c r="L35" s="205">
        <v>46.7</v>
      </c>
      <c r="M35" s="205">
        <v>0</v>
      </c>
      <c r="N35" s="205">
        <v>1.1000000000000001</v>
      </c>
      <c r="O35" s="205">
        <v>1.85</v>
      </c>
      <c r="P35" s="205">
        <v>2.5299999999999998</v>
      </c>
      <c r="Q35" s="205">
        <v>5.8</v>
      </c>
      <c r="R35" s="205">
        <v>7.94</v>
      </c>
      <c r="S35" s="205">
        <v>4.83</v>
      </c>
      <c r="T35" s="205">
        <v>1.47</v>
      </c>
      <c r="U35" s="205">
        <v>5.77</v>
      </c>
      <c r="V35" s="205">
        <v>5.27</v>
      </c>
      <c r="W35" s="205">
        <v>0.43</v>
      </c>
      <c r="X35" s="205">
        <v>1.38</v>
      </c>
      <c r="Y35" s="205">
        <v>0</v>
      </c>
      <c r="Z35" s="205">
        <v>2.44</v>
      </c>
      <c r="AA35" s="205">
        <v>0.84</v>
      </c>
      <c r="AB35" s="205">
        <v>0</v>
      </c>
      <c r="AC35" s="205">
        <v>12.38</v>
      </c>
      <c r="AD35" s="205">
        <v>0</v>
      </c>
      <c r="AE35" s="205">
        <v>0</v>
      </c>
      <c r="AF35" s="205">
        <v>0</v>
      </c>
      <c r="AG35" s="205">
        <v>19.36</v>
      </c>
      <c r="AH35" s="205">
        <v>0</v>
      </c>
      <c r="AI35" s="205">
        <v>32.619999999999997</v>
      </c>
      <c r="AJ35" s="205">
        <v>0</v>
      </c>
      <c r="AK35" s="205">
        <v>9.02</v>
      </c>
      <c r="AL35" s="205">
        <v>0</v>
      </c>
      <c r="AM35" s="205">
        <v>0</v>
      </c>
      <c r="AN35" s="205">
        <v>0</v>
      </c>
      <c r="AO35" s="205">
        <v>171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1.87</v>
      </c>
      <c r="E36" s="205">
        <v>0</v>
      </c>
      <c r="F36" s="205">
        <v>0</v>
      </c>
      <c r="G36" s="205">
        <v>8.82</v>
      </c>
      <c r="H36" s="205">
        <v>0</v>
      </c>
      <c r="I36" s="205">
        <v>20.04</v>
      </c>
      <c r="J36" s="205">
        <v>1.39</v>
      </c>
      <c r="K36" s="205">
        <v>37.79</v>
      </c>
      <c r="L36" s="205">
        <v>46.7</v>
      </c>
      <c r="M36" s="205">
        <v>0</v>
      </c>
      <c r="N36" s="205">
        <v>1.1000000000000001</v>
      </c>
      <c r="O36" s="205">
        <v>1.85</v>
      </c>
      <c r="P36" s="205">
        <v>2.5299999999999998</v>
      </c>
      <c r="Q36" s="205">
        <v>5.8</v>
      </c>
      <c r="R36" s="205">
        <v>7.99</v>
      </c>
      <c r="S36" s="205">
        <v>4.84</v>
      </c>
      <c r="T36" s="205">
        <v>1.47</v>
      </c>
      <c r="U36" s="205">
        <v>5.91</v>
      </c>
      <c r="V36" s="205">
        <v>5.27</v>
      </c>
      <c r="W36" s="205">
        <v>0.43</v>
      </c>
      <c r="X36" s="205">
        <v>1.38</v>
      </c>
      <c r="Y36" s="205">
        <v>0</v>
      </c>
      <c r="Z36" s="205">
        <v>2.44</v>
      </c>
      <c r="AA36" s="205">
        <v>0.84</v>
      </c>
      <c r="AB36" s="205">
        <v>0</v>
      </c>
      <c r="AC36" s="205">
        <v>12.38</v>
      </c>
      <c r="AD36" s="205">
        <v>0</v>
      </c>
      <c r="AE36" s="205">
        <v>0</v>
      </c>
      <c r="AF36" s="205">
        <v>0</v>
      </c>
      <c r="AG36" s="205">
        <v>19.36</v>
      </c>
      <c r="AH36" s="205">
        <v>0</v>
      </c>
      <c r="AI36" s="205">
        <v>32.619999999999997</v>
      </c>
      <c r="AJ36" s="205">
        <v>0</v>
      </c>
      <c r="AK36" s="205">
        <v>9.02</v>
      </c>
      <c r="AL36" s="205">
        <v>0</v>
      </c>
      <c r="AM36" s="205">
        <v>0</v>
      </c>
      <c r="AN36" s="205">
        <v>0</v>
      </c>
      <c r="AO36" s="205">
        <v>171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1.87</v>
      </c>
      <c r="E37" s="205">
        <v>0</v>
      </c>
      <c r="F37" s="205">
        <v>0</v>
      </c>
      <c r="G37" s="205">
        <v>8.82</v>
      </c>
      <c r="H37" s="205">
        <v>0</v>
      </c>
      <c r="I37" s="205">
        <v>20.04</v>
      </c>
      <c r="J37" s="205">
        <v>1.39</v>
      </c>
      <c r="K37" s="205">
        <v>37.79</v>
      </c>
      <c r="L37" s="205">
        <v>46.7</v>
      </c>
      <c r="M37" s="205">
        <v>0</v>
      </c>
      <c r="N37" s="205">
        <v>1.1000000000000001</v>
      </c>
      <c r="O37" s="205">
        <v>1.85</v>
      </c>
      <c r="P37" s="205">
        <v>2.5299999999999998</v>
      </c>
      <c r="Q37" s="205">
        <v>5.8</v>
      </c>
      <c r="R37" s="205">
        <v>7.99</v>
      </c>
      <c r="S37" s="205">
        <v>4.84</v>
      </c>
      <c r="T37" s="205">
        <v>1.47</v>
      </c>
      <c r="U37" s="205">
        <v>5.91</v>
      </c>
      <c r="V37" s="205">
        <v>5.27</v>
      </c>
      <c r="W37" s="205">
        <v>0.43</v>
      </c>
      <c r="X37" s="205">
        <v>1.38</v>
      </c>
      <c r="Y37" s="205">
        <v>0</v>
      </c>
      <c r="Z37" s="205">
        <v>2.44</v>
      </c>
      <c r="AA37" s="205">
        <v>0.84</v>
      </c>
      <c r="AB37" s="205">
        <v>0</v>
      </c>
      <c r="AC37" s="205">
        <v>12.38</v>
      </c>
      <c r="AD37" s="205">
        <v>0</v>
      </c>
      <c r="AE37" s="205">
        <v>0</v>
      </c>
      <c r="AF37" s="205">
        <v>0</v>
      </c>
      <c r="AG37" s="205">
        <v>19.36</v>
      </c>
      <c r="AH37" s="205">
        <v>0</v>
      </c>
      <c r="AI37" s="205">
        <v>32.619999999999997</v>
      </c>
      <c r="AJ37" s="205">
        <v>0</v>
      </c>
      <c r="AK37" s="205">
        <v>9.02</v>
      </c>
      <c r="AL37" s="205">
        <v>0</v>
      </c>
      <c r="AM37" s="205">
        <v>0</v>
      </c>
      <c r="AN37" s="205">
        <v>0</v>
      </c>
      <c r="AO37" s="205">
        <v>171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1.87</v>
      </c>
      <c r="E38" s="205">
        <v>0</v>
      </c>
      <c r="F38" s="205">
        <v>0</v>
      </c>
      <c r="G38" s="205">
        <v>8.82</v>
      </c>
      <c r="H38" s="205">
        <v>0</v>
      </c>
      <c r="I38" s="205">
        <v>20.04</v>
      </c>
      <c r="J38" s="205">
        <v>1.39</v>
      </c>
      <c r="K38" s="205">
        <v>37.79</v>
      </c>
      <c r="L38" s="205">
        <v>46.7</v>
      </c>
      <c r="M38" s="205">
        <v>0</v>
      </c>
      <c r="N38" s="205">
        <v>1.1000000000000001</v>
      </c>
      <c r="O38" s="205">
        <v>1.85</v>
      </c>
      <c r="P38" s="205">
        <v>2.5299999999999998</v>
      </c>
      <c r="Q38" s="205">
        <v>5.8</v>
      </c>
      <c r="R38" s="205">
        <v>7.99</v>
      </c>
      <c r="S38" s="205">
        <v>4.84</v>
      </c>
      <c r="T38" s="205">
        <v>1.47</v>
      </c>
      <c r="U38" s="205">
        <v>6.2</v>
      </c>
      <c r="V38" s="205">
        <v>5.27</v>
      </c>
      <c r="W38" s="205">
        <v>0.43</v>
      </c>
      <c r="X38" s="205">
        <v>1.38</v>
      </c>
      <c r="Y38" s="205">
        <v>0</v>
      </c>
      <c r="Z38" s="205">
        <v>2.44</v>
      </c>
      <c r="AA38" s="205">
        <v>0.84</v>
      </c>
      <c r="AB38" s="205">
        <v>0</v>
      </c>
      <c r="AC38" s="205">
        <v>12.38</v>
      </c>
      <c r="AD38" s="205">
        <v>0</v>
      </c>
      <c r="AE38" s="205">
        <v>0</v>
      </c>
      <c r="AF38" s="205">
        <v>0</v>
      </c>
      <c r="AG38" s="205">
        <v>19.36</v>
      </c>
      <c r="AH38" s="205">
        <v>0</v>
      </c>
      <c r="AI38" s="205">
        <v>32.619999999999997</v>
      </c>
      <c r="AJ38" s="205">
        <v>0</v>
      </c>
      <c r="AK38" s="205">
        <v>9.02</v>
      </c>
      <c r="AL38" s="205">
        <v>0</v>
      </c>
      <c r="AM38" s="205">
        <v>0</v>
      </c>
      <c r="AN38" s="205">
        <v>0</v>
      </c>
      <c r="AO38" s="205">
        <v>171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1.87</v>
      </c>
      <c r="E39" s="205">
        <v>0</v>
      </c>
      <c r="F39" s="205">
        <v>0</v>
      </c>
      <c r="G39" s="205">
        <v>8.82</v>
      </c>
      <c r="H39" s="205">
        <v>0</v>
      </c>
      <c r="I39" s="205">
        <v>20.04</v>
      </c>
      <c r="J39" s="205">
        <v>1.39</v>
      </c>
      <c r="K39" s="205">
        <v>37.79</v>
      </c>
      <c r="L39" s="205">
        <v>46.7</v>
      </c>
      <c r="M39" s="205">
        <v>0</v>
      </c>
      <c r="N39" s="205">
        <v>1.1000000000000001</v>
      </c>
      <c r="O39" s="205">
        <v>1.85</v>
      </c>
      <c r="P39" s="205">
        <v>2.5299999999999998</v>
      </c>
      <c r="Q39" s="205">
        <v>5.8</v>
      </c>
      <c r="R39" s="205">
        <v>7.99</v>
      </c>
      <c r="S39" s="205">
        <v>4.84</v>
      </c>
      <c r="T39" s="205">
        <v>1.47</v>
      </c>
      <c r="U39" s="205">
        <v>6.49</v>
      </c>
      <c r="V39" s="205">
        <v>5.27</v>
      </c>
      <c r="W39" s="205">
        <v>0.43</v>
      </c>
      <c r="X39" s="205">
        <v>1.38</v>
      </c>
      <c r="Y39" s="205">
        <v>0</v>
      </c>
      <c r="Z39" s="205">
        <v>4.2</v>
      </c>
      <c r="AA39" s="205">
        <v>0.84</v>
      </c>
      <c r="AB39" s="205">
        <v>0</v>
      </c>
      <c r="AC39" s="205">
        <v>12.74</v>
      </c>
      <c r="AD39" s="205">
        <v>0</v>
      </c>
      <c r="AE39" s="205">
        <v>0</v>
      </c>
      <c r="AF39" s="205">
        <v>0</v>
      </c>
      <c r="AG39" s="205">
        <v>19.36</v>
      </c>
      <c r="AH39" s="205">
        <v>0</v>
      </c>
      <c r="AI39" s="205">
        <v>32.619999999999997</v>
      </c>
      <c r="AJ39" s="205">
        <v>0</v>
      </c>
      <c r="AK39" s="205">
        <v>9.02</v>
      </c>
      <c r="AL39" s="205">
        <v>0</v>
      </c>
      <c r="AM39" s="205">
        <v>0</v>
      </c>
      <c r="AN39" s="205">
        <v>0</v>
      </c>
      <c r="AO39" s="205">
        <v>171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1.87</v>
      </c>
      <c r="E40" s="205">
        <v>0</v>
      </c>
      <c r="F40" s="205">
        <v>0</v>
      </c>
      <c r="G40" s="205">
        <v>8.82</v>
      </c>
      <c r="H40" s="205">
        <v>0</v>
      </c>
      <c r="I40" s="205">
        <v>20.04</v>
      </c>
      <c r="J40" s="205">
        <v>1.39</v>
      </c>
      <c r="K40" s="205">
        <v>37.79</v>
      </c>
      <c r="L40" s="205">
        <v>46.7</v>
      </c>
      <c r="M40" s="205">
        <v>0</v>
      </c>
      <c r="N40" s="205">
        <v>1.1000000000000001</v>
      </c>
      <c r="O40" s="205">
        <v>1.85</v>
      </c>
      <c r="P40" s="205">
        <v>2.5299999999999998</v>
      </c>
      <c r="Q40" s="205">
        <v>5.8</v>
      </c>
      <c r="R40" s="205">
        <v>7.99</v>
      </c>
      <c r="S40" s="205">
        <v>4.84</v>
      </c>
      <c r="T40" s="205">
        <v>1.47</v>
      </c>
      <c r="U40" s="205">
        <v>6.78</v>
      </c>
      <c r="V40" s="205">
        <v>5.27</v>
      </c>
      <c r="W40" s="205">
        <v>0.43</v>
      </c>
      <c r="X40" s="205">
        <v>1.38</v>
      </c>
      <c r="Y40" s="205">
        <v>0</v>
      </c>
      <c r="Z40" s="205">
        <v>4.2</v>
      </c>
      <c r="AA40" s="205">
        <v>0.84</v>
      </c>
      <c r="AB40" s="205">
        <v>0</v>
      </c>
      <c r="AC40" s="205">
        <v>12.74</v>
      </c>
      <c r="AD40" s="205">
        <v>0</v>
      </c>
      <c r="AE40" s="205">
        <v>0</v>
      </c>
      <c r="AF40" s="205">
        <v>0</v>
      </c>
      <c r="AG40" s="205">
        <v>19.36</v>
      </c>
      <c r="AH40" s="205">
        <v>0</v>
      </c>
      <c r="AI40" s="205">
        <v>32.619999999999997</v>
      </c>
      <c r="AJ40" s="205">
        <v>0</v>
      </c>
      <c r="AK40" s="205">
        <v>9.02</v>
      </c>
      <c r="AL40" s="205">
        <v>0</v>
      </c>
      <c r="AM40" s="205">
        <v>0</v>
      </c>
      <c r="AN40" s="205">
        <v>0</v>
      </c>
      <c r="AO40" s="205">
        <v>171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1.87</v>
      </c>
      <c r="E41" s="205">
        <v>0</v>
      </c>
      <c r="F41" s="205">
        <v>0</v>
      </c>
      <c r="G41" s="205">
        <v>8.82</v>
      </c>
      <c r="H41" s="205">
        <v>0</v>
      </c>
      <c r="I41" s="205">
        <v>20.04</v>
      </c>
      <c r="J41" s="205">
        <v>1.39</v>
      </c>
      <c r="K41" s="205">
        <v>37.79</v>
      </c>
      <c r="L41" s="205">
        <v>46.7</v>
      </c>
      <c r="M41" s="205">
        <v>0</v>
      </c>
      <c r="N41" s="205">
        <v>1.1000000000000001</v>
      </c>
      <c r="O41" s="205">
        <v>1.85</v>
      </c>
      <c r="P41" s="205">
        <v>2.5299999999999998</v>
      </c>
      <c r="Q41" s="205">
        <v>5.8</v>
      </c>
      <c r="R41" s="205">
        <v>7.99</v>
      </c>
      <c r="S41" s="205">
        <v>4.84</v>
      </c>
      <c r="T41" s="205">
        <v>1.47</v>
      </c>
      <c r="U41" s="205">
        <v>6.92</v>
      </c>
      <c r="V41" s="205">
        <v>5.27</v>
      </c>
      <c r="W41" s="205">
        <v>0.43</v>
      </c>
      <c r="X41" s="205">
        <v>1.38</v>
      </c>
      <c r="Y41" s="205">
        <v>0</v>
      </c>
      <c r="Z41" s="205">
        <v>4.2</v>
      </c>
      <c r="AA41" s="205">
        <v>0.84</v>
      </c>
      <c r="AB41" s="205">
        <v>0</v>
      </c>
      <c r="AC41" s="205">
        <v>12.74</v>
      </c>
      <c r="AD41" s="205">
        <v>0</v>
      </c>
      <c r="AE41" s="205">
        <v>0</v>
      </c>
      <c r="AF41" s="205">
        <v>0</v>
      </c>
      <c r="AG41" s="205">
        <v>19.36</v>
      </c>
      <c r="AH41" s="205">
        <v>0</v>
      </c>
      <c r="AI41" s="205">
        <v>32.619999999999997</v>
      </c>
      <c r="AJ41" s="205">
        <v>0</v>
      </c>
      <c r="AK41" s="205">
        <v>9.02</v>
      </c>
      <c r="AL41" s="205">
        <v>0</v>
      </c>
      <c r="AM41" s="205">
        <v>0</v>
      </c>
      <c r="AN41" s="205">
        <v>0</v>
      </c>
      <c r="AO41" s="205">
        <v>171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1.87</v>
      </c>
      <c r="E42" s="205">
        <v>0</v>
      </c>
      <c r="F42" s="205">
        <v>0</v>
      </c>
      <c r="G42" s="205">
        <v>8.82</v>
      </c>
      <c r="H42" s="205">
        <v>0</v>
      </c>
      <c r="I42" s="205">
        <v>20.04</v>
      </c>
      <c r="J42" s="205">
        <v>1.39</v>
      </c>
      <c r="K42" s="205">
        <v>37.79</v>
      </c>
      <c r="L42" s="205">
        <v>46.7</v>
      </c>
      <c r="M42" s="205">
        <v>0</v>
      </c>
      <c r="N42" s="205">
        <v>1.1000000000000001</v>
      </c>
      <c r="O42" s="205">
        <v>1.85</v>
      </c>
      <c r="P42" s="205">
        <v>2.5299999999999998</v>
      </c>
      <c r="Q42" s="205">
        <v>5.8</v>
      </c>
      <c r="R42" s="205">
        <v>7.99</v>
      </c>
      <c r="S42" s="205">
        <v>4.84</v>
      </c>
      <c r="T42" s="205">
        <v>1.47</v>
      </c>
      <c r="U42" s="205">
        <v>7.07</v>
      </c>
      <c r="V42" s="205">
        <v>5.27</v>
      </c>
      <c r="W42" s="205">
        <v>0.43</v>
      </c>
      <c r="X42" s="205">
        <v>1.38</v>
      </c>
      <c r="Y42" s="205">
        <v>0</v>
      </c>
      <c r="Z42" s="205">
        <v>4.2</v>
      </c>
      <c r="AA42" s="205">
        <v>0.84</v>
      </c>
      <c r="AB42" s="205">
        <v>0</v>
      </c>
      <c r="AC42" s="205">
        <v>12.74</v>
      </c>
      <c r="AD42" s="205">
        <v>0</v>
      </c>
      <c r="AE42" s="205">
        <v>0</v>
      </c>
      <c r="AF42" s="205">
        <v>0</v>
      </c>
      <c r="AG42" s="205">
        <v>19.36</v>
      </c>
      <c r="AH42" s="205">
        <v>0</v>
      </c>
      <c r="AI42" s="205">
        <v>32.619999999999997</v>
      </c>
      <c r="AJ42" s="205">
        <v>0</v>
      </c>
      <c r="AK42" s="205">
        <v>9.02</v>
      </c>
      <c r="AL42" s="205">
        <v>0</v>
      </c>
      <c r="AM42" s="205">
        <v>0</v>
      </c>
      <c r="AN42" s="205">
        <v>0</v>
      </c>
      <c r="AO42" s="205">
        <v>171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1.87</v>
      </c>
      <c r="E43" s="205">
        <v>0</v>
      </c>
      <c r="F43" s="205">
        <v>0</v>
      </c>
      <c r="G43" s="205">
        <v>8.82</v>
      </c>
      <c r="H43" s="205">
        <v>0</v>
      </c>
      <c r="I43" s="205">
        <v>20.04</v>
      </c>
      <c r="J43" s="205">
        <v>1.39</v>
      </c>
      <c r="K43" s="205">
        <v>37.79</v>
      </c>
      <c r="L43" s="205">
        <v>46.7</v>
      </c>
      <c r="M43" s="205">
        <v>0</v>
      </c>
      <c r="N43" s="205">
        <v>1.1000000000000001</v>
      </c>
      <c r="O43" s="205">
        <v>1.85</v>
      </c>
      <c r="P43" s="205">
        <v>2.5299999999999998</v>
      </c>
      <c r="Q43" s="205">
        <v>5.8</v>
      </c>
      <c r="R43" s="205">
        <v>7.99</v>
      </c>
      <c r="S43" s="205">
        <v>4.84</v>
      </c>
      <c r="T43" s="205">
        <v>1.47</v>
      </c>
      <c r="U43" s="205">
        <v>7.07</v>
      </c>
      <c r="V43" s="205">
        <v>5.27</v>
      </c>
      <c r="W43" s="205">
        <v>6.97</v>
      </c>
      <c r="X43" s="205">
        <v>1.38</v>
      </c>
      <c r="Y43" s="205">
        <v>0</v>
      </c>
      <c r="Z43" s="205">
        <v>33.86</v>
      </c>
      <c r="AA43" s="205">
        <v>13.28</v>
      </c>
      <c r="AB43" s="205">
        <v>0</v>
      </c>
      <c r="AC43" s="205">
        <v>12.74</v>
      </c>
      <c r="AD43" s="205">
        <v>0</v>
      </c>
      <c r="AE43" s="205">
        <v>0</v>
      </c>
      <c r="AF43" s="205">
        <v>0</v>
      </c>
      <c r="AG43" s="205">
        <v>19.36</v>
      </c>
      <c r="AH43" s="205">
        <v>0</v>
      </c>
      <c r="AI43" s="205">
        <v>32.619999999999997</v>
      </c>
      <c r="AJ43" s="205">
        <v>0</v>
      </c>
      <c r="AK43" s="205">
        <v>9.02</v>
      </c>
      <c r="AL43" s="205">
        <v>0</v>
      </c>
      <c r="AM43" s="205">
        <v>0</v>
      </c>
      <c r="AN43" s="205">
        <v>0</v>
      </c>
      <c r="AO43" s="205">
        <v>171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1.87</v>
      </c>
      <c r="E44" s="205">
        <v>0</v>
      </c>
      <c r="F44" s="205">
        <v>0</v>
      </c>
      <c r="G44" s="205">
        <v>8.82</v>
      </c>
      <c r="H44" s="205">
        <v>0</v>
      </c>
      <c r="I44" s="205">
        <v>20.04</v>
      </c>
      <c r="J44" s="205">
        <v>1.39</v>
      </c>
      <c r="K44" s="205">
        <v>37.79</v>
      </c>
      <c r="L44" s="205">
        <v>46.7</v>
      </c>
      <c r="M44" s="205">
        <v>0</v>
      </c>
      <c r="N44" s="205">
        <v>1.1000000000000001</v>
      </c>
      <c r="O44" s="205">
        <v>1.85</v>
      </c>
      <c r="P44" s="205">
        <v>2.5299999999999998</v>
      </c>
      <c r="Q44" s="205">
        <v>5.8</v>
      </c>
      <c r="R44" s="205">
        <v>7.99</v>
      </c>
      <c r="S44" s="205">
        <v>4.84</v>
      </c>
      <c r="T44" s="205">
        <v>1.47</v>
      </c>
      <c r="U44" s="205">
        <v>7.07</v>
      </c>
      <c r="V44" s="205">
        <v>5.27</v>
      </c>
      <c r="W44" s="205">
        <v>6.97</v>
      </c>
      <c r="X44" s="205">
        <v>1.38</v>
      </c>
      <c r="Y44" s="205">
        <v>0</v>
      </c>
      <c r="Z44" s="205">
        <v>33.86</v>
      </c>
      <c r="AA44" s="205">
        <v>13.28</v>
      </c>
      <c r="AB44" s="205">
        <v>0</v>
      </c>
      <c r="AC44" s="205">
        <v>12.74</v>
      </c>
      <c r="AD44" s="205">
        <v>0</v>
      </c>
      <c r="AE44" s="205">
        <v>0</v>
      </c>
      <c r="AF44" s="205">
        <v>0</v>
      </c>
      <c r="AG44" s="205">
        <v>19.36</v>
      </c>
      <c r="AH44" s="205">
        <v>0</v>
      </c>
      <c r="AI44" s="205">
        <v>32.619999999999997</v>
      </c>
      <c r="AJ44" s="205">
        <v>0</v>
      </c>
      <c r="AK44" s="205">
        <v>9.02</v>
      </c>
      <c r="AL44" s="205">
        <v>0</v>
      </c>
      <c r="AM44" s="205">
        <v>0</v>
      </c>
      <c r="AN44" s="205">
        <v>0</v>
      </c>
      <c r="AO44" s="205">
        <v>171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1.87</v>
      </c>
      <c r="E45" s="205">
        <v>0</v>
      </c>
      <c r="F45" s="205">
        <v>0</v>
      </c>
      <c r="G45" s="205">
        <v>8.82</v>
      </c>
      <c r="H45" s="205">
        <v>0</v>
      </c>
      <c r="I45" s="205">
        <v>20.04</v>
      </c>
      <c r="J45" s="205">
        <v>1.39</v>
      </c>
      <c r="K45" s="205">
        <v>37.79</v>
      </c>
      <c r="L45" s="205">
        <v>46.7</v>
      </c>
      <c r="M45" s="205">
        <v>0</v>
      </c>
      <c r="N45" s="205">
        <v>1.1000000000000001</v>
      </c>
      <c r="O45" s="205">
        <v>1.85</v>
      </c>
      <c r="P45" s="205">
        <v>2.5299999999999998</v>
      </c>
      <c r="Q45" s="205">
        <v>5.8</v>
      </c>
      <c r="R45" s="205">
        <v>7.99</v>
      </c>
      <c r="S45" s="205">
        <v>4.84</v>
      </c>
      <c r="T45" s="205">
        <v>1.47</v>
      </c>
      <c r="U45" s="205">
        <v>7.07</v>
      </c>
      <c r="V45" s="205">
        <v>5.27</v>
      </c>
      <c r="W45" s="205">
        <v>6.97</v>
      </c>
      <c r="X45" s="205">
        <v>1.38</v>
      </c>
      <c r="Y45" s="205">
        <v>0</v>
      </c>
      <c r="Z45" s="205">
        <v>33.86</v>
      </c>
      <c r="AA45" s="205">
        <v>13.28</v>
      </c>
      <c r="AB45" s="205">
        <v>0</v>
      </c>
      <c r="AC45" s="205">
        <v>12.74</v>
      </c>
      <c r="AD45" s="205">
        <v>0</v>
      </c>
      <c r="AE45" s="205">
        <v>0</v>
      </c>
      <c r="AF45" s="205">
        <v>0</v>
      </c>
      <c r="AG45" s="205">
        <v>19.36</v>
      </c>
      <c r="AH45" s="205">
        <v>0</v>
      </c>
      <c r="AI45" s="205">
        <v>32.619999999999997</v>
      </c>
      <c r="AJ45" s="205">
        <v>0</v>
      </c>
      <c r="AK45" s="205">
        <v>9.02</v>
      </c>
      <c r="AL45" s="205">
        <v>0</v>
      </c>
      <c r="AM45" s="205">
        <v>0</v>
      </c>
      <c r="AN45" s="205">
        <v>0</v>
      </c>
      <c r="AO45" s="205">
        <v>171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1.87</v>
      </c>
      <c r="E46" s="205">
        <v>0</v>
      </c>
      <c r="F46" s="205">
        <v>0</v>
      </c>
      <c r="G46" s="205">
        <v>8.82</v>
      </c>
      <c r="H46" s="205">
        <v>0</v>
      </c>
      <c r="I46" s="205">
        <v>20.04</v>
      </c>
      <c r="J46" s="205">
        <v>1.39</v>
      </c>
      <c r="K46" s="205">
        <v>37.79</v>
      </c>
      <c r="L46" s="205">
        <v>46.7</v>
      </c>
      <c r="M46" s="205">
        <v>0</v>
      </c>
      <c r="N46" s="205">
        <v>1.1000000000000001</v>
      </c>
      <c r="O46" s="205">
        <v>1.85</v>
      </c>
      <c r="P46" s="205">
        <v>2.5299999999999998</v>
      </c>
      <c r="Q46" s="205">
        <v>5.8</v>
      </c>
      <c r="R46" s="205">
        <v>7.99</v>
      </c>
      <c r="S46" s="205">
        <v>4.84</v>
      </c>
      <c r="T46" s="205">
        <v>1.47</v>
      </c>
      <c r="U46" s="205">
        <v>7.07</v>
      </c>
      <c r="V46" s="205">
        <v>5.27</v>
      </c>
      <c r="W46" s="205">
        <v>6.97</v>
      </c>
      <c r="X46" s="205">
        <v>1.38</v>
      </c>
      <c r="Y46" s="205">
        <v>0</v>
      </c>
      <c r="Z46" s="205">
        <v>33.86</v>
      </c>
      <c r="AA46" s="205">
        <v>13.28</v>
      </c>
      <c r="AB46" s="205">
        <v>0</v>
      </c>
      <c r="AC46" s="205">
        <v>12.74</v>
      </c>
      <c r="AD46" s="205">
        <v>0</v>
      </c>
      <c r="AE46" s="205">
        <v>0</v>
      </c>
      <c r="AF46" s="205">
        <v>0</v>
      </c>
      <c r="AG46" s="205">
        <v>19.36</v>
      </c>
      <c r="AH46" s="205">
        <v>0</v>
      </c>
      <c r="AI46" s="205">
        <v>32.619999999999997</v>
      </c>
      <c r="AJ46" s="205">
        <v>0</v>
      </c>
      <c r="AK46" s="205">
        <v>9.02</v>
      </c>
      <c r="AL46" s="205">
        <v>0</v>
      </c>
      <c r="AM46" s="205">
        <v>0</v>
      </c>
      <c r="AN46" s="205">
        <v>0</v>
      </c>
      <c r="AO46" s="205">
        <v>171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1.87</v>
      </c>
      <c r="E47" s="205">
        <v>0</v>
      </c>
      <c r="F47" s="205">
        <v>0</v>
      </c>
      <c r="G47" s="205">
        <v>8.82</v>
      </c>
      <c r="H47" s="205">
        <v>0</v>
      </c>
      <c r="I47" s="205">
        <v>20.04</v>
      </c>
      <c r="J47" s="205">
        <v>1.39</v>
      </c>
      <c r="K47" s="205">
        <v>37.79</v>
      </c>
      <c r="L47" s="205">
        <v>46.7</v>
      </c>
      <c r="M47" s="205">
        <v>0</v>
      </c>
      <c r="N47" s="205">
        <v>1.1000000000000001</v>
      </c>
      <c r="O47" s="205">
        <v>1.85</v>
      </c>
      <c r="P47" s="205">
        <v>2.5299999999999998</v>
      </c>
      <c r="Q47" s="205">
        <v>5.8</v>
      </c>
      <c r="R47" s="205">
        <v>7.99</v>
      </c>
      <c r="S47" s="205">
        <v>4.84</v>
      </c>
      <c r="T47" s="205">
        <v>1.47</v>
      </c>
      <c r="U47" s="205">
        <v>7.07</v>
      </c>
      <c r="V47" s="205">
        <v>5.27</v>
      </c>
      <c r="W47" s="205">
        <v>6.97</v>
      </c>
      <c r="X47" s="205">
        <v>1.38</v>
      </c>
      <c r="Y47" s="205">
        <v>0</v>
      </c>
      <c r="Z47" s="205">
        <v>33.86</v>
      </c>
      <c r="AA47" s="205">
        <v>13.28</v>
      </c>
      <c r="AB47" s="205">
        <v>0</v>
      </c>
      <c r="AC47" s="205">
        <v>12.74</v>
      </c>
      <c r="AD47" s="205">
        <v>0</v>
      </c>
      <c r="AE47" s="205">
        <v>0</v>
      </c>
      <c r="AF47" s="205">
        <v>0</v>
      </c>
      <c r="AG47" s="205">
        <v>19.36</v>
      </c>
      <c r="AH47" s="205">
        <v>0</v>
      </c>
      <c r="AI47" s="205">
        <v>32.619999999999997</v>
      </c>
      <c r="AJ47" s="205">
        <v>0</v>
      </c>
      <c r="AK47" s="205">
        <v>9.02</v>
      </c>
      <c r="AL47" s="205">
        <v>0</v>
      </c>
      <c r="AM47" s="205">
        <v>0</v>
      </c>
      <c r="AN47" s="205">
        <v>0</v>
      </c>
      <c r="AO47" s="205">
        <v>171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1.87</v>
      </c>
      <c r="E48" s="205">
        <v>0</v>
      </c>
      <c r="F48" s="205">
        <v>0</v>
      </c>
      <c r="G48" s="205">
        <v>8.82</v>
      </c>
      <c r="H48" s="205">
        <v>0</v>
      </c>
      <c r="I48" s="205">
        <v>20.04</v>
      </c>
      <c r="J48" s="205">
        <v>1.39</v>
      </c>
      <c r="K48" s="205">
        <v>37.79</v>
      </c>
      <c r="L48" s="205">
        <v>46.7</v>
      </c>
      <c r="M48" s="205">
        <v>0</v>
      </c>
      <c r="N48" s="205">
        <v>1.1000000000000001</v>
      </c>
      <c r="O48" s="205">
        <v>1.85</v>
      </c>
      <c r="P48" s="205">
        <v>2.5299999999999998</v>
      </c>
      <c r="Q48" s="205">
        <v>5.8</v>
      </c>
      <c r="R48" s="205">
        <v>7.99</v>
      </c>
      <c r="S48" s="205">
        <v>4.84</v>
      </c>
      <c r="T48" s="205">
        <v>1.47</v>
      </c>
      <c r="U48" s="205">
        <v>7.07</v>
      </c>
      <c r="V48" s="205">
        <v>5.27</v>
      </c>
      <c r="W48" s="205">
        <v>6.97</v>
      </c>
      <c r="X48" s="205">
        <v>1.38</v>
      </c>
      <c r="Y48" s="205">
        <v>0</v>
      </c>
      <c r="Z48" s="205">
        <v>33.86</v>
      </c>
      <c r="AA48" s="205">
        <v>13.28</v>
      </c>
      <c r="AB48" s="205">
        <v>0</v>
      </c>
      <c r="AC48" s="205">
        <v>12.74</v>
      </c>
      <c r="AD48" s="205">
        <v>0</v>
      </c>
      <c r="AE48" s="205">
        <v>0</v>
      </c>
      <c r="AF48" s="205">
        <v>0</v>
      </c>
      <c r="AG48" s="205">
        <v>19.36</v>
      </c>
      <c r="AH48" s="205">
        <v>0</v>
      </c>
      <c r="AI48" s="205">
        <v>32.619999999999997</v>
      </c>
      <c r="AJ48" s="205">
        <v>0</v>
      </c>
      <c r="AK48" s="205">
        <v>9.02</v>
      </c>
      <c r="AL48" s="205">
        <v>0</v>
      </c>
      <c r="AM48" s="205">
        <v>0</v>
      </c>
      <c r="AN48" s="205">
        <v>0</v>
      </c>
      <c r="AO48" s="205">
        <v>171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1.87</v>
      </c>
      <c r="E49" s="205">
        <v>0</v>
      </c>
      <c r="F49" s="205">
        <v>0</v>
      </c>
      <c r="G49" s="205">
        <v>8.82</v>
      </c>
      <c r="H49" s="205">
        <v>0</v>
      </c>
      <c r="I49" s="205">
        <v>20.04</v>
      </c>
      <c r="J49" s="205">
        <v>1.39</v>
      </c>
      <c r="K49" s="205">
        <v>37.79</v>
      </c>
      <c r="L49" s="205">
        <v>47.35</v>
      </c>
      <c r="M49" s="205">
        <v>0</v>
      </c>
      <c r="N49" s="205">
        <v>1.1000000000000001</v>
      </c>
      <c r="O49" s="205">
        <v>1.85</v>
      </c>
      <c r="P49" s="205">
        <v>2.5299999999999998</v>
      </c>
      <c r="Q49" s="205">
        <v>5.8</v>
      </c>
      <c r="R49" s="205">
        <v>8.08</v>
      </c>
      <c r="S49" s="205">
        <v>4.9000000000000004</v>
      </c>
      <c r="T49" s="205">
        <v>1.47</v>
      </c>
      <c r="U49" s="205">
        <v>7.07</v>
      </c>
      <c r="V49" s="205">
        <v>5.27</v>
      </c>
      <c r="W49" s="205">
        <v>7.12</v>
      </c>
      <c r="X49" s="205">
        <v>1.38</v>
      </c>
      <c r="Y49" s="205">
        <v>0</v>
      </c>
      <c r="Z49" s="205">
        <v>34.880000000000003</v>
      </c>
      <c r="AA49" s="205">
        <v>13.28</v>
      </c>
      <c r="AB49" s="205">
        <v>0</v>
      </c>
      <c r="AC49" s="205">
        <v>0.45</v>
      </c>
      <c r="AD49" s="205">
        <v>0</v>
      </c>
      <c r="AE49" s="205">
        <v>0</v>
      </c>
      <c r="AF49" s="205">
        <v>0</v>
      </c>
      <c r="AG49" s="205">
        <v>19.36</v>
      </c>
      <c r="AH49" s="205">
        <v>0</v>
      </c>
      <c r="AI49" s="205">
        <v>32.619999999999997</v>
      </c>
      <c r="AJ49" s="205">
        <v>0</v>
      </c>
      <c r="AK49" s="205">
        <v>9.02</v>
      </c>
      <c r="AL49" s="205">
        <v>0</v>
      </c>
      <c r="AM49" s="205">
        <v>0</v>
      </c>
      <c r="AN49" s="205">
        <v>0</v>
      </c>
      <c r="AO49" s="205">
        <v>171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1.87</v>
      </c>
      <c r="E50" s="205">
        <v>0</v>
      </c>
      <c r="F50" s="205">
        <v>0</v>
      </c>
      <c r="G50" s="205">
        <v>8.82</v>
      </c>
      <c r="H50" s="205">
        <v>0</v>
      </c>
      <c r="I50" s="205">
        <v>20.04</v>
      </c>
      <c r="J50" s="205">
        <v>1.39</v>
      </c>
      <c r="K50" s="205">
        <v>37.79</v>
      </c>
      <c r="L50" s="205">
        <v>47.35</v>
      </c>
      <c r="M50" s="205">
        <v>0</v>
      </c>
      <c r="N50" s="205">
        <v>1.1000000000000001</v>
      </c>
      <c r="O50" s="205">
        <v>1.85</v>
      </c>
      <c r="P50" s="205">
        <v>2.5299999999999998</v>
      </c>
      <c r="Q50" s="205">
        <v>5.8</v>
      </c>
      <c r="R50" s="205">
        <v>8.08</v>
      </c>
      <c r="S50" s="205">
        <v>4.9000000000000004</v>
      </c>
      <c r="T50" s="205">
        <v>1.47</v>
      </c>
      <c r="U50" s="205">
        <v>7.07</v>
      </c>
      <c r="V50" s="205">
        <v>5.27</v>
      </c>
      <c r="W50" s="205">
        <v>7.12</v>
      </c>
      <c r="X50" s="205">
        <v>1.38</v>
      </c>
      <c r="Y50" s="205">
        <v>0</v>
      </c>
      <c r="Z50" s="205">
        <v>34.880000000000003</v>
      </c>
      <c r="AA50" s="205">
        <v>13.28</v>
      </c>
      <c r="AB50" s="205">
        <v>0</v>
      </c>
      <c r="AC50" s="205">
        <v>12.74</v>
      </c>
      <c r="AD50" s="205">
        <v>0</v>
      </c>
      <c r="AE50" s="205">
        <v>0</v>
      </c>
      <c r="AF50" s="205">
        <v>0</v>
      </c>
      <c r="AG50" s="205">
        <v>19.36</v>
      </c>
      <c r="AH50" s="205">
        <v>0</v>
      </c>
      <c r="AI50" s="205">
        <v>32.619999999999997</v>
      </c>
      <c r="AJ50" s="205">
        <v>0</v>
      </c>
      <c r="AK50" s="205">
        <v>9.02</v>
      </c>
      <c r="AL50" s="205">
        <v>0</v>
      </c>
      <c r="AM50" s="205">
        <v>0</v>
      </c>
      <c r="AN50" s="205">
        <v>0</v>
      </c>
      <c r="AO50" s="205">
        <v>171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1.87</v>
      </c>
      <c r="E51" s="205">
        <v>0</v>
      </c>
      <c r="F51" s="205">
        <v>0</v>
      </c>
      <c r="G51" s="205">
        <v>8.82</v>
      </c>
      <c r="H51" s="205">
        <v>0</v>
      </c>
      <c r="I51" s="205">
        <v>20.04</v>
      </c>
      <c r="J51" s="205">
        <v>1.39</v>
      </c>
      <c r="K51" s="205">
        <v>37.79</v>
      </c>
      <c r="L51" s="205">
        <v>46.67</v>
      </c>
      <c r="M51" s="205">
        <v>0</v>
      </c>
      <c r="N51" s="205">
        <v>1.1000000000000001</v>
      </c>
      <c r="O51" s="205">
        <v>1.85</v>
      </c>
      <c r="P51" s="205">
        <v>2.5299999999999998</v>
      </c>
      <c r="Q51" s="205">
        <v>5.8</v>
      </c>
      <c r="R51" s="205">
        <v>7.99</v>
      </c>
      <c r="S51" s="205">
        <v>4.84</v>
      </c>
      <c r="T51" s="205">
        <v>1.47</v>
      </c>
      <c r="U51" s="205">
        <v>7.07</v>
      </c>
      <c r="V51" s="205">
        <v>5.27</v>
      </c>
      <c r="W51" s="205">
        <v>0.77</v>
      </c>
      <c r="X51" s="205">
        <v>1.38</v>
      </c>
      <c r="Y51" s="205">
        <v>0</v>
      </c>
      <c r="Z51" s="205">
        <v>33.81</v>
      </c>
      <c r="AA51" s="205">
        <v>13.28</v>
      </c>
      <c r="AB51" s="205">
        <v>0</v>
      </c>
      <c r="AC51" s="205">
        <v>12.74</v>
      </c>
      <c r="AD51" s="205">
        <v>0</v>
      </c>
      <c r="AE51" s="205">
        <v>0</v>
      </c>
      <c r="AF51" s="205">
        <v>0</v>
      </c>
      <c r="AG51" s="205">
        <v>19.36</v>
      </c>
      <c r="AH51" s="205">
        <v>0</v>
      </c>
      <c r="AI51" s="205">
        <v>32.619999999999997</v>
      </c>
      <c r="AJ51" s="205">
        <v>0</v>
      </c>
      <c r="AK51" s="205">
        <v>9.02</v>
      </c>
      <c r="AL51" s="205">
        <v>0</v>
      </c>
      <c r="AM51" s="205">
        <v>0</v>
      </c>
      <c r="AN51" s="205">
        <v>0</v>
      </c>
      <c r="AO51" s="205">
        <v>167.4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1.87</v>
      </c>
      <c r="E52" s="205">
        <v>0</v>
      </c>
      <c r="F52" s="205">
        <v>0</v>
      </c>
      <c r="G52" s="205">
        <v>8.82</v>
      </c>
      <c r="H52" s="205">
        <v>0</v>
      </c>
      <c r="I52" s="205">
        <v>20.04</v>
      </c>
      <c r="J52" s="205">
        <v>1.39</v>
      </c>
      <c r="K52" s="205">
        <v>37.79</v>
      </c>
      <c r="L52" s="205">
        <v>46.67</v>
      </c>
      <c r="M52" s="205">
        <v>0</v>
      </c>
      <c r="N52" s="205">
        <v>1.1000000000000001</v>
      </c>
      <c r="O52" s="205">
        <v>1.85</v>
      </c>
      <c r="P52" s="205">
        <v>2.5299999999999998</v>
      </c>
      <c r="Q52" s="205">
        <v>5.8</v>
      </c>
      <c r="R52" s="205">
        <v>7.99</v>
      </c>
      <c r="S52" s="205">
        <v>4.84</v>
      </c>
      <c r="T52" s="205">
        <v>1.47</v>
      </c>
      <c r="U52" s="205">
        <v>7.07</v>
      </c>
      <c r="V52" s="205">
        <v>5.27</v>
      </c>
      <c r="W52" s="205">
        <v>0.77</v>
      </c>
      <c r="X52" s="205">
        <v>1.38</v>
      </c>
      <c r="Y52" s="205">
        <v>0</v>
      </c>
      <c r="Z52" s="205">
        <v>33.81</v>
      </c>
      <c r="AA52" s="205">
        <v>13.28</v>
      </c>
      <c r="AB52" s="205">
        <v>0</v>
      </c>
      <c r="AC52" s="205">
        <v>12.74</v>
      </c>
      <c r="AD52" s="205">
        <v>0</v>
      </c>
      <c r="AE52" s="205">
        <v>0</v>
      </c>
      <c r="AF52" s="205">
        <v>0</v>
      </c>
      <c r="AG52" s="205">
        <v>19.36</v>
      </c>
      <c r="AH52" s="205">
        <v>0</v>
      </c>
      <c r="AI52" s="205">
        <v>32.619999999999997</v>
      </c>
      <c r="AJ52" s="205">
        <v>0</v>
      </c>
      <c r="AK52" s="205">
        <v>9.02</v>
      </c>
      <c r="AL52" s="205">
        <v>0</v>
      </c>
      <c r="AM52" s="205">
        <v>0</v>
      </c>
      <c r="AN52" s="205">
        <v>0</v>
      </c>
      <c r="AO52" s="205">
        <v>167.4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1.87</v>
      </c>
      <c r="E53" s="205">
        <v>0</v>
      </c>
      <c r="F53" s="205">
        <v>0</v>
      </c>
      <c r="G53" s="205">
        <v>8.82</v>
      </c>
      <c r="H53" s="205">
        <v>0</v>
      </c>
      <c r="I53" s="205">
        <v>20.04</v>
      </c>
      <c r="J53" s="205">
        <v>1.39</v>
      </c>
      <c r="K53" s="205">
        <v>37.79</v>
      </c>
      <c r="L53" s="205">
        <v>46.67</v>
      </c>
      <c r="M53" s="205">
        <v>0</v>
      </c>
      <c r="N53" s="205">
        <v>1.1000000000000001</v>
      </c>
      <c r="O53" s="205">
        <v>1.85</v>
      </c>
      <c r="P53" s="205">
        <v>2.5299999999999998</v>
      </c>
      <c r="Q53" s="205">
        <v>5.8</v>
      </c>
      <c r="R53" s="205">
        <v>7.99</v>
      </c>
      <c r="S53" s="205">
        <v>4.84</v>
      </c>
      <c r="T53" s="205">
        <v>1.47</v>
      </c>
      <c r="U53" s="205">
        <v>7.07</v>
      </c>
      <c r="V53" s="205">
        <v>5.27</v>
      </c>
      <c r="W53" s="205">
        <v>0.77</v>
      </c>
      <c r="X53" s="205">
        <v>1.38</v>
      </c>
      <c r="Y53" s="205">
        <v>0</v>
      </c>
      <c r="Z53" s="205">
        <v>33.81</v>
      </c>
      <c r="AA53" s="205">
        <v>13.28</v>
      </c>
      <c r="AB53" s="205">
        <v>0</v>
      </c>
      <c r="AC53" s="205">
        <v>12.74</v>
      </c>
      <c r="AD53" s="205">
        <v>0</v>
      </c>
      <c r="AE53" s="205">
        <v>0</v>
      </c>
      <c r="AF53" s="205">
        <v>0</v>
      </c>
      <c r="AG53" s="205">
        <v>19.36</v>
      </c>
      <c r="AH53" s="205">
        <v>0</v>
      </c>
      <c r="AI53" s="205">
        <v>32.619999999999997</v>
      </c>
      <c r="AJ53" s="205">
        <v>0</v>
      </c>
      <c r="AK53" s="205">
        <v>9.02</v>
      </c>
      <c r="AL53" s="205">
        <v>0</v>
      </c>
      <c r="AM53" s="205">
        <v>0</v>
      </c>
      <c r="AN53" s="205">
        <v>0</v>
      </c>
      <c r="AO53" s="205">
        <v>167.4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1.87</v>
      </c>
      <c r="E54" s="205">
        <v>0</v>
      </c>
      <c r="F54" s="205">
        <v>0</v>
      </c>
      <c r="G54" s="205">
        <v>8.82</v>
      </c>
      <c r="H54" s="205">
        <v>0</v>
      </c>
      <c r="I54" s="205">
        <v>20.04</v>
      </c>
      <c r="J54" s="205">
        <v>1.39</v>
      </c>
      <c r="K54" s="205">
        <v>37.79</v>
      </c>
      <c r="L54" s="205">
        <v>46.67</v>
      </c>
      <c r="M54" s="205">
        <v>0</v>
      </c>
      <c r="N54" s="205">
        <v>1.1000000000000001</v>
      </c>
      <c r="O54" s="205">
        <v>1.85</v>
      </c>
      <c r="P54" s="205">
        <v>2.5299999999999998</v>
      </c>
      <c r="Q54" s="205">
        <v>5.8</v>
      </c>
      <c r="R54" s="205">
        <v>7.99</v>
      </c>
      <c r="S54" s="205">
        <v>4.84</v>
      </c>
      <c r="T54" s="205">
        <v>1.47</v>
      </c>
      <c r="U54" s="205">
        <v>7.07</v>
      </c>
      <c r="V54" s="205">
        <v>5.27</v>
      </c>
      <c r="W54" s="205">
        <v>0.77</v>
      </c>
      <c r="X54" s="205">
        <v>1.38</v>
      </c>
      <c r="Y54" s="205">
        <v>0</v>
      </c>
      <c r="Z54" s="205">
        <v>33.81</v>
      </c>
      <c r="AA54" s="205">
        <v>13.28</v>
      </c>
      <c r="AB54" s="205">
        <v>0</v>
      </c>
      <c r="AC54" s="205">
        <v>12.74</v>
      </c>
      <c r="AD54" s="205">
        <v>0</v>
      </c>
      <c r="AE54" s="205">
        <v>0</v>
      </c>
      <c r="AF54" s="205">
        <v>0</v>
      </c>
      <c r="AG54" s="205">
        <v>19.36</v>
      </c>
      <c r="AH54" s="205">
        <v>0</v>
      </c>
      <c r="AI54" s="205">
        <v>32.619999999999997</v>
      </c>
      <c r="AJ54" s="205">
        <v>0</v>
      </c>
      <c r="AK54" s="205">
        <v>9.02</v>
      </c>
      <c r="AL54" s="205">
        <v>0</v>
      </c>
      <c r="AM54" s="205">
        <v>0</v>
      </c>
      <c r="AN54" s="205">
        <v>0</v>
      </c>
      <c r="AO54" s="205">
        <v>167.4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1.87</v>
      </c>
      <c r="E55" s="205">
        <v>0</v>
      </c>
      <c r="F55" s="205">
        <v>0</v>
      </c>
      <c r="G55" s="205">
        <v>8.82</v>
      </c>
      <c r="H55" s="205">
        <v>0</v>
      </c>
      <c r="I55" s="205">
        <v>20.04</v>
      </c>
      <c r="J55" s="205">
        <v>1.39</v>
      </c>
      <c r="K55" s="205">
        <v>37.79</v>
      </c>
      <c r="L55" s="205">
        <v>46.67</v>
      </c>
      <c r="M55" s="205">
        <v>0</v>
      </c>
      <c r="N55" s="205">
        <v>1.1000000000000001</v>
      </c>
      <c r="O55" s="205">
        <v>1.85</v>
      </c>
      <c r="P55" s="205">
        <v>2.5299999999999998</v>
      </c>
      <c r="Q55" s="205">
        <v>5.8</v>
      </c>
      <c r="R55" s="205">
        <v>7.99</v>
      </c>
      <c r="S55" s="205">
        <v>4.84</v>
      </c>
      <c r="T55" s="205">
        <v>1.47</v>
      </c>
      <c r="U55" s="205">
        <v>7.16</v>
      </c>
      <c r="V55" s="205">
        <v>5.27</v>
      </c>
      <c r="W55" s="205">
        <v>6.95</v>
      </c>
      <c r="X55" s="205">
        <v>20.100000000000001</v>
      </c>
      <c r="Y55" s="205">
        <v>0</v>
      </c>
      <c r="Z55" s="205">
        <v>33.770000000000003</v>
      </c>
      <c r="AA55" s="205">
        <v>13.28</v>
      </c>
      <c r="AB55" s="205">
        <v>0</v>
      </c>
      <c r="AC55" s="205">
        <v>12.38</v>
      </c>
      <c r="AD55" s="205">
        <v>0</v>
      </c>
      <c r="AE55" s="205">
        <v>0</v>
      </c>
      <c r="AF55" s="205">
        <v>0</v>
      </c>
      <c r="AG55" s="205">
        <v>19.36</v>
      </c>
      <c r="AH55" s="205">
        <v>0</v>
      </c>
      <c r="AI55" s="205">
        <v>32.619999999999997</v>
      </c>
      <c r="AJ55" s="205">
        <v>0</v>
      </c>
      <c r="AK55" s="205">
        <v>9.02</v>
      </c>
      <c r="AL55" s="205">
        <v>0</v>
      </c>
      <c r="AM55" s="205">
        <v>0</v>
      </c>
      <c r="AN55" s="205">
        <v>0</v>
      </c>
      <c r="AO55" s="205">
        <v>167.4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1.87</v>
      </c>
      <c r="E56" s="205">
        <v>0</v>
      </c>
      <c r="F56" s="205">
        <v>0</v>
      </c>
      <c r="G56" s="205">
        <v>8.82</v>
      </c>
      <c r="H56" s="205">
        <v>0</v>
      </c>
      <c r="I56" s="205">
        <v>20.04</v>
      </c>
      <c r="J56" s="205">
        <v>1.39</v>
      </c>
      <c r="K56" s="205">
        <v>37.79</v>
      </c>
      <c r="L56" s="205">
        <v>46.67</v>
      </c>
      <c r="M56" s="205">
        <v>0</v>
      </c>
      <c r="N56" s="205">
        <v>1.1000000000000001</v>
      </c>
      <c r="O56" s="205">
        <v>1.85</v>
      </c>
      <c r="P56" s="205">
        <v>2.5299999999999998</v>
      </c>
      <c r="Q56" s="205">
        <v>5.8</v>
      </c>
      <c r="R56" s="205">
        <v>7.99</v>
      </c>
      <c r="S56" s="205">
        <v>4.84</v>
      </c>
      <c r="T56" s="205">
        <v>1.47</v>
      </c>
      <c r="U56" s="205">
        <v>7.16</v>
      </c>
      <c r="V56" s="205">
        <v>5.27</v>
      </c>
      <c r="W56" s="205">
        <v>6.95</v>
      </c>
      <c r="X56" s="205">
        <v>20.100000000000001</v>
      </c>
      <c r="Y56" s="205">
        <v>0</v>
      </c>
      <c r="Z56" s="205">
        <v>33.770000000000003</v>
      </c>
      <c r="AA56" s="205">
        <v>13.28</v>
      </c>
      <c r="AB56" s="205">
        <v>0</v>
      </c>
      <c r="AC56" s="205">
        <v>12.38</v>
      </c>
      <c r="AD56" s="205">
        <v>0</v>
      </c>
      <c r="AE56" s="205">
        <v>0</v>
      </c>
      <c r="AF56" s="205">
        <v>0</v>
      </c>
      <c r="AG56" s="205">
        <v>19.36</v>
      </c>
      <c r="AH56" s="205">
        <v>0</v>
      </c>
      <c r="AI56" s="205">
        <v>32.619999999999997</v>
      </c>
      <c r="AJ56" s="205">
        <v>0</v>
      </c>
      <c r="AK56" s="205">
        <v>9.02</v>
      </c>
      <c r="AL56" s="205">
        <v>0</v>
      </c>
      <c r="AM56" s="205">
        <v>0</v>
      </c>
      <c r="AN56" s="205">
        <v>0</v>
      </c>
      <c r="AO56" s="205">
        <v>167.4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1.87</v>
      </c>
      <c r="E57" s="205">
        <v>0</v>
      </c>
      <c r="F57" s="205">
        <v>0</v>
      </c>
      <c r="G57" s="205">
        <v>8.82</v>
      </c>
      <c r="H57" s="205">
        <v>0</v>
      </c>
      <c r="I57" s="205">
        <v>20.04</v>
      </c>
      <c r="J57" s="205">
        <v>1.39</v>
      </c>
      <c r="K57" s="205">
        <v>37.79</v>
      </c>
      <c r="L57" s="205">
        <v>46.67</v>
      </c>
      <c r="M57" s="205">
        <v>0</v>
      </c>
      <c r="N57" s="205">
        <v>1.1000000000000001</v>
      </c>
      <c r="O57" s="205">
        <v>1.85</v>
      </c>
      <c r="P57" s="205">
        <v>2.5299999999999998</v>
      </c>
      <c r="Q57" s="205">
        <v>5.8</v>
      </c>
      <c r="R57" s="205">
        <v>7.99</v>
      </c>
      <c r="S57" s="205">
        <v>4.84</v>
      </c>
      <c r="T57" s="205">
        <v>1.47</v>
      </c>
      <c r="U57" s="205">
        <v>7.16</v>
      </c>
      <c r="V57" s="205">
        <v>5.27</v>
      </c>
      <c r="W57" s="205">
        <v>6.95</v>
      </c>
      <c r="X57" s="205">
        <v>20.100000000000001</v>
      </c>
      <c r="Y57" s="205">
        <v>0</v>
      </c>
      <c r="Z57" s="205">
        <v>33.770000000000003</v>
      </c>
      <c r="AA57" s="205">
        <v>13.28</v>
      </c>
      <c r="AB57" s="205">
        <v>0</v>
      </c>
      <c r="AC57" s="205">
        <v>12.38</v>
      </c>
      <c r="AD57" s="205">
        <v>0</v>
      </c>
      <c r="AE57" s="205">
        <v>0</v>
      </c>
      <c r="AF57" s="205">
        <v>0</v>
      </c>
      <c r="AG57" s="205">
        <v>19.36</v>
      </c>
      <c r="AH57" s="205">
        <v>0</v>
      </c>
      <c r="AI57" s="205">
        <v>32.619999999999997</v>
      </c>
      <c r="AJ57" s="205">
        <v>0</v>
      </c>
      <c r="AK57" s="205">
        <v>9.02</v>
      </c>
      <c r="AL57" s="205">
        <v>0</v>
      </c>
      <c r="AM57" s="205">
        <v>0</v>
      </c>
      <c r="AN57" s="205">
        <v>0</v>
      </c>
      <c r="AO57" s="205">
        <v>167.4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1.87</v>
      </c>
      <c r="E58" s="205">
        <v>0</v>
      </c>
      <c r="F58" s="205">
        <v>0</v>
      </c>
      <c r="G58" s="205">
        <v>8.82</v>
      </c>
      <c r="H58" s="205">
        <v>0</v>
      </c>
      <c r="I58" s="205">
        <v>20.04</v>
      </c>
      <c r="J58" s="205">
        <v>1.39</v>
      </c>
      <c r="K58" s="205">
        <v>37.79</v>
      </c>
      <c r="L58" s="205">
        <v>46.67</v>
      </c>
      <c r="M58" s="205">
        <v>0</v>
      </c>
      <c r="N58" s="205">
        <v>1.1000000000000001</v>
      </c>
      <c r="O58" s="205">
        <v>1.85</v>
      </c>
      <c r="P58" s="205">
        <v>2.5299999999999998</v>
      </c>
      <c r="Q58" s="205">
        <v>5.8</v>
      </c>
      <c r="R58" s="205">
        <v>7.99</v>
      </c>
      <c r="S58" s="205">
        <v>4.84</v>
      </c>
      <c r="T58" s="205">
        <v>1.47</v>
      </c>
      <c r="U58" s="205">
        <v>7.16</v>
      </c>
      <c r="V58" s="205">
        <v>5.27</v>
      </c>
      <c r="W58" s="205">
        <v>0.77</v>
      </c>
      <c r="X58" s="205">
        <v>1.4</v>
      </c>
      <c r="Y58" s="205">
        <v>0</v>
      </c>
      <c r="Z58" s="205">
        <v>33.770000000000003</v>
      </c>
      <c r="AA58" s="205">
        <v>13.28</v>
      </c>
      <c r="AB58" s="205">
        <v>0</v>
      </c>
      <c r="AC58" s="205">
        <v>12.38</v>
      </c>
      <c r="AD58" s="205">
        <v>0</v>
      </c>
      <c r="AE58" s="205">
        <v>0</v>
      </c>
      <c r="AF58" s="205">
        <v>0</v>
      </c>
      <c r="AG58" s="205">
        <v>19.36</v>
      </c>
      <c r="AH58" s="205">
        <v>0</v>
      </c>
      <c r="AI58" s="205">
        <v>32.619999999999997</v>
      </c>
      <c r="AJ58" s="205">
        <v>0</v>
      </c>
      <c r="AK58" s="205">
        <v>9.02</v>
      </c>
      <c r="AL58" s="205">
        <v>0</v>
      </c>
      <c r="AM58" s="205">
        <v>0</v>
      </c>
      <c r="AN58" s="205">
        <v>0</v>
      </c>
      <c r="AO58" s="205">
        <v>167.4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1.87</v>
      </c>
      <c r="E59" s="205">
        <v>0</v>
      </c>
      <c r="F59" s="205">
        <v>0</v>
      </c>
      <c r="G59" s="205">
        <v>8.82</v>
      </c>
      <c r="H59" s="205">
        <v>0</v>
      </c>
      <c r="I59" s="205">
        <v>20.04</v>
      </c>
      <c r="J59" s="205">
        <v>1.39</v>
      </c>
      <c r="K59" s="205">
        <v>37.79</v>
      </c>
      <c r="L59" s="205">
        <v>46.67</v>
      </c>
      <c r="M59" s="205">
        <v>0</v>
      </c>
      <c r="N59" s="205">
        <v>1.1000000000000001</v>
      </c>
      <c r="O59" s="205">
        <v>1.85</v>
      </c>
      <c r="P59" s="205">
        <v>2.5299999999999998</v>
      </c>
      <c r="Q59" s="205">
        <v>5.8</v>
      </c>
      <c r="R59" s="205">
        <v>7.99</v>
      </c>
      <c r="S59" s="205">
        <v>4.84</v>
      </c>
      <c r="T59" s="205">
        <v>1.47</v>
      </c>
      <c r="U59" s="205">
        <v>7.16</v>
      </c>
      <c r="V59" s="205">
        <v>5.27</v>
      </c>
      <c r="W59" s="205">
        <v>0.77</v>
      </c>
      <c r="X59" s="205">
        <v>1.4</v>
      </c>
      <c r="Y59" s="205">
        <v>0</v>
      </c>
      <c r="Z59" s="205">
        <v>33.770000000000003</v>
      </c>
      <c r="AA59" s="205">
        <v>13.28</v>
      </c>
      <c r="AB59" s="205">
        <v>0</v>
      </c>
      <c r="AC59" s="205">
        <v>12.38</v>
      </c>
      <c r="AD59" s="205">
        <v>0</v>
      </c>
      <c r="AE59" s="205">
        <v>0</v>
      </c>
      <c r="AF59" s="205">
        <v>0</v>
      </c>
      <c r="AG59" s="205">
        <v>19.36</v>
      </c>
      <c r="AH59" s="205">
        <v>0</v>
      </c>
      <c r="AI59" s="205">
        <v>32.619999999999997</v>
      </c>
      <c r="AJ59" s="205">
        <v>0</v>
      </c>
      <c r="AK59" s="205">
        <v>9.02</v>
      </c>
      <c r="AL59" s="205">
        <v>0</v>
      </c>
      <c r="AM59" s="205">
        <v>0</v>
      </c>
      <c r="AN59" s="205">
        <v>0</v>
      </c>
      <c r="AO59" s="205">
        <v>167.4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1.87</v>
      </c>
      <c r="E60" s="205">
        <v>0</v>
      </c>
      <c r="F60" s="205">
        <v>0</v>
      </c>
      <c r="G60" s="205">
        <v>8.82</v>
      </c>
      <c r="H60" s="205">
        <v>0</v>
      </c>
      <c r="I60" s="205">
        <v>20.04</v>
      </c>
      <c r="J60" s="205">
        <v>1.39</v>
      </c>
      <c r="K60" s="205">
        <v>37.79</v>
      </c>
      <c r="L60" s="205">
        <v>46.67</v>
      </c>
      <c r="M60" s="205">
        <v>0</v>
      </c>
      <c r="N60" s="205">
        <v>1.1000000000000001</v>
      </c>
      <c r="O60" s="205">
        <v>1.85</v>
      </c>
      <c r="P60" s="205">
        <v>2.5299999999999998</v>
      </c>
      <c r="Q60" s="205">
        <v>5.8</v>
      </c>
      <c r="R60" s="205">
        <v>7.99</v>
      </c>
      <c r="S60" s="205">
        <v>4.84</v>
      </c>
      <c r="T60" s="205">
        <v>1.47</v>
      </c>
      <c r="U60" s="205">
        <v>7.16</v>
      </c>
      <c r="V60" s="205">
        <v>5.27</v>
      </c>
      <c r="W60" s="205">
        <v>0.77</v>
      </c>
      <c r="X60" s="205">
        <v>1.4</v>
      </c>
      <c r="Y60" s="205">
        <v>0</v>
      </c>
      <c r="Z60" s="205">
        <v>26.54</v>
      </c>
      <c r="AA60" s="205">
        <v>13.28</v>
      </c>
      <c r="AB60" s="205">
        <v>0</v>
      </c>
      <c r="AC60" s="205">
        <v>12.38</v>
      </c>
      <c r="AD60" s="205">
        <v>0</v>
      </c>
      <c r="AE60" s="205">
        <v>0</v>
      </c>
      <c r="AF60" s="205">
        <v>0</v>
      </c>
      <c r="AG60" s="205">
        <v>19.36</v>
      </c>
      <c r="AH60" s="205">
        <v>0</v>
      </c>
      <c r="AI60" s="205">
        <v>32.619999999999997</v>
      </c>
      <c r="AJ60" s="205">
        <v>0</v>
      </c>
      <c r="AK60" s="205">
        <v>9.02</v>
      </c>
      <c r="AL60" s="205">
        <v>0</v>
      </c>
      <c r="AM60" s="205">
        <v>0</v>
      </c>
      <c r="AN60" s="205">
        <v>0</v>
      </c>
      <c r="AO60" s="205">
        <v>167.4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1.87</v>
      </c>
      <c r="E61" s="205">
        <v>0</v>
      </c>
      <c r="F61" s="205">
        <v>0</v>
      </c>
      <c r="G61" s="205">
        <v>8.82</v>
      </c>
      <c r="H61" s="205">
        <v>0</v>
      </c>
      <c r="I61" s="205">
        <v>20.04</v>
      </c>
      <c r="J61" s="205">
        <v>1.39</v>
      </c>
      <c r="K61" s="205">
        <v>37.79</v>
      </c>
      <c r="L61" s="205">
        <v>46.67</v>
      </c>
      <c r="M61" s="205">
        <v>0</v>
      </c>
      <c r="N61" s="205">
        <v>1.1000000000000001</v>
      </c>
      <c r="O61" s="205">
        <v>1.85</v>
      </c>
      <c r="P61" s="205">
        <v>2.5299999999999998</v>
      </c>
      <c r="Q61" s="205">
        <v>5.8</v>
      </c>
      <c r="R61" s="205">
        <v>7.99</v>
      </c>
      <c r="S61" s="205">
        <v>4.84</v>
      </c>
      <c r="T61" s="205">
        <v>1.47</v>
      </c>
      <c r="U61" s="205">
        <v>7.16</v>
      </c>
      <c r="V61" s="205">
        <v>5.27</v>
      </c>
      <c r="W61" s="205">
        <v>0.77</v>
      </c>
      <c r="X61" s="205">
        <v>1.4</v>
      </c>
      <c r="Y61" s="205">
        <v>0</v>
      </c>
      <c r="Z61" s="205">
        <v>26.54</v>
      </c>
      <c r="AA61" s="205">
        <v>13.28</v>
      </c>
      <c r="AB61" s="205">
        <v>0</v>
      </c>
      <c r="AC61" s="205">
        <v>12.38</v>
      </c>
      <c r="AD61" s="205">
        <v>0</v>
      </c>
      <c r="AE61" s="205">
        <v>0</v>
      </c>
      <c r="AF61" s="205">
        <v>0</v>
      </c>
      <c r="AG61" s="205">
        <v>19.36</v>
      </c>
      <c r="AH61" s="205">
        <v>0</v>
      </c>
      <c r="AI61" s="205">
        <v>32.619999999999997</v>
      </c>
      <c r="AJ61" s="205">
        <v>0</v>
      </c>
      <c r="AK61" s="205">
        <v>9.02</v>
      </c>
      <c r="AL61" s="205">
        <v>0</v>
      </c>
      <c r="AM61" s="205">
        <v>0</v>
      </c>
      <c r="AN61" s="205">
        <v>0</v>
      </c>
      <c r="AO61" s="205">
        <v>167.4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1.87</v>
      </c>
      <c r="E62" s="205">
        <v>0</v>
      </c>
      <c r="F62" s="205">
        <v>0</v>
      </c>
      <c r="G62" s="205">
        <v>8.82</v>
      </c>
      <c r="H62" s="205">
        <v>0</v>
      </c>
      <c r="I62" s="205">
        <v>20.04</v>
      </c>
      <c r="J62" s="205">
        <v>1.39</v>
      </c>
      <c r="K62" s="205">
        <v>37.79</v>
      </c>
      <c r="L62" s="205">
        <v>46.67</v>
      </c>
      <c r="M62" s="205">
        <v>0</v>
      </c>
      <c r="N62" s="205">
        <v>1.1000000000000001</v>
      </c>
      <c r="O62" s="205">
        <v>1.85</v>
      </c>
      <c r="P62" s="205">
        <v>2.5299999999999998</v>
      </c>
      <c r="Q62" s="205">
        <v>5.8</v>
      </c>
      <c r="R62" s="205">
        <v>7.99</v>
      </c>
      <c r="S62" s="205">
        <v>4.84</v>
      </c>
      <c r="T62" s="205">
        <v>1.47</v>
      </c>
      <c r="U62" s="205">
        <v>7.16</v>
      </c>
      <c r="V62" s="205">
        <v>5.27</v>
      </c>
      <c r="W62" s="205">
        <v>0.77</v>
      </c>
      <c r="X62" s="205">
        <v>1.4</v>
      </c>
      <c r="Y62" s="205">
        <v>0</v>
      </c>
      <c r="Z62" s="205">
        <v>26.54</v>
      </c>
      <c r="AA62" s="205">
        <v>13.28</v>
      </c>
      <c r="AB62" s="205">
        <v>0</v>
      </c>
      <c r="AC62" s="205">
        <v>12.38</v>
      </c>
      <c r="AD62" s="205">
        <v>0</v>
      </c>
      <c r="AE62" s="205">
        <v>0</v>
      </c>
      <c r="AF62" s="205">
        <v>0</v>
      </c>
      <c r="AG62" s="205">
        <v>19.36</v>
      </c>
      <c r="AH62" s="205">
        <v>0</v>
      </c>
      <c r="AI62" s="205">
        <v>32.619999999999997</v>
      </c>
      <c r="AJ62" s="205">
        <v>0</v>
      </c>
      <c r="AK62" s="205">
        <v>9.02</v>
      </c>
      <c r="AL62" s="205">
        <v>0</v>
      </c>
      <c r="AM62" s="205">
        <v>0</v>
      </c>
      <c r="AN62" s="205">
        <v>0</v>
      </c>
      <c r="AO62" s="205">
        <v>167.4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1.87</v>
      </c>
      <c r="E63" s="205">
        <v>0</v>
      </c>
      <c r="F63" s="205">
        <v>0</v>
      </c>
      <c r="G63" s="205">
        <v>8.82</v>
      </c>
      <c r="H63" s="205">
        <v>0</v>
      </c>
      <c r="I63" s="205">
        <v>20.04</v>
      </c>
      <c r="J63" s="205">
        <v>1.39</v>
      </c>
      <c r="K63" s="205">
        <v>37.79</v>
      </c>
      <c r="L63" s="205">
        <v>46.67</v>
      </c>
      <c r="M63" s="205">
        <v>0</v>
      </c>
      <c r="N63" s="205">
        <v>1.1000000000000001</v>
      </c>
      <c r="O63" s="205">
        <v>1.85</v>
      </c>
      <c r="P63" s="205">
        <v>2.5299999999999998</v>
      </c>
      <c r="Q63" s="205">
        <v>5.8</v>
      </c>
      <c r="R63" s="205">
        <v>7.99</v>
      </c>
      <c r="S63" s="205">
        <v>4.84</v>
      </c>
      <c r="T63" s="205">
        <v>1.47</v>
      </c>
      <c r="U63" s="205">
        <v>7.16</v>
      </c>
      <c r="V63" s="205">
        <v>5.27</v>
      </c>
      <c r="W63" s="205">
        <v>0.77</v>
      </c>
      <c r="X63" s="205">
        <v>1.4</v>
      </c>
      <c r="Y63" s="205">
        <v>0</v>
      </c>
      <c r="Z63" s="205">
        <v>26.54</v>
      </c>
      <c r="AA63" s="205">
        <v>13.28</v>
      </c>
      <c r="AB63" s="205">
        <v>0</v>
      </c>
      <c r="AC63" s="205">
        <v>12.38</v>
      </c>
      <c r="AD63" s="205">
        <v>0</v>
      </c>
      <c r="AE63" s="205">
        <v>0</v>
      </c>
      <c r="AF63" s="205">
        <v>0</v>
      </c>
      <c r="AG63" s="205">
        <v>19.36</v>
      </c>
      <c r="AH63" s="205">
        <v>0</v>
      </c>
      <c r="AI63" s="205">
        <v>32.619999999999997</v>
      </c>
      <c r="AJ63" s="205">
        <v>0</v>
      </c>
      <c r="AK63" s="205">
        <v>9.02</v>
      </c>
      <c r="AL63" s="205">
        <v>0</v>
      </c>
      <c r="AM63" s="205">
        <v>0</v>
      </c>
      <c r="AN63" s="205">
        <v>0</v>
      </c>
      <c r="AO63" s="205">
        <v>167.4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1.87</v>
      </c>
      <c r="E64" s="205">
        <v>0</v>
      </c>
      <c r="F64" s="205">
        <v>0</v>
      </c>
      <c r="G64" s="205">
        <v>8.82</v>
      </c>
      <c r="H64" s="205">
        <v>0</v>
      </c>
      <c r="I64" s="205">
        <v>20.04</v>
      </c>
      <c r="J64" s="205">
        <v>1.39</v>
      </c>
      <c r="K64" s="205">
        <v>37.79</v>
      </c>
      <c r="L64" s="205">
        <v>46.67</v>
      </c>
      <c r="M64" s="205">
        <v>0</v>
      </c>
      <c r="N64" s="205">
        <v>1.1000000000000001</v>
      </c>
      <c r="O64" s="205">
        <v>1.85</v>
      </c>
      <c r="P64" s="205">
        <v>2.5299999999999998</v>
      </c>
      <c r="Q64" s="205">
        <v>5.8</v>
      </c>
      <c r="R64" s="205">
        <v>7.99</v>
      </c>
      <c r="S64" s="205">
        <v>4.84</v>
      </c>
      <c r="T64" s="205">
        <v>1.47</v>
      </c>
      <c r="U64" s="205">
        <v>7.16</v>
      </c>
      <c r="V64" s="205">
        <v>5.27</v>
      </c>
      <c r="W64" s="205">
        <v>0.77</v>
      </c>
      <c r="X64" s="205">
        <v>1.4</v>
      </c>
      <c r="Y64" s="205">
        <v>0</v>
      </c>
      <c r="Z64" s="205">
        <v>2.4900000000000002</v>
      </c>
      <c r="AA64" s="205">
        <v>13.28</v>
      </c>
      <c r="AB64" s="205">
        <v>0</v>
      </c>
      <c r="AC64" s="205">
        <v>12.38</v>
      </c>
      <c r="AD64" s="205">
        <v>0</v>
      </c>
      <c r="AE64" s="205">
        <v>0</v>
      </c>
      <c r="AF64" s="205">
        <v>0</v>
      </c>
      <c r="AG64" s="205">
        <v>19.36</v>
      </c>
      <c r="AH64" s="205">
        <v>0</v>
      </c>
      <c r="AI64" s="205">
        <v>32.619999999999997</v>
      </c>
      <c r="AJ64" s="205">
        <v>0</v>
      </c>
      <c r="AK64" s="205">
        <v>9.02</v>
      </c>
      <c r="AL64" s="205">
        <v>0</v>
      </c>
      <c r="AM64" s="205">
        <v>0</v>
      </c>
      <c r="AN64" s="205">
        <v>0</v>
      </c>
      <c r="AO64" s="205">
        <v>167.4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1.87</v>
      </c>
      <c r="E65" s="205">
        <v>0</v>
      </c>
      <c r="F65" s="205">
        <v>0</v>
      </c>
      <c r="G65" s="205">
        <v>8.82</v>
      </c>
      <c r="H65" s="205">
        <v>0</v>
      </c>
      <c r="I65" s="205">
        <v>20.04</v>
      </c>
      <c r="J65" s="205">
        <v>1.39</v>
      </c>
      <c r="K65" s="205">
        <v>18.79</v>
      </c>
      <c r="L65" s="205">
        <v>46.23</v>
      </c>
      <c r="M65" s="205">
        <v>0</v>
      </c>
      <c r="N65" s="205">
        <v>1.1000000000000001</v>
      </c>
      <c r="O65" s="205">
        <v>1.85</v>
      </c>
      <c r="P65" s="205">
        <v>2.5299999999999998</v>
      </c>
      <c r="Q65" s="205">
        <v>5.8</v>
      </c>
      <c r="R65" s="205">
        <v>7.76</v>
      </c>
      <c r="S65" s="205">
        <v>4.7</v>
      </c>
      <c r="T65" s="205">
        <v>1.47</v>
      </c>
      <c r="U65" s="205">
        <v>7.16</v>
      </c>
      <c r="V65" s="205">
        <v>5.27</v>
      </c>
      <c r="W65" s="205">
        <v>0.77</v>
      </c>
      <c r="X65" s="205">
        <v>1.4</v>
      </c>
      <c r="Y65" s="205">
        <v>0</v>
      </c>
      <c r="Z65" s="205">
        <v>2.4900000000000002</v>
      </c>
      <c r="AA65" s="205">
        <v>13.28</v>
      </c>
      <c r="AB65" s="205">
        <v>0</v>
      </c>
      <c r="AC65" s="205">
        <v>12.38</v>
      </c>
      <c r="AD65" s="205">
        <v>0</v>
      </c>
      <c r="AE65" s="205">
        <v>0</v>
      </c>
      <c r="AF65" s="205">
        <v>0</v>
      </c>
      <c r="AG65" s="205">
        <v>19.36</v>
      </c>
      <c r="AH65" s="205">
        <v>0</v>
      </c>
      <c r="AI65" s="205">
        <v>32.619999999999997</v>
      </c>
      <c r="AJ65" s="205">
        <v>0</v>
      </c>
      <c r="AK65" s="205">
        <v>13.2</v>
      </c>
      <c r="AL65" s="205">
        <v>0</v>
      </c>
      <c r="AM65" s="205">
        <v>0</v>
      </c>
      <c r="AN65" s="205">
        <v>0</v>
      </c>
      <c r="AO65" s="205">
        <v>167.4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1.87</v>
      </c>
      <c r="E66" s="205">
        <v>0</v>
      </c>
      <c r="F66" s="205">
        <v>0</v>
      </c>
      <c r="G66" s="205">
        <v>8.82</v>
      </c>
      <c r="H66" s="205">
        <v>0</v>
      </c>
      <c r="I66" s="205">
        <v>20.04</v>
      </c>
      <c r="J66" s="205">
        <v>1.39</v>
      </c>
      <c r="K66" s="205">
        <v>18.79</v>
      </c>
      <c r="L66" s="205">
        <v>46.23</v>
      </c>
      <c r="M66" s="205">
        <v>0</v>
      </c>
      <c r="N66" s="205">
        <v>1.1000000000000001</v>
      </c>
      <c r="O66" s="205">
        <v>1.85</v>
      </c>
      <c r="P66" s="205">
        <v>2.5299999999999998</v>
      </c>
      <c r="Q66" s="205">
        <v>5.8</v>
      </c>
      <c r="R66" s="205">
        <v>7.76</v>
      </c>
      <c r="S66" s="205">
        <v>4.7</v>
      </c>
      <c r="T66" s="205">
        <v>1.47</v>
      </c>
      <c r="U66" s="205">
        <v>7.16</v>
      </c>
      <c r="V66" s="205">
        <v>5.27</v>
      </c>
      <c r="W66" s="205">
        <v>0.77</v>
      </c>
      <c r="X66" s="205">
        <v>1.4</v>
      </c>
      <c r="Y66" s="205">
        <v>0</v>
      </c>
      <c r="Z66" s="205">
        <v>2.4900000000000002</v>
      </c>
      <c r="AA66" s="205">
        <v>13.28</v>
      </c>
      <c r="AB66" s="205">
        <v>0</v>
      </c>
      <c r="AC66" s="205">
        <v>12.38</v>
      </c>
      <c r="AD66" s="205">
        <v>0</v>
      </c>
      <c r="AE66" s="205">
        <v>0</v>
      </c>
      <c r="AF66" s="205">
        <v>0</v>
      </c>
      <c r="AG66" s="205">
        <v>19.36</v>
      </c>
      <c r="AH66" s="205">
        <v>0</v>
      </c>
      <c r="AI66" s="205">
        <v>32.619999999999997</v>
      </c>
      <c r="AJ66" s="205">
        <v>0</v>
      </c>
      <c r="AK66" s="205">
        <v>13.2</v>
      </c>
      <c r="AL66" s="205">
        <v>0</v>
      </c>
      <c r="AM66" s="205">
        <v>0</v>
      </c>
      <c r="AN66" s="205">
        <v>0</v>
      </c>
      <c r="AO66" s="205">
        <v>167.4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1.87</v>
      </c>
      <c r="E67" s="205">
        <v>0</v>
      </c>
      <c r="F67" s="205">
        <v>0</v>
      </c>
      <c r="G67" s="205">
        <v>8.82</v>
      </c>
      <c r="H67" s="205">
        <v>0</v>
      </c>
      <c r="I67" s="205">
        <v>20.04</v>
      </c>
      <c r="J67" s="205">
        <v>1.39</v>
      </c>
      <c r="K67" s="205">
        <v>18.79</v>
      </c>
      <c r="L67" s="205">
        <v>46.23</v>
      </c>
      <c r="M67" s="205">
        <v>0</v>
      </c>
      <c r="N67" s="205">
        <v>1.1000000000000001</v>
      </c>
      <c r="O67" s="205">
        <v>1.85</v>
      </c>
      <c r="P67" s="205">
        <v>2.5299999999999998</v>
      </c>
      <c r="Q67" s="205">
        <v>5.8</v>
      </c>
      <c r="R67" s="205">
        <v>7.76</v>
      </c>
      <c r="S67" s="205">
        <v>4.7</v>
      </c>
      <c r="T67" s="205">
        <v>1.47</v>
      </c>
      <c r="U67" s="205">
        <v>7.16</v>
      </c>
      <c r="V67" s="205">
        <v>5.27</v>
      </c>
      <c r="W67" s="205">
        <v>0.77</v>
      </c>
      <c r="X67" s="205">
        <v>1.38</v>
      </c>
      <c r="Y67" s="205">
        <v>0</v>
      </c>
      <c r="Z67" s="205">
        <v>2.4900000000000002</v>
      </c>
      <c r="AA67" s="205">
        <v>13.28</v>
      </c>
      <c r="AB67" s="205">
        <v>0</v>
      </c>
      <c r="AC67" s="205">
        <v>12.38</v>
      </c>
      <c r="AD67" s="205">
        <v>0</v>
      </c>
      <c r="AE67" s="205">
        <v>0</v>
      </c>
      <c r="AF67" s="205">
        <v>0</v>
      </c>
      <c r="AG67" s="205">
        <v>19.36</v>
      </c>
      <c r="AH67" s="205">
        <v>0</v>
      </c>
      <c r="AI67" s="205">
        <v>32.619999999999997</v>
      </c>
      <c r="AJ67" s="205">
        <v>0</v>
      </c>
      <c r="AK67" s="205">
        <v>13.2</v>
      </c>
      <c r="AL67" s="205">
        <v>0</v>
      </c>
      <c r="AM67" s="205">
        <v>0</v>
      </c>
      <c r="AN67" s="205">
        <v>0</v>
      </c>
      <c r="AO67" s="205">
        <v>167.4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1.87</v>
      </c>
      <c r="E68" s="205">
        <v>0</v>
      </c>
      <c r="F68" s="205">
        <v>0</v>
      </c>
      <c r="G68" s="205">
        <v>8.82</v>
      </c>
      <c r="H68" s="205">
        <v>0</v>
      </c>
      <c r="I68" s="205">
        <v>20.04</v>
      </c>
      <c r="J68" s="205">
        <v>1.39</v>
      </c>
      <c r="K68" s="205">
        <v>18.79</v>
      </c>
      <c r="L68" s="205">
        <v>46.23</v>
      </c>
      <c r="M68" s="205">
        <v>0</v>
      </c>
      <c r="N68" s="205">
        <v>1.1000000000000001</v>
      </c>
      <c r="O68" s="205">
        <v>1.85</v>
      </c>
      <c r="P68" s="205">
        <v>2.5299999999999998</v>
      </c>
      <c r="Q68" s="205">
        <v>5.8</v>
      </c>
      <c r="R68" s="205">
        <v>7.76</v>
      </c>
      <c r="S68" s="205">
        <v>4.7</v>
      </c>
      <c r="T68" s="205">
        <v>1.47</v>
      </c>
      <c r="U68" s="205">
        <v>7.16</v>
      </c>
      <c r="V68" s="205">
        <v>5.27</v>
      </c>
      <c r="W68" s="205">
        <v>0.77</v>
      </c>
      <c r="X68" s="205">
        <v>1.38</v>
      </c>
      <c r="Y68" s="205">
        <v>0</v>
      </c>
      <c r="Z68" s="205">
        <v>2.4900000000000002</v>
      </c>
      <c r="AA68" s="205">
        <v>13.28</v>
      </c>
      <c r="AB68" s="205">
        <v>0</v>
      </c>
      <c r="AC68" s="205">
        <v>12.38</v>
      </c>
      <c r="AD68" s="205">
        <v>0</v>
      </c>
      <c r="AE68" s="205">
        <v>0</v>
      </c>
      <c r="AF68" s="205">
        <v>0</v>
      </c>
      <c r="AG68" s="205">
        <v>19.36</v>
      </c>
      <c r="AH68" s="205">
        <v>0</v>
      </c>
      <c r="AI68" s="205">
        <v>32.619999999999997</v>
      </c>
      <c r="AJ68" s="205">
        <v>0</v>
      </c>
      <c r="AK68" s="205">
        <v>13.2</v>
      </c>
      <c r="AL68" s="205">
        <v>0</v>
      </c>
      <c r="AM68" s="205">
        <v>0</v>
      </c>
      <c r="AN68" s="205">
        <v>0</v>
      </c>
      <c r="AO68" s="205">
        <v>167.4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1.87</v>
      </c>
      <c r="E69" s="205">
        <v>0</v>
      </c>
      <c r="F69" s="205">
        <v>0</v>
      </c>
      <c r="G69" s="205">
        <v>8.82</v>
      </c>
      <c r="H69" s="205">
        <v>0</v>
      </c>
      <c r="I69" s="205">
        <v>20.04</v>
      </c>
      <c r="J69" s="205">
        <v>1.39</v>
      </c>
      <c r="K69" s="205">
        <v>17.47</v>
      </c>
      <c r="L69" s="205">
        <v>46.23</v>
      </c>
      <c r="M69" s="205">
        <v>0</v>
      </c>
      <c r="N69" s="205">
        <v>1.1000000000000001</v>
      </c>
      <c r="O69" s="205">
        <v>1.85</v>
      </c>
      <c r="P69" s="205">
        <v>2.5299999999999998</v>
      </c>
      <c r="Q69" s="205">
        <v>5.8</v>
      </c>
      <c r="R69" s="205">
        <v>7.76</v>
      </c>
      <c r="S69" s="205">
        <v>4.7</v>
      </c>
      <c r="T69" s="205">
        <v>1.47</v>
      </c>
      <c r="U69" s="205">
        <v>7.16</v>
      </c>
      <c r="V69" s="205">
        <v>5.27</v>
      </c>
      <c r="W69" s="205">
        <v>0.43</v>
      </c>
      <c r="X69" s="205">
        <v>1.38</v>
      </c>
      <c r="Y69" s="205">
        <v>0</v>
      </c>
      <c r="Z69" s="205">
        <v>2.44</v>
      </c>
      <c r="AA69" s="205">
        <v>0.84</v>
      </c>
      <c r="AB69" s="205">
        <v>0</v>
      </c>
      <c r="AC69" s="205">
        <v>12.38</v>
      </c>
      <c r="AD69" s="205">
        <v>0</v>
      </c>
      <c r="AE69" s="205">
        <v>0</v>
      </c>
      <c r="AF69" s="205">
        <v>0</v>
      </c>
      <c r="AG69" s="205">
        <v>19.36</v>
      </c>
      <c r="AH69" s="205">
        <v>0</v>
      </c>
      <c r="AI69" s="205">
        <v>32.619999999999997</v>
      </c>
      <c r="AJ69" s="205">
        <v>0</v>
      </c>
      <c r="AK69" s="205">
        <v>13.2</v>
      </c>
      <c r="AL69" s="205">
        <v>0</v>
      </c>
      <c r="AM69" s="205">
        <v>0</v>
      </c>
      <c r="AN69" s="205">
        <v>0</v>
      </c>
      <c r="AO69" s="205">
        <v>167.4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1.87</v>
      </c>
      <c r="E70" s="205">
        <v>0</v>
      </c>
      <c r="F70" s="205">
        <v>0</v>
      </c>
      <c r="G70" s="205">
        <v>8.82</v>
      </c>
      <c r="H70" s="205">
        <v>0</v>
      </c>
      <c r="I70" s="205">
        <v>20.04</v>
      </c>
      <c r="J70" s="205">
        <v>1.39</v>
      </c>
      <c r="K70" s="205">
        <v>17.47</v>
      </c>
      <c r="L70" s="205">
        <v>46.23</v>
      </c>
      <c r="M70" s="205">
        <v>0</v>
      </c>
      <c r="N70" s="205">
        <v>1.1000000000000001</v>
      </c>
      <c r="O70" s="205">
        <v>1.85</v>
      </c>
      <c r="P70" s="205">
        <v>2.5299999999999998</v>
      </c>
      <c r="Q70" s="205">
        <v>5.8</v>
      </c>
      <c r="R70" s="205">
        <v>7.76</v>
      </c>
      <c r="S70" s="205">
        <v>4.7</v>
      </c>
      <c r="T70" s="205">
        <v>1.47</v>
      </c>
      <c r="U70" s="205">
        <v>7.16</v>
      </c>
      <c r="V70" s="205">
        <v>0.19</v>
      </c>
      <c r="W70" s="205">
        <v>0.43</v>
      </c>
      <c r="X70" s="205">
        <v>1.38</v>
      </c>
      <c r="Y70" s="205">
        <v>0</v>
      </c>
      <c r="Z70" s="205">
        <v>2.44</v>
      </c>
      <c r="AA70" s="205">
        <v>0.84</v>
      </c>
      <c r="AB70" s="205">
        <v>0</v>
      </c>
      <c r="AC70" s="205">
        <v>12.38</v>
      </c>
      <c r="AD70" s="205">
        <v>0</v>
      </c>
      <c r="AE70" s="205">
        <v>0</v>
      </c>
      <c r="AF70" s="205">
        <v>0</v>
      </c>
      <c r="AG70" s="205">
        <v>19.36</v>
      </c>
      <c r="AH70" s="205">
        <v>0</v>
      </c>
      <c r="AI70" s="205">
        <v>32.619999999999997</v>
      </c>
      <c r="AJ70" s="205">
        <v>0</v>
      </c>
      <c r="AK70" s="205">
        <v>13.6</v>
      </c>
      <c r="AL70" s="205">
        <v>0</v>
      </c>
      <c r="AM70" s="205">
        <v>0</v>
      </c>
      <c r="AN70" s="205">
        <v>0</v>
      </c>
      <c r="AO70" s="205">
        <v>167.4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1.87</v>
      </c>
      <c r="E71" s="205">
        <v>0</v>
      </c>
      <c r="F71" s="205">
        <v>0</v>
      </c>
      <c r="G71" s="205">
        <v>8.82</v>
      </c>
      <c r="H71" s="205">
        <v>0</v>
      </c>
      <c r="I71" s="205">
        <v>20.04</v>
      </c>
      <c r="J71" s="205">
        <v>1.39</v>
      </c>
      <c r="K71" s="205">
        <v>17.47</v>
      </c>
      <c r="L71" s="205">
        <v>46.23</v>
      </c>
      <c r="M71" s="205">
        <v>0</v>
      </c>
      <c r="N71" s="205">
        <v>1.1000000000000001</v>
      </c>
      <c r="O71" s="205">
        <v>1.85</v>
      </c>
      <c r="P71" s="205">
        <v>2.5299999999999998</v>
      </c>
      <c r="Q71" s="205">
        <v>5.8</v>
      </c>
      <c r="R71" s="205">
        <v>7.76</v>
      </c>
      <c r="S71" s="205">
        <v>4.7</v>
      </c>
      <c r="T71" s="205">
        <v>1.47</v>
      </c>
      <c r="U71" s="205">
        <v>7.16</v>
      </c>
      <c r="V71" s="205">
        <v>0.19</v>
      </c>
      <c r="W71" s="205">
        <v>3.09</v>
      </c>
      <c r="X71" s="205">
        <v>1.38</v>
      </c>
      <c r="Y71" s="205">
        <v>0</v>
      </c>
      <c r="Z71" s="205">
        <v>2.44</v>
      </c>
      <c r="AA71" s="205">
        <v>0.84</v>
      </c>
      <c r="AB71" s="205">
        <v>0</v>
      </c>
      <c r="AC71" s="205">
        <v>12.38</v>
      </c>
      <c r="AD71" s="205">
        <v>0</v>
      </c>
      <c r="AE71" s="205">
        <v>0</v>
      </c>
      <c r="AF71" s="205">
        <v>0</v>
      </c>
      <c r="AG71" s="205">
        <v>19.36</v>
      </c>
      <c r="AH71" s="205">
        <v>0</v>
      </c>
      <c r="AI71" s="205">
        <v>32.619999999999997</v>
      </c>
      <c r="AJ71" s="205">
        <v>0</v>
      </c>
      <c r="AK71" s="205">
        <v>13.6</v>
      </c>
      <c r="AL71" s="205">
        <v>0</v>
      </c>
      <c r="AM71" s="205">
        <v>0</v>
      </c>
      <c r="AN71" s="205">
        <v>0</v>
      </c>
      <c r="AO71" s="205">
        <v>167.4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1.87</v>
      </c>
      <c r="E72" s="205">
        <v>0</v>
      </c>
      <c r="F72" s="205">
        <v>0</v>
      </c>
      <c r="G72" s="205">
        <v>8.82</v>
      </c>
      <c r="H72" s="205">
        <v>0</v>
      </c>
      <c r="I72" s="205">
        <v>20.04</v>
      </c>
      <c r="J72" s="205">
        <v>1.39</v>
      </c>
      <c r="K72" s="205">
        <v>17.47</v>
      </c>
      <c r="L72" s="205">
        <v>46.23</v>
      </c>
      <c r="M72" s="205">
        <v>0</v>
      </c>
      <c r="N72" s="205">
        <v>1.1000000000000001</v>
      </c>
      <c r="O72" s="205">
        <v>1.85</v>
      </c>
      <c r="P72" s="205">
        <v>2.5299999999999998</v>
      </c>
      <c r="Q72" s="205">
        <v>5.8</v>
      </c>
      <c r="R72" s="205">
        <v>7.76</v>
      </c>
      <c r="S72" s="205">
        <v>4.7</v>
      </c>
      <c r="T72" s="205">
        <v>1.47</v>
      </c>
      <c r="U72" s="205">
        <v>7.16</v>
      </c>
      <c r="V72" s="205">
        <v>0.19</v>
      </c>
      <c r="W72" s="205">
        <v>3.09</v>
      </c>
      <c r="X72" s="205">
        <v>1.38</v>
      </c>
      <c r="Y72" s="205">
        <v>0</v>
      </c>
      <c r="Z72" s="205">
        <v>2.44</v>
      </c>
      <c r="AA72" s="205">
        <v>0.84</v>
      </c>
      <c r="AB72" s="205">
        <v>0</v>
      </c>
      <c r="AC72" s="205">
        <v>12.74</v>
      </c>
      <c r="AD72" s="205">
        <v>0</v>
      </c>
      <c r="AE72" s="205">
        <v>0</v>
      </c>
      <c r="AF72" s="205">
        <v>0</v>
      </c>
      <c r="AG72" s="205">
        <v>19.36</v>
      </c>
      <c r="AH72" s="205">
        <v>0</v>
      </c>
      <c r="AI72" s="205">
        <v>32.619999999999997</v>
      </c>
      <c r="AJ72" s="205">
        <v>0</v>
      </c>
      <c r="AK72" s="205">
        <v>13.6</v>
      </c>
      <c r="AL72" s="205">
        <v>0</v>
      </c>
      <c r="AM72" s="205">
        <v>0</v>
      </c>
      <c r="AN72" s="205">
        <v>0</v>
      </c>
      <c r="AO72" s="205">
        <v>167.4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1.87</v>
      </c>
      <c r="E73" s="205">
        <v>0</v>
      </c>
      <c r="F73" s="205">
        <v>0</v>
      </c>
      <c r="G73" s="205">
        <v>8.82</v>
      </c>
      <c r="H73" s="205">
        <v>0</v>
      </c>
      <c r="I73" s="205">
        <v>20.04</v>
      </c>
      <c r="J73" s="205">
        <v>1.39</v>
      </c>
      <c r="K73" s="205">
        <v>17.47</v>
      </c>
      <c r="L73" s="205">
        <v>23.42</v>
      </c>
      <c r="M73" s="205">
        <v>0</v>
      </c>
      <c r="N73" s="205">
        <v>1.1000000000000001</v>
      </c>
      <c r="O73" s="205">
        <v>1.85</v>
      </c>
      <c r="P73" s="205">
        <v>2.5299999999999998</v>
      </c>
      <c r="Q73" s="205">
        <v>5.8</v>
      </c>
      <c r="R73" s="205">
        <v>0.47</v>
      </c>
      <c r="S73" s="205">
        <v>0.3</v>
      </c>
      <c r="T73" s="205">
        <v>1.47</v>
      </c>
      <c r="U73" s="205">
        <v>7.16</v>
      </c>
      <c r="V73" s="205">
        <v>0.2</v>
      </c>
      <c r="W73" s="205">
        <v>3.24</v>
      </c>
      <c r="X73" s="205">
        <v>1.38</v>
      </c>
      <c r="Y73" s="205">
        <v>0</v>
      </c>
      <c r="Z73" s="205">
        <v>2.44</v>
      </c>
      <c r="AA73" s="205">
        <v>0.84</v>
      </c>
      <c r="AB73" s="205">
        <v>0</v>
      </c>
      <c r="AC73" s="205">
        <v>12.74</v>
      </c>
      <c r="AD73" s="205">
        <v>0</v>
      </c>
      <c r="AE73" s="205">
        <v>0</v>
      </c>
      <c r="AF73" s="205">
        <v>0</v>
      </c>
      <c r="AG73" s="205">
        <v>19.36</v>
      </c>
      <c r="AH73" s="205">
        <v>0</v>
      </c>
      <c r="AI73" s="205">
        <v>32.619999999999997</v>
      </c>
      <c r="AJ73" s="205">
        <v>0</v>
      </c>
      <c r="AK73" s="205">
        <v>2.6</v>
      </c>
      <c r="AL73" s="205">
        <v>0</v>
      </c>
      <c r="AM73" s="205">
        <v>0</v>
      </c>
      <c r="AN73" s="205">
        <v>0</v>
      </c>
      <c r="AO73" s="205">
        <v>167.4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1.87</v>
      </c>
      <c r="E74" s="205">
        <v>0</v>
      </c>
      <c r="F74" s="205">
        <v>0</v>
      </c>
      <c r="G74" s="205">
        <v>8.82</v>
      </c>
      <c r="H74" s="205">
        <v>0</v>
      </c>
      <c r="I74" s="205">
        <v>20.04</v>
      </c>
      <c r="J74" s="205">
        <v>1.39</v>
      </c>
      <c r="K74" s="205">
        <v>17.47</v>
      </c>
      <c r="L74" s="205">
        <v>23.42</v>
      </c>
      <c r="M74" s="205">
        <v>0</v>
      </c>
      <c r="N74" s="205">
        <v>1.1000000000000001</v>
      </c>
      <c r="O74" s="205">
        <v>1.85</v>
      </c>
      <c r="P74" s="205">
        <v>2.5299999999999998</v>
      </c>
      <c r="Q74" s="205">
        <v>5.8</v>
      </c>
      <c r="R74" s="205">
        <v>0.39</v>
      </c>
      <c r="S74" s="205">
        <v>0.25</v>
      </c>
      <c r="T74" s="205">
        <v>1.47</v>
      </c>
      <c r="U74" s="205">
        <v>7.16</v>
      </c>
      <c r="V74" s="205">
        <v>0.2</v>
      </c>
      <c r="W74" s="205">
        <v>3.24</v>
      </c>
      <c r="X74" s="205">
        <v>1.38</v>
      </c>
      <c r="Y74" s="205">
        <v>0</v>
      </c>
      <c r="Z74" s="205">
        <v>2.44</v>
      </c>
      <c r="AA74" s="205">
        <v>0.84</v>
      </c>
      <c r="AB74" s="205">
        <v>0</v>
      </c>
      <c r="AC74" s="205">
        <v>12.74</v>
      </c>
      <c r="AD74" s="205">
        <v>0</v>
      </c>
      <c r="AE74" s="205">
        <v>0</v>
      </c>
      <c r="AF74" s="205">
        <v>0</v>
      </c>
      <c r="AG74" s="205">
        <v>19.36</v>
      </c>
      <c r="AH74" s="205">
        <v>0</v>
      </c>
      <c r="AI74" s="205">
        <v>32.619999999999997</v>
      </c>
      <c r="AJ74" s="205">
        <v>0</v>
      </c>
      <c r="AK74" s="205">
        <v>2.6</v>
      </c>
      <c r="AL74" s="205">
        <v>0</v>
      </c>
      <c r="AM74" s="205">
        <v>0</v>
      </c>
      <c r="AN74" s="205">
        <v>0</v>
      </c>
      <c r="AO74" s="205">
        <v>167.4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1.87</v>
      </c>
      <c r="E75" s="205">
        <v>0</v>
      </c>
      <c r="F75" s="205">
        <v>0</v>
      </c>
      <c r="G75" s="205">
        <v>8.82</v>
      </c>
      <c r="H75" s="205">
        <v>0</v>
      </c>
      <c r="I75" s="205">
        <v>20.04</v>
      </c>
      <c r="J75" s="205">
        <v>1.39</v>
      </c>
      <c r="K75" s="205">
        <v>17.47</v>
      </c>
      <c r="L75" s="205">
        <v>23.42</v>
      </c>
      <c r="M75" s="205">
        <v>0</v>
      </c>
      <c r="N75" s="205">
        <v>1.1000000000000001</v>
      </c>
      <c r="O75" s="205">
        <v>1.85</v>
      </c>
      <c r="P75" s="205">
        <v>2.5299999999999998</v>
      </c>
      <c r="Q75" s="205">
        <v>5.8</v>
      </c>
      <c r="R75" s="205">
        <v>0.39</v>
      </c>
      <c r="S75" s="205">
        <v>0.25</v>
      </c>
      <c r="T75" s="205">
        <v>1.47</v>
      </c>
      <c r="U75" s="205">
        <v>7.16</v>
      </c>
      <c r="V75" s="205">
        <v>0.19</v>
      </c>
      <c r="W75" s="205">
        <v>0.43</v>
      </c>
      <c r="X75" s="205">
        <v>1.38</v>
      </c>
      <c r="Y75" s="205">
        <v>0</v>
      </c>
      <c r="Z75" s="205">
        <v>2.44</v>
      </c>
      <c r="AA75" s="205">
        <v>0.84</v>
      </c>
      <c r="AB75" s="205">
        <v>0</v>
      </c>
      <c r="AC75" s="205">
        <v>12.74</v>
      </c>
      <c r="AD75" s="205">
        <v>0</v>
      </c>
      <c r="AE75" s="205">
        <v>0</v>
      </c>
      <c r="AF75" s="205">
        <v>0</v>
      </c>
      <c r="AG75" s="205">
        <v>19.36</v>
      </c>
      <c r="AH75" s="205">
        <v>0</v>
      </c>
      <c r="AI75" s="205">
        <v>32.619999999999997</v>
      </c>
      <c r="AJ75" s="205">
        <v>0</v>
      </c>
      <c r="AK75" s="205">
        <v>2.6</v>
      </c>
      <c r="AL75" s="205">
        <v>0</v>
      </c>
      <c r="AM75" s="205">
        <v>0</v>
      </c>
      <c r="AN75" s="205">
        <v>0</v>
      </c>
      <c r="AO75" s="205">
        <v>171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1.87</v>
      </c>
      <c r="E76" s="205">
        <v>0</v>
      </c>
      <c r="F76" s="205">
        <v>0</v>
      </c>
      <c r="G76" s="205">
        <v>8.82</v>
      </c>
      <c r="H76" s="205">
        <v>0</v>
      </c>
      <c r="I76" s="205">
        <v>20.04</v>
      </c>
      <c r="J76" s="205">
        <v>1.39</v>
      </c>
      <c r="K76" s="205">
        <v>17.47</v>
      </c>
      <c r="L76" s="205">
        <v>23.42</v>
      </c>
      <c r="M76" s="205">
        <v>0</v>
      </c>
      <c r="N76" s="205">
        <v>1.1000000000000001</v>
      </c>
      <c r="O76" s="205">
        <v>1.85</v>
      </c>
      <c r="P76" s="205">
        <v>2.5299999999999998</v>
      </c>
      <c r="Q76" s="205">
        <v>5.8</v>
      </c>
      <c r="R76" s="205">
        <v>0.39</v>
      </c>
      <c r="S76" s="205">
        <v>0.25</v>
      </c>
      <c r="T76" s="205">
        <v>1.47</v>
      </c>
      <c r="U76" s="205">
        <v>7.16</v>
      </c>
      <c r="V76" s="205">
        <v>0.19</v>
      </c>
      <c r="W76" s="205">
        <v>0.43</v>
      </c>
      <c r="X76" s="205">
        <v>1.38</v>
      </c>
      <c r="Y76" s="205">
        <v>0</v>
      </c>
      <c r="Z76" s="205">
        <v>2.44</v>
      </c>
      <c r="AA76" s="205">
        <v>0.84</v>
      </c>
      <c r="AB76" s="205">
        <v>0</v>
      </c>
      <c r="AC76" s="205">
        <v>12.74</v>
      </c>
      <c r="AD76" s="205">
        <v>0</v>
      </c>
      <c r="AE76" s="205">
        <v>0</v>
      </c>
      <c r="AF76" s="205">
        <v>0</v>
      </c>
      <c r="AG76" s="205">
        <v>19.36</v>
      </c>
      <c r="AH76" s="205">
        <v>0</v>
      </c>
      <c r="AI76" s="205">
        <v>32.619999999999997</v>
      </c>
      <c r="AJ76" s="205">
        <v>0</v>
      </c>
      <c r="AK76" s="205">
        <v>2.6</v>
      </c>
      <c r="AL76" s="205">
        <v>0</v>
      </c>
      <c r="AM76" s="205">
        <v>0</v>
      </c>
      <c r="AN76" s="205">
        <v>0</v>
      </c>
      <c r="AO76" s="205">
        <v>171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1.87</v>
      </c>
      <c r="E77" s="205">
        <v>0</v>
      </c>
      <c r="F77" s="205">
        <v>0</v>
      </c>
      <c r="G77" s="205">
        <v>8.82</v>
      </c>
      <c r="H77" s="205">
        <v>0</v>
      </c>
      <c r="I77" s="205">
        <v>20.04</v>
      </c>
      <c r="J77" s="205">
        <v>1.39</v>
      </c>
      <c r="K77" s="205">
        <v>17.47</v>
      </c>
      <c r="L77" s="205">
        <v>23.42</v>
      </c>
      <c r="M77" s="205">
        <v>0</v>
      </c>
      <c r="N77" s="205">
        <v>1.1000000000000001</v>
      </c>
      <c r="O77" s="205">
        <v>1.85</v>
      </c>
      <c r="P77" s="205">
        <v>2.5299999999999998</v>
      </c>
      <c r="Q77" s="205">
        <v>5.8</v>
      </c>
      <c r="R77" s="205">
        <v>0.39</v>
      </c>
      <c r="S77" s="205">
        <v>0.25</v>
      </c>
      <c r="T77" s="205">
        <v>1.47</v>
      </c>
      <c r="U77" s="205">
        <v>7.16</v>
      </c>
      <c r="V77" s="205">
        <v>0.19</v>
      </c>
      <c r="W77" s="205">
        <v>0.43</v>
      </c>
      <c r="X77" s="205">
        <v>1.38</v>
      </c>
      <c r="Y77" s="205">
        <v>0</v>
      </c>
      <c r="Z77" s="205">
        <v>2.44</v>
      </c>
      <c r="AA77" s="205">
        <v>0.84</v>
      </c>
      <c r="AB77" s="205">
        <v>0</v>
      </c>
      <c r="AC77" s="205">
        <v>12.74</v>
      </c>
      <c r="AD77" s="205">
        <v>0</v>
      </c>
      <c r="AE77" s="205">
        <v>0</v>
      </c>
      <c r="AF77" s="205">
        <v>0</v>
      </c>
      <c r="AG77" s="205">
        <v>19.36</v>
      </c>
      <c r="AH77" s="205">
        <v>0</v>
      </c>
      <c r="AI77" s="205">
        <v>32.619999999999997</v>
      </c>
      <c r="AJ77" s="205">
        <v>0</v>
      </c>
      <c r="AK77" s="205">
        <v>2.6</v>
      </c>
      <c r="AL77" s="205">
        <v>0</v>
      </c>
      <c r="AM77" s="205">
        <v>0</v>
      </c>
      <c r="AN77" s="205">
        <v>0</v>
      </c>
      <c r="AO77" s="205">
        <v>171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1.87</v>
      </c>
      <c r="E78" s="205">
        <v>0</v>
      </c>
      <c r="F78" s="205">
        <v>0</v>
      </c>
      <c r="G78" s="205">
        <v>8.82</v>
      </c>
      <c r="H78" s="205">
        <v>0</v>
      </c>
      <c r="I78" s="205">
        <v>20.04</v>
      </c>
      <c r="J78" s="205">
        <v>1.39</v>
      </c>
      <c r="K78" s="205">
        <v>17.47</v>
      </c>
      <c r="L78" s="205">
        <v>23.42</v>
      </c>
      <c r="M78" s="205">
        <v>0</v>
      </c>
      <c r="N78" s="205">
        <v>1.1000000000000001</v>
      </c>
      <c r="O78" s="205">
        <v>1.85</v>
      </c>
      <c r="P78" s="205">
        <v>2.5299999999999998</v>
      </c>
      <c r="Q78" s="205">
        <v>5.8</v>
      </c>
      <c r="R78" s="205">
        <v>0.39</v>
      </c>
      <c r="S78" s="205">
        <v>0.25</v>
      </c>
      <c r="T78" s="205">
        <v>1.47</v>
      </c>
      <c r="U78" s="205">
        <v>7.16</v>
      </c>
      <c r="V78" s="205">
        <v>0.19</v>
      </c>
      <c r="W78" s="205">
        <v>0.43</v>
      </c>
      <c r="X78" s="205">
        <v>1.38</v>
      </c>
      <c r="Y78" s="205">
        <v>0</v>
      </c>
      <c r="Z78" s="205">
        <v>2.44</v>
      </c>
      <c r="AA78" s="205">
        <v>0.84</v>
      </c>
      <c r="AB78" s="205">
        <v>0</v>
      </c>
      <c r="AC78" s="205">
        <v>12.74</v>
      </c>
      <c r="AD78" s="205">
        <v>0</v>
      </c>
      <c r="AE78" s="205">
        <v>0</v>
      </c>
      <c r="AF78" s="205">
        <v>0</v>
      </c>
      <c r="AG78" s="205">
        <v>19.36</v>
      </c>
      <c r="AH78" s="205">
        <v>0</v>
      </c>
      <c r="AI78" s="205">
        <v>32.619999999999997</v>
      </c>
      <c r="AJ78" s="205">
        <v>0</v>
      </c>
      <c r="AK78" s="205">
        <v>2.6</v>
      </c>
      <c r="AL78" s="205">
        <v>0</v>
      </c>
      <c r="AM78" s="205">
        <v>0</v>
      </c>
      <c r="AN78" s="205">
        <v>0</v>
      </c>
      <c r="AO78" s="205">
        <v>171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1.87</v>
      </c>
      <c r="E79" s="205">
        <v>0</v>
      </c>
      <c r="F79" s="205">
        <v>0</v>
      </c>
      <c r="G79" s="205">
        <v>8.82</v>
      </c>
      <c r="H79" s="205">
        <v>0</v>
      </c>
      <c r="I79" s="205">
        <v>20.04</v>
      </c>
      <c r="J79" s="205">
        <v>1.39</v>
      </c>
      <c r="K79" s="205">
        <v>17.47</v>
      </c>
      <c r="L79" s="205">
        <v>23.42</v>
      </c>
      <c r="M79" s="205">
        <v>0</v>
      </c>
      <c r="N79" s="205">
        <v>1.1000000000000001</v>
      </c>
      <c r="O79" s="205">
        <v>1.85</v>
      </c>
      <c r="P79" s="205">
        <v>2.5299999999999998</v>
      </c>
      <c r="Q79" s="205">
        <v>5.8</v>
      </c>
      <c r="R79" s="205">
        <v>0.39</v>
      </c>
      <c r="S79" s="205">
        <v>0.25</v>
      </c>
      <c r="T79" s="205">
        <v>1.47</v>
      </c>
      <c r="U79" s="205">
        <v>7.16</v>
      </c>
      <c r="V79" s="205">
        <v>0.19</v>
      </c>
      <c r="W79" s="205">
        <v>0.43</v>
      </c>
      <c r="X79" s="205">
        <v>1.38</v>
      </c>
      <c r="Y79" s="205">
        <v>0</v>
      </c>
      <c r="Z79" s="205">
        <v>2.44</v>
      </c>
      <c r="AA79" s="205">
        <v>0.84</v>
      </c>
      <c r="AB79" s="205">
        <v>0</v>
      </c>
      <c r="AC79" s="205">
        <v>12.74</v>
      </c>
      <c r="AD79" s="205">
        <v>0</v>
      </c>
      <c r="AE79" s="205">
        <v>0</v>
      </c>
      <c r="AF79" s="205">
        <v>0</v>
      </c>
      <c r="AG79" s="205">
        <v>19.36</v>
      </c>
      <c r="AH79" s="205">
        <v>0</v>
      </c>
      <c r="AI79" s="205">
        <v>32.619999999999997</v>
      </c>
      <c r="AJ79" s="205">
        <v>0</v>
      </c>
      <c r="AK79" s="205">
        <v>2.6</v>
      </c>
      <c r="AL79" s="205">
        <v>0</v>
      </c>
      <c r="AM79" s="205">
        <v>0</v>
      </c>
      <c r="AN79" s="205">
        <v>0</v>
      </c>
      <c r="AO79" s="205">
        <v>171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1.87</v>
      </c>
      <c r="E80" s="205">
        <v>0</v>
      </c>
      <c r="F80" s="205">
        <v>0</v>
      </c>
      <c r="G80" s="205">
        <v>8.82</v>
      </c>
      <c r="H80" s="205">
        <v>0</v>
      </c>
      <c r="I80" s="205">
        <v>20.04</v>
      </c>
      <c r="J80" s="205">
        <v>1.39</v>
      </c>
      <c r="K80" s="205">
        <v>17.47</v>
      </c>
      <c r="L80" s="205">
        <v>23.42</v>
      </c>
      <c r="M80" s="205">
        <v>0</v>
      </c>
      <c r="N80" s="205">
        <v>1.1000000000000001</v>
      </c>
      <c r="O80" s="205">
        <v>1.85</v>
      </c>
      <c r="P80" s="205">
        <v>2.5299999999999998</v>
      </c>
      <c r="Q80" s="205">
        <v>5.8</v>
      </c>
      <c r="R80" s="205">
        <v>0.39</v>
      </c>
      <c r="S80" s="205">
        <v>0.25</v>
      </c>
      <c r="T80" s="205">
        <v>1.47</v>
      </c>
      <c r="U80" s="205">
        <v>7.16</v>
      </c>
      <c r="V80" s="205">
        <v>0.19</v>
      </c>
      <c r="W80" s="205">
        <v>0.43</v>
      </c>
      <c r="X80" s="205">
        <v>1.38</v>
      </c>
      <c r="Y80" s="205">
        <v>0</v>
      </c>
      <c r="Z80" s="205">
        <v>2.44</v>
      </c>
      <c r="AA80" s="205">
        <v>0.84</v>
      </c>
      <c r="AB80" s="205">
        <v>0</v>
      </c>
      <c r="AC80" s="205">
        <v>12.74</v>
      </c>
      <c r="AD80" s="205">
        <v>0</v>
      </c>
      <c r="AE80" s="205">
        <v>0</v>
      </c>
      <c r="AF80" s="205">
        <v>0</v>
      </c>
      <c r="AG80" s="205">
        <v>19.36</v>
      </c>
      <c r="AH80" s="205">
        <v>0</v>
      </c>
      <c r="AI80" s="205">
        <v>32.619999999999997</v>
      </c>
      <c r="AJ80" s="205">
        <v>0</v>
      </c>
      <c r="AK80" s="205">
        <v>2.6</v>
      </c>
      <c r="AL80" s="205">
        <v>0</v>
      </c>
      <c r="AM80" s="205">
        <v>0</v>
      </c>
      <c r="AN80" s="205">
        <v>0</v>
      </c>
      <c r="AO80" s="205">
        <v>171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1.87</v>
      </c>
      <c r="E81" s="205">
        <v>0</v>
      </c>
      <c r="F81" s="205">
        <v>0</v>
      </c>
      <c r="G81" s="205">
        <v>8.82</v>
      </c>
      <c r="H81" s="205">
        <v>0</v>
      </c>
      <c r="I81" s="205">
        <v>20.04</v>
      </c>
      <c r="J81" s="205">
        <v>1.39</v>
      </c>
      <c r="K81" s="205">
        <v>36.79</v>
      </c>
      <c r="L81" s="205">
        <v>45.99</v>
      </c>
      <c r="M81" s="205">
        <v>0</v>
      </c>
      <c r="N81" s="205">
        <v>1.1000000000000001</v>
      </c>
      <c r="O81" s="205">
        <v>1.85</v>
      </c>
      <c r="P81" s="205">
        <v>2.5299999999999998</v>
      </c>
      <c r="Q81" s="205">
        <v>5.8</v>
      </c>
      <c r="R81" s="205">
        <v>7.89</v>
      </c>
      <c r="S81" s="205">
        <v>4.9400000000000004</v>
      </c>
      <c r="T81" s="205">
        <v>1.47</v>
      </c>
      <c r="U81" s="205">
        <v>7.16</v>
      </c>
      <c r="V81" s="205">
        <v>0.19</v>
      </c>
      <c r="W81" s="205">
        <v>0.43</v>
      </c>
      <c r="X81" s="205">
        <v>1.38</v>
      </c>
      <c r="Y81" s="205">
        <v>0</v>
      </c>
      <c r="Z81" s="205">
        <v>2.44</v>
      </c>
      <c r="AA81" s="205">
        <v>0.84</v>
      </c>
      <c r="AB81" s="205">
        <v>0</v>
      </c>
      <c r="AC81" s="205">
        <v>12.38</v>
      </c>
      <c r="AD81" s="205">
        <v>0</v>
      </c>
      <c r="AE81" s="205">
        <v>0</v>
      </c>
      <c r="AF81" s="205">
        <v>0</v>
      </c>
      <c r="AG81" s="205">
        <v>19.36</v>
      </c>
      <c r="AH81" s="205">
        <v>0</v>
      </c>
      <c r="AI81" s="205">
        <v>32.619999999999997</v>
      </c>
      <c r="AJ81" s="205">
        <v>0</v>
      </c>
      <c r="AK81" s="205">
        <v>13.2</v>
      </c>
      <c r="AL81" s="205">
        <v>0</v>
      </c>
      <c r="AM81" s="205">
        <v>0</v>
      </c>
      <c r="AN81" s="205">
        <v>0</v>
      </c>
      <c r="AO81" s="205">
        <v>171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1.87</v>
      </c>
      <c r="E82" s="205">
        <v>0</v>
      </c>
      <c r="F82" s="205">
        <v>0</v>
      </c>
      <c r="G82" s="205">
        <v>8.82</v>
      </c>
      <c r="H82" s="205">
        <v>0</v>
      </c>
      <c r="I82" s="205">
        <v>20.04</v>
      </c>
      <c r="J82" s="205">
        <v>1.39</v>
      </c>
      <c r="K82" s="205">
        <v>36.79</v>
      </c>
      <c r="L82" s="205">
        <v>45.99</v>
      </c>
      <c r="M82" s="205">
        <v>0</v>
      </c>
      <c r="N82" s="205">
        <v>1.1000000000000001</v>
      </c>
      <c r="O82" s="205">
        <v>1.85</v>
      </c>
      <c r="P82" s="205">
        <v>2.5299999999999998</v>
      </c>
      <c r="Q82" s="205">
        <v>5.8</v>
      </c>
      <c r="R82" s="205">
        <v>7.89</v>
      </c>
      <c r="S82" s="205">
        <v>4.9400000000000004</v>
      </c>
      <c r="T82" s="205">
        <v>1.47</v>
      </c>
      <c r="U82" s="205">
        <v>7.16</v>
      </c>
      <c r="V82" s="205">
        <v>0.19</v>
      </c>
      <c r="W82" s="205">
        <v>0.43</v>
      </c>
      <c r="X82" s="205">
        <v>1.38</v>
      </c>
      <c r="Y82" s="205">
        <v>0</v>
      </c>
      <c r="Z82" s="205">
        <v>2.44</v>
      </c>
      <c r="AA82" s="205">
        <v>0.84</v>
      </c>
      <c r="AB82" s="205">
        <v>0</v>
      </c>
      <c r="AC82" s="205">
        <v>12.38</v>
      </c>
      <c r="AD82" s="205">
        <v>0</v>
      </c>
      <c r="AE82" s="205">
        <v>0</v>
      </c>
      <c r="AF82" s="205">
        <v>0</v>
      </c>
      <c r="AG82" s="205">
        <v>19.36</v>
      </c>
      <c r="AH82" s="205">
        <v>0</v>
      </c>
      <c r="AI82" s="205">
        <v>32.619999999999997</v>
      </c>
      <c r="AJ82" s="205">
        <v>0</v>
      </c>
      <c r="AK82" s="205">
        <v>13.2</v>
      </c>
      <c r="AL82" s="205">
        <v>0</v>
      </c>
      <c r="AM82" s="205">
        <v>0</v>
      </c>
      <c r="AN82" s="205">
        <v>0</v>
      </c>
      <c r="AO82" s="205">
        <v>171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1.87</v>
      </c>
      <c r="E83" s="205">
        <v>0</v>
      </c>
      <c r="F83" s="205">
        <v>0</v>
      </c>
      <c r="G83" s="205">
        <v>8.82</v>
      </c>
      <c r="H83" s="205">
        <v>0</v>
      </c>
      <c r="I83" s="205">
        <v>20.04</v>
      </c>
      <c r="J83" s="205">
        <v>1.39</v>
      </c>
      <c r="K83" s="205">
        <v>36.79</v>
      </c>
      <c r="L83" s="205">
        <v>45.99</v>
      </c>
      <c r="M83" s="205">
        <v>0</v>
      </c>
      <c r="N83" s="205">
        <v>1.1000000000000001</v>
      </c>
      <c r="O83" s="205">
        <v>1.85</v>
      </c>
      <c r="P83" s="205">
        <v>2.5299999999999998</v>
      </c>
      <c r="Q83" s="205">
        <v>5.8</v>
      </c>
      <c r="R83" s="205">
        <v>7.74</v>
      </c>
      <c r="S83" s="205">
        <v>4.87</v>
      </c>
      <c r="T83" s="205">
        <v>1.47</v>
      </c>
      <c r="U83" s="205">
        <v>7.16</v>
      </c>
      <c r="V83" s="205">
        <v>0.19</v>
      </c>
      <c r="W83" s="205">
        <v>0.43</v>
      </c>
      <c r="X83" s="205">
        <v>1.38</v>
      </c>
      <c r="Y83" s="205">
        <v>0</v>
      </c>
      <c r="Z83" s="205">
        <v>2.44</v>
      </c>
      <c r="AA83" s="205">
        <v>0.84</v>
      </c>
      <c r="AB83" s="205">
        <v>0</v>
      </c>
      <c r="AC83" s="205">
        <v>12.38</v>
      </c>
      <c r="AD83" s="205">
        <v>0</v>
      </c>
      <c r="AE83" s="205">
        <v>0</v>
      </c>
      <c r="AF83" s="205">
        <v>0</v>
      </c>
      <c r="AG83" s="205">
        <v>19.36</v>
      </c>
      <c r="AH83" s="205">
        <v>0</v>
      </c>
      <c r="AI83" s="205">
        <v>32.619999999999997</v>
      </c>
      <c r="AJ83" s="205">
        <v>0</v>
      </c>
      <c r="AK83" s="205">
        <v>9.02</v>
      </c>
      <c r="AL83" s="205">
        <v>0</v>
      </c>
      <c r="AM83" s="205">
        <v>0</v>
      </c>
      <c r="AN83" s="205">
        <v>0</v>
      </c>
      <c r="AO83" s="205">
        <v>171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1.87</v>
      </c>
      <c r="E84" s="205">
        <v>0</v>
      </c>
      <c r="F84" s="205">
        <v>0</v>
      </c>
      <c r="G84" s="205">
        <v>8.82</v>
      </c>
      <c r="H84" s="205">
        <v>0</v>
      </c>
      <c r="I84" s="205">
        <v>20.04</v>
      </c>
      <c r="J84" s="205">
        <v>1.39</v>
      </c>
      <c r="K84" s="205">
        <v>36.79</v>
      </c>
      <c r="L84" s="205">
        <v>45.99</v>
      </c>
      <c r="M84" s="205">
        <v>0</v>
      </c>
      <c r="N84" s="205">
        <v>1.1000000000000001</v>
      </c>
      <c r="O84" s="205">
        <v>1.85</v>
      </c>
      <c r="P84" s="205">
        <v>2.5299999999999998</v>
      </c>
      <c r="Q84" s="205">
        <v>5.8</v>
      </c>
      <c r="R84" s="205">
        <v>7.74</v>
      </c>
      <c r="S84" s="205">
        <v>4.87</v>
      </c>
      <c r="T84" s="205">
        <v>1.47</v>
      </c>
      <c r="U84" s="205">
        <v>7.16</v>
      </c>
      <c r="V84" s="205">
        <v>0.19</v>
      </c>
      <c r="W84" s="205">
        <v>0.43</v>
      </c>
      <c r="X84" s="205">
        <v>1.38</v>
      </c>
      <c r="Y84" s="205">
        <v>0</v>
      </c>
      <c r="Z84" s="205">
        <v>2.44</v>
      </c>
      <c r="AA84" s="205">
        <v>0.84</v>
      </c>
      <c r="AB84" s="205">
        <v>0</v>
      </c>
      <c r="AC84" s="205">
        <v>12.38</v>
      </c>
      <c r="AD84" s="205">
        <v>0</v>
      </c>
      <c r="AE84" s="205">
        <v>0</v>
      </c>
      <c r="AF84" s="205">
        <v>0</v>
      </c>
      <c r="AG84" s="205">
        <v>19.36</v>
      </c>
      <c r="AH84" s="205">
        <v>0</v>
      </c>
      <c r="AI84" s="205">
        <v>32.619999999999997</v>
      </c>
      <c r="AJ84" s="205">
        <v>0</v>
      </c>
      <c r="AK84" s="205">
        <v>9.02</v>
      </c>
      <c r="AL84" s="205">
        <v>0</v>
      </c>
      <c r="AM84" s="205">
        <v>0</v>
      </c>
      <c r="AN84" s="205">
        <v>0</v>
      </c>
      <c r="AO84" s="205">
        <v>171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1.87</v>
      </c>
      <c r="E85" s="205">
        <v>0</v>
      </c>
      <c r="F85" s="205">
        <v>0</v>
      </c>
      <c r="G85" s="205">
        <v>8.82</v>
      </c>
      <c r="H85" s="205">
        <v>0</v>
      </c>
      <c r="I85" s="205">
        <v>20.04</v>
      </c>
      <c r="J85" s="205">
        <v>1.39</v>
      </c>
      <c r="K85" s="205">
        <v>36.79</v>
      </c>
      <c r="L85" s="205">
        <v>45.99</v>
      </c>
      <c r="M85" s="205">
        <v>0</v>
      </c>
      <c r="N85" s="205">
        <v>1.1000000000000001</v>
      </c>
      <c r="O85" s="205">
        <v>1.85</v>
      </c>
      <c r="P85" s="205">
        <v>2.5299999999999998</v>
      </c>
      <c r="Q85" s="205">
        <v>5.8</v>
      </c>
      <c r="R85" s="205">
        <v>5.56</v>
      </c>
      <c r="S85" s="205">
        <v>4.75</v>
      </c>
      <c r="T85" s="205">
        <v>1.47</v>
      </c>
      <c r="U85" s="205">
        <v>7.16</v>
      </c>
      <c r="V85" s="205">
        <v>0.19</v>
      </c>
      <c r="W85" s="205">
        <v>0.43</v>
      </c>
      <c r="X85" s="205">
        <v>1.38</v>
      </c>
      <c r="Y85" s="205">
        <v>0</v>
      </c>
      <c r="Z85" s="205">
        <v>2.44</v>
      </c>
      <c r="AA85" s="205">
        <v>0.84</v>
      </c>
      <c r="AB85" s="205">
        <v>0</v>
      </c>
      <c r="AC85" s="205">
        <v>12.38</v>
      </c>
      <c r="AD85" s="205">
        <v>0</v>
      </c>
      <c r="AE85" s="205">
        <v>0</v>
      </c>
      <c r="AF85" s="205">
        <v>0</v>
      </c>
      <c r="AG85" s="205">
        <v>19.36</v>
      </c>
      <c r="AH85" s="205">
        <v>0</v>
      </c>
      <c r="AI85" s="205">
        <v>32.619999999999997</v>
      </c>
      <c r="AJ85" s="205">
        <v>0</v>
      </c>
      <c r="AK85" s="205">
        <v>9.02</v>
      </c>
      <c r="AL85" s="205">
        <v>0</v>
      </c>
      <c r="AM85" s="205">
        <v>0</v>
      </c>
      <c r="AN85" s="205">
        <v>0</v>
      </c>
      <c r="AO85" s="205">
        <v>171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1.87</v>
      </c>
      <c r="E86" s="205">
        <v>0</v>
      </c>
      <c r="F86" s="205">
        <v>0</v>
      </c>
      <c r="G86" s="205">
        <v>8.82</v>
      </c>
      <c r="H86" s="205">
        <v>0</v>
      </c>
      <c r="I86" s="205">
        <v>20.04</v>
      </c>
      <c r="J86" s="205">
        <v>1.39</v>
      </c>
      <c r="K86" s="205">
        <v>36.79</v>
      </c>
      <c r="L86" s="205">
        <v>45.99</v>
      </c>
      <c r="M86" s="205">
        <v>0</v>
      </c>
      <c r="N86" s="205">
        <v>1.1000000000000001</v>
      </c>
      <c r="O86" s="205">
        <v>1.85</v>
      </c>
      <c r="P86" s="205">
        <v>2.5299999999999998</v>
      </c>
      <c r="Q86" s="205">
        <v>5.8</v>
      </c>
      <c r="R86" s="205">
        <v>5.56</v>
      </c>
      <c r="S86" s="205">
        <v>4.75</v>
      </c>
      <c r="T86" s="205">
        <v>1.47</v>
      </c>
      <c r="U86" s="205">
        <v>7.16</v>
      </c>
      <c r="V86" s="205">
        <v>0.19</v>
      </c>
      <c r="W86" s="205">
        <v>0.43</v>
      </c>
      <c r="X86" s="205">
        <v>1.38</v>
      </c>
      <c r="Y86" s="205">
        <v>0</v>
      </c>
      <c r="Z86" s="205">
        <v>2.44</v>
      </c>
      <c r="AA86" s="205">
        <v>0.84</v>
      </c>
      <c r="AB86" s="205">
        <v>0</v>
      </c>
      <c r="AC86" s="205">
        <v>12.38</v>
      </c>
      <c r="AD86" s="205">
        <v>0</v>
      </c>
      <c r="AE86" s="205">
        <v>0</v>
      </c>
      <c r="AF86" s="205">
        <v>0</v>
      </c>
      <c r="AG86" s="205">
        <v>19.36</v>
      </c>
      <c r="AH86" s="205">
        <v>0</v>
      </c>
      <c r="AI86" s="205">
        <v>32.619999999999997</v>
      </c>
      <c r="AJ86" s="205">
        <v>0</v>
      </c>
      <c r="AK86" s="205">
        <v>9.02</v>
      </c>
      <c r="AL86" s="205">
        <v>0</v>
      </c>
      <c r="AM86" s="205">
        <v>0</v>
      </c>
      <c r="AN86" s="205">
        <v>0</v>
      </c>
      <c r="AO86" s="205">
        <v>171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1.87</v>
      </c>
      <c r="E87" s="205">
        <v>0</v>
      </c>
      <c r="F87" s="205">
        <v>0</v>
      </c>
      <c r="G87" s="205">
        <v>8.82</v>
      </c>
      <c r="H87" s="205">
        <v>0</v>
      </c>
      <c r="I87" s="205">
        <v>20.04</v>
      </c>
      <c r="J87" s="205">
        <v>1.39</v>
      </c>
      <c r="K87" s="205">
        <v>36.79</v>
      </c>
      <c r="L87" s="205">
        <v>45.78</v>
      </c>
      <c r="M87" s="205">
        <v>0</v>
      </c>
      <c r="N87" s="205">
        <v>1.1000000000000001</v>
      </c>
      <c r="O87" s="205">
        <v>1.85</v>
      </c>
      <c r="P87" s="205">
        <v>2.5299999999999998</v>
      </c>
      <c r="Q87" s="205">
        <v>5.8</v>
      </c>
      <c r="R87" s="205">
        <v>5.56</v>
      </c>
      <c r="S87" s="205">
        <v>3.51</v>
      </c>
      <c r="T87" s="205">
        <v>1.47</v>
      </c>
      <c r="U87" s="205">
        <v>7.16</v>
      </c>
      <c r="V87" s="205">
        <v>4.72</v>
      </c>
      <c r="W87" s="205">
        <v>0.43</v>
      </c>
      <c r="X87" s="205">
        <v>1.38</v>
      </c>
      <c r="Y87" s="205">
        <v>0</v>
      </c>
      <c r="Z87" s="205">
        <v>7.23</v>
      </c>
      <c r="AA87" s="205">
        <v>13.63</v>
      </c>
      <c r="AB87" s="205">
        <v>0</v>
      </c>
      <c r="AC87" s="205">
        <v>12.03</v>
      </c>
      <c r="AD87" s="205">
        <v>0</v>
      </c>
      <c r="AE87" s="205">
        <v>0</v>
      </c>
      <c r="AF87" s="205">
        <v>0</v>
      </c>
      <c r="AG87" s="205">
        <v>19.36</v>
      </c>
      <c r="AH87" s="205">
        <v>0</v>
      </c>
      <c r="AI87" s="205">
        <v>32.619999999999997</v>
      </c>
      <c r="AJ87" s="205">
        <v>0</v>
      </c>
      <c r="AK87" s="205">
        <v>9.02</v>
      </c>
      <c r="AL87" s="205">
        <v>0</v>
      </c>
      <c r="AM87" s="205">
        <v>0</v>
      </c>
      <c r="AN87" s="205">
        <v>0</v>
      </c>
      <c r="AO87" s="205">
        <v>171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1.87</v>
      </c>
      <c r="E88" s="205">
        <v>0</v>
      </c>
      <c r="F88" s="205">
        <v>0</v>
      </c>
      <c r="G88" s="205">
        <v>8.82</v>
      </c>
      <c r="H88" s="205">
        <v>0</v>
      </c>
      <c r="I88" s="205">
        <v>20.04</v>
      </c>
      <c r="J88" s="205">
        <v>1.39</v>
      </c>
      <c r="K88" s="205">
        <v>36.79</v>
      </c>
      <c r="L88" s="205">
        <v>45.78</v>
      </c>
      <c r="M88" s="205">
        <v>0</v>
      </c>
      <c r="N88" s="205">
        <v>1.1000000000000001</v>
      </c>
      <c r="O88" s="205">
        <v>1.85</v>
      </c>
      <c r="P88" s="205">
        <v>2.5299999999999998</v>
      </c>
      <c r="Q88" s="205">
        <v>5.8</v>
      </c>
      <c r="R88" s="205">
        <v>5.56</v>
      </c>
      <c r="S88" s="205">
        <v>3.51</v>
      </c>
      <c r="T88" s="205">
        <v>1.47</v>
      </c>
      <c r="U88" s="205">
        <v>7.16</v>
      </c>
      <c r="V88" s="205">
        <v>5.27</v>
      </c>
      <c r="W88" s="205">
        <v>0.43</v>
      </c>
      <c r="X88" s="205">
        <v>1.38</v>
      </c>
      <c r="Y88" s="205">
        <v>0</v>
      </c>
      <c r="Z88" s="205">
        <v>7.23</v>
      </c>
      <c r="AA88" s="205">
        <v>13.63</v>
      </c>
      <c r="AB88" s="205">
        <v>0</v>
      </c>
      <c r="AC88" s="205">
        <v>12.03</v>
      </c>
      <c r="AD88" s="205">
        <v>0</v>
      </c>
      <c r="AE88" s="205">
        <v>0</v>
      </c>
      <c r="AF88" s="205">
        <v>0</v>
      </c>
      <c r="AG88" s="205">
        <v>19.36</v>
      </c>
      <c r="AH88" s="205">
        <v>0</v>
      </c>
      <c r="AI88" s="205">
        <v>32.619999999999997</v>
      </c>
      <c r="AJ88" s="205">
        <v>0</v>
      </c>
      <c r="AK88" s="205">
        <v>9.02</v>
      </c>
      <c r="AL88" s="205">
        <v>0</v>
      </c>
      <c r="AM88" s="205">
        <v>0</v>
      </c>
      <c r="AN88" s="205">
        <v>0</v>
      </c>
      <c r="AO88" s="205">
        <v>171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1.87</v>
      </c>
      <c r="E89" s="205">
        <v>0</v>
      </c>
      <c r="F89" s="205">
        <v>0</v>
      </c>
      <c r="G89" s="205">
        <v>8.82</v>
      </c>
      <c r="H89" s="205">
        <v>0</v>
      </c>
      <c r="I89" s="205">
        <v>20.04</v>
      </c>
      <c r="J89" s="205">
        <v>1.39</v>
      </c>
      <c r="K89" s="205">
        <v>36.79</v>
      </c>
      <c r="L89" s="205">
        <v>45.78</v>
      </c>
      <c r="M89" s="205">
        <v>0</v>
      </c>
      <c r="N89" s="205">
        <v>1.1000000000000001</v>
      </c>
      <c r="O89" s="205">
        <v>1.85</v>
      </c>
      <c r="P89" s="205">
        <v>2.5299999999999998</v>
      </c>
      <c r="Q89" s="205">
        <v>5.8</v>
      </c>
      <c r="R89" s="205">
        <v>5.4</v>
      </c>
      <c r="S89" s="205">
        <v>3.33</v>
      </c>
      <c r="T89" s="205">
        <v>1.47</v>
      </c>
      <c r="U89" s="205">
        <v>7.16</v>
      </c>
      <c r="V89" s="205">
        <v>5.27</v>
      </c>
      <c r="W89" s="205">
        <v>0.43</v>
      </c>
      <c r="X89" s="205">
        <v>1.38</v>
      </c>
      <c r="Y89" s="205">
        <v>0</v>
      </c>
      <c r="Z89" s="205">
        <v>12.01</v>
      </c>
      <c r="AA89" s="205">
        <v>13.63</v>
      </c>
      <c r="AB89" s="205">
        <v>0</v>
      </c>
      <c r="AC89" s="205">
        <v>12.03</v>
      </c>
      <c r="AD89" s="205">
        <v>0</v>
      </c>
      <c r="AE89" s="205">
        <v>0</v>
      </c>
      <c r="AF89" s="205">
        <v>0</v>
      </c>
      <c r="AG89" s="205">
        <v>19.36</v>
      </c>
      <c r="AH89" s="205">
        <v>0</v>
      </c>
      <c r="AI89" s="205">
        <v>32.619999999999997</v>
      </c>
      <c r="AJ89" s="205">
        <v>0</v>
      </c>
      <c r="AK89" s="205">
        <v>9.02</v>
      </c>
      <c r="AL89" s="205">
        <v>0</v>
      </c>
      <c r="AM89" s="205">
        <v>0</v>
      </c>
      <c r="AN89" s="205">
        <v>0</v>
      </c>
      <c r="AO89" s="205">
        <v>171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1.87</v>
      </c>
      <c r="E90" s="205">
        <v>0</v>
      </c>
      <c r="F90" s="205">
        <v>0</v>
      </c>
      <c r="G90" s="205">
        <v>8.82</v>
      </c>
      <c r="H90" s="205">
        <v>0</v>
      </c>
      <c r="I90" s="205">
        <v>20.04</v>
      </c>
      <c r="J90" s="205">
        <v>1.39</v>
      </c>
      <c r="K90" s="205">
        <v>36.79</v>
      </c>
      <c r="L90" s="205">
        <v>45.78</v>
      </c>
      <c r="M90" s="205">
        <v>0</v>
      </c>
      <c r="N90" s="205">
        <v>1.1000000000000001</v>
      </c>
      <c r="O90" s="205">
        <v>1.85</v>
      </c>
      <c r="P90" s="205">
        <v>2.5299999999999998</v>
      </c>
      <c r="Q90" s="205">
        <v>5.8</v>
      </c>
      <c r="R90" s="205">
        <v>5.4</v>
      </c>
      <c r="S90" s="205">
        <v>3.33</v>
      </c>
      <c r="T90" s="205">
        <v>1.47</v>
      </c>
      <c r="U90" s="205">
        <v>7.16</v>
      </c>
      <c r="V90" s="205">
        <v>5.27</v>
      </c>
      <c r="W90" s="205">
        <v>0.43</v>
      </c>
      <c r="X90" s="205">
        <v>1.38</v>
      </c>
      <c r="Y90" s="205">
        <v>0</v>
      </c>
      <c r="Z90" s="205">
        <v>12.01</v>
      </c>
      <c r="AA90" s="205">
        <v>13.63</v>
      </c>
      <c r="AB90" s="205">
        <v>0</v>
      </c>
      <c r="AC90" s="205">
        <v>12.03</v>
      </c>
      <c r="AD90" s="205">
        <v>0</v>
      </c>
      <c r="AE90" s="205">
        <v>0</v>
      </c>
      <c r="AF90" s="205">
        <v>0</v>
      </c>
      <c r="AG90" s="205">
        <v>19.36</v>
      </c>
      <c r="AH90" s="205">
        <v>0</v>
      </c>
      <c r="AI90" s="205">
        <v>32.619999999999997</v>
      </c>
      <c r="AJ90" s="205">
        <v>0</v>
      </c>
      <c r="AK90" s="205">
        <v>9.02</v>
      </c>
      <c r="AL90" s="205">
        <v>0</v>
      </c>
      <c r="AM90" s="205">
        <v>0</v>
      </c>
      <c r="AN90" s="205">
        <v>0</v>
      </c>
      <c r="AO90" s="205">
        <v>171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1.87</v>
      </c>
      <c r="E91" s="205">
        <v>0</v>
      </c>
      <c r="F91" s="205">
        <v>0</v>
      </c>
      <c r="G91" s="205">
        <v>8.82</v>
      </c>
      <c r="H91" s="205">
        <v>0</v>
      </c>
      <c r="I91" s="205">
        <v>20.04</v>
      </c>
      <c r="J91" s="205">
        <v>1.39</v>
      </c>
      <c r="K91" s="205">
        <v>36.79</v>
      </c>
      <c r="L91" s="205">
        <v>45.78</v>
      </c>
      <c r="M91" s="205">
        <v>0</v>
      </c>
      <c r="N91" s="205">
        <v>1.1000000000000001</v>
      </c>
      <c r="O91" s="205">
        <v>1.85</v>
      </c>
      <c r="P91" s="205">
        <v>2.5299999999999998</v>
      </c>
      <c r="Q91" s="205">
        <v>5.8</v>
      </c>
      <c r="R91" s="205">
        <v>5.4</v>
      </c>
      <c r="S91" s="205">
        <v>3.33</v>
      </c>
      <c r="T91" s="205">
        <v>1.47</v>
      </c>
      <c r="U91" s="205">
        <v>7.16</v>
      </c>
      <c r="V91" s="205">
        <v>5.27</v>
      </c>
      <c r="W91" s="205">
        <v>0.43</v>
      </c>
      <c r="X91" s="205">
        <v>1.38</v>
      </c>
      <c r="Y91" s="205">
        <v>0</v>
      </c>
      <c r="Z91" s="205">
        <v>9.25</v>
      </c>
      <c r="AA91" s="205">
        <v>13.63</v>
      </c>
      <c r="AB91" s="205">
        <v>0</v>
      </c>
      <c r="AC91" s="205">
        <v>12.03</v>
      </c>
      <c r="AD91" s="205">
        <v>0</v>
      </c>
      <c r="AE91" s="205">
        <v>0</v>
      </c>
      <c r="AF91" s="205">
        <v>0</v>
      </c>
      <c r="AG91" s="205">
        <v>19.36</v>
      </c>
      <c r="AH91" s="205">
        <v>0</v>
      </c>
      <c r="AI91" s="205">
        <v>32.619999999999997</v>
      </c>
      <c r="AJ91" s="205">
        <v>0</v>
      </c>
      <c r="AK91" s="205">
        <v>9.02</v>
      </c>
      <c r="AL91" s="205">
        <v>0</v>
      </c>
      <c r="AM91" s="205">
        <v>0</v>
      </c>
      <c r="AN91" s="205">
        <v>0</v>
      </c>
      <c r="AO91" s="205">
        <v>171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1.87</v>
      </c>
      <c r="E92" s="205">
        <v>0</v>
      </c>
      <c r="F92" s="205">
        <v>0</v>
      </c>
      <c r="G92" s="205">
        <v>8.82</v>
      </c>
      <c r="H92" s="205">
        <v>0</v>
      </c>
      <c r="I92" s="205">
        <v>20.04</v>
      </c>
      <c r="J92" s="205">
        <v>1.39</v>
      </c>
      <c r="K92" s="205">
        <v>36.79</v>
      </c>
      <c r="L92" s="205">
        <v>45.78</v>
      </c>
      <c r="M92" s="205">
        <v>0</v>
      </c>
      <c r="N92" s="205">
        <v>1.1000000000000001</v>
      </c>
      <c r="O92" s="205">
        <v>1.85</v>
      </c>
      <c r="P92" s="205">
        <v>2.5299999999999998</v>
      </c>
      <c r="Q92" s="205">
        <v>5.8</v>
      </c>
      <c r="R92" s="205">
        <v>5.4</v>
      </c>
      <c r="S92" s="205">
        <v>3.33</v>
      </c>
      <c r="T92" s="205">
        <v>1.47</v>
      </c>
      <c r="U92" s="205">
        <v>7.16</v>
      </c>
      <c r="V92" s="205">
        <v>5.27</v>
      </c>
      <c r="W92" s="205">
        <v>0.43</v>
      </c>
      <c r="X92" s="205">
        <v>1.38</v>
      </c>
      <c r="Y92" s="205">
        <v>0</v>
      </c>
      <c r="Z92" s="205">
        <v>9.25</v>
      </c>
      <c r="AA92" s="205">
        <v>13.63</v>
      </c>
      <c r="AB92" s="205">
        <v>0</v>
      </c>
      <c r="AC92" s="205">
        <v>12.03</v>
      </c>
      <c r="AD92" s="205">
        <v>0</v>
      </c>
      <c r="AE92" s="205">
        <v>0</v>
      </c>
      <c r="AF92" s="205">
        <v>0</v>
      </c>
      <c r="AG92" s="205">
        <v>19.36</v>
      </c>
      <c r="AH92" s="205">
        <v>0</v>
      </c>
      <c r="AI92" s="205">
        <v>32.619999999999997</v>
      </c>
      <c r="AJ92" s="205">
        <v>0</v>
      </c>
      <c r="AK92" s="205">
        <v>9.02</v>
      </c>
      <c r="AL92" s="205">
        <v>0</v>
      </c>
      <c r="AM92" s="205">
        <v>0</v>
      </c>
      <c r="AN92" s="205">
        <v>0</v>
      </c>
      <c r="AO92" s="205">
        <v>171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1.87</v>
      </c>
      <c r="E93" s="205">
        <v>0</v>
      </c>
      <c r="F93" s="205">
        <v>0</v>
      </c>
      <c r="G93" s="205">
        <v>8.82</v>
      </c>
      <c r="H93" s="205">
        <v>0</v>
      </c>
      <c r="I93" s="205">
        <v>20.04</v>
      </c>
      <c r="J93" s="205">
        <v>1.39</v>
      </c>
      <c r="K93" s="205">
        <v>36.79</v>
      </c>
      <c r="L93" s="205">
        <v>45.38</v>
      </c>
      <c r="M93" s="205">
        <v>0</v>
      </c>
      <c r="N93" s="205">
        <v>1.1000000000000001</v>
      </c>
      <c r="O93" s="205">
        <v>1.85</v>
      </c>
      <c r="P93" s="205">
        <v>2.5299999999999998</v>
      </c>
      <c r="Q93" s="205">
        <v>5.8</v>
      </c>
      <c r="R93" s="205">
        <v>5.4</v>
      </c>
      <c r="S93" s="205">
        <v>3.33</v>
      </c>
      <c r="T93" s="205">
        <v>1.47</v>
      </c>
      <c r="U93" s="205">
        <v>7.16</v>
      </c>
      <c r="V93" s="205">
        <v>5.27</v>
      </c>
      <c r="W93" s="205">
        <v>0.43</v>
      </c>
      <c r="X93" s="205">
        <v>1.38</v>
      </c>
      <c r="Y93" s="205">
        <v>0</v>
      </c>
      <c r="Z93" s="205">
        <v>9.25</v>
      </c>
      <c r="AA93" s="205">
        <v>13.63</v>
      </c>
      <c r="AB93" s="205">
        <v>0</v>
      </c>
      <c r="AC93" s="205">
        <v>12.03</v>
      </c>
      <c r="AD93" s="205">
        <v>0</v>
      </c>
      <c r="AE93" s="205">
        <v>0</v>
      </c>
      <c r="AF93" s="205">
        <v>0</v>
      </c>
      <c r="AG93" s="205">
        <v>19.36</v>
      </c>
      <c r="AH93" s="205">
        <v>0</v>
      </c>
      <c r="AI93" s="205">
        <v>32.619999999999997</v>
      </c>
      <c r="AJ93" s="205">
        <v>0</v>
      </c>
      <c r="AK93" s="205">
        <v>9.02</v>
      </c>
      <c r="AL93" s="205">
        <v>0</v>
      </c>
      <c r="AM93" s="205">
        <v>0</v>
      </c>
      <c r="AN93" s="205">
        <v>0</v>
      </c>
      <c r="AO93" s="205">
        <v>171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1.87</v>
      </c>
      <c r="E94" s="205">
        <v>0</v>
      </c>
      <c r="F94" s="205">
        <v>0</v>
      </c>
      <c r="G94" s="205">
        <v>8.82</v>
      </c>
      <c r="H94" s="205">
        <v>0</v>
      </c>
      <c r="I94" s="205">
        <v>20.04</v>
      </c>
      <c r="J94" s="205">
        <v>1.39</v>
      </c>
      <c r="K94" s="205">
        <v>36.79</v>
      </c>
      <c r="L94" s="205">
        <v>45.38</v>
      </c>
      <c r="M94" s="205">
        <v>0</v>
      </c>
      <c r="N94" s="205">
        <v>1.1000000000000001</v>
      </c>
      <c r="O94" s="205">
        <v>1.85</v>
      </c>
      <c r="P94" s="205">
        <v>2.5299999999999998</v>
      </c>
      <c r="Q94" s="205">
        <v>5.8</v>
      </c>
      <c r="R94" s="205">
        <v>5.4</v>
      </c>
      <c r="S94" s="205">
        <v>3.33</v>
      </c>
      <c r="T94" s="205">
        <v>1.47</v>
      </c>
      <c r="U94" s="205">
        <v>7.16</v>
      </c>
      <c r="V94" s="205">
        <v>5.27</v>
      </c>
      <c r="W94" s="205">
        <v>0.43</v>
      </c>
      <c r="X94" s="205">
        <v>1.38</v>
      </c>
      <c r="Y94" s="205">
        <v>0</v>
      </c>
      <c r="Z94" s="205">
        <v>9.25</v>
      </c>
      <c r="AA94" s="205">
        <v>13.63</v>
      </c>
      <c r="AB94" s="205">
        <v>0</v>
      </c>
      <c r="AC94" s="205">
        <v>12.03</v>
      </c>
      <c r="AD94" s="205">
        <v>0</v>
      </c>
      <c r="AE94" s="205">
        <v>0</v>
      </c>
      <c r="AF94" s="205">
        <v>0</v>
      </c>
      <c r="AG94" s="205">
        <v>19.36</v>
      </c>
      <c r="AH94" s="205">
        <v>0</v>
      </c>
      <c r="AI94" s="205">
        <v>32.619999999999997</v>
      </c>
      <c r="AJ94" s="205">
        <v>0</v>
      </c>
      <c r="AK94" s="205">
        <v>9.02</v>
      </c>
      <c r="AL94" s="205">
        <v>0</v>
      </c>
      <c r="AM94" s="205">
        <v>0</v>
      </c>
      <c r="AN94" s="205">
        <v>0</v>
      </c>
      <c r="AO94" s="205">
        <v>171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1.87</v>
      </c>
      <c r="E95" s="205">
        <v>0</v>
      </c>
      <c r="F95" s="205">
        <v>0</v>
      </c>
      <c r="G95" s="205">
        <v>8.82</v>
      </c>
      <c r="H95" s="205">
        <v>0</v>
      </c>
      <c r="I95" s="205">
        <v>20.04</v>
      </c>
      <c r="J95" s="205">
        <v>1.39</v>
      </c>
      <c r="K95" s="205">
        <v>36.79</v>
      </c>
      <c r="L95" s="205">
        <v>45.99</v>
      </c>
      <c r="M95" s="205">
        <v>0</v>
      </c>
      <c r="N95" s="205">
        <v>1.1000000000000001</v>
      </c>
      <c r="O95" s="205">
        <v>1.85</v>
      </c>
      <c r="P95" s="205">
        <v>2.5299999999999998</v>
      </c>
      <c r="Q95" s="205">
        <v>5.8</v>
      </c>
      <c r="R95" s="205">
        <v>5.4</v>
      </c>
      <c r="S95" s="205">
        <v>3.33</v>
      </c>
      <c r="T95" s="205">
        <v>1.47</v>
      </c>
      <c r="U95" s="205">
        <v>7.16</v>
      </c>
      <c r="V95" s="205">
        <v>5.27</v>
      </c>
      <c r="W95" s="205">
        <v>0.43</v>
      </c>
      <c r="X95" s="205">
        <v>1.38</v>
      </c>
      <c r="Y95" s="205">
        <v>0</v>
      </c>
      <c r="Z95" s="205">
        <v>9.25</v>
      </c>
      <c r="AA95" s="205">
        <v>13.63</v>
      </c>
      <c r="AB95" s="205">
        <v>0</v>
      </c>
      <c r="AC95" s="205">
        <v>12.03</v>
      </c>
      <c r="AD95" s="205">
        <v>0</v>
      </c>
      <c r="AE95" s="205">
        <v>0</v>
      </c>
      <c r="AF95" s="205">
        <v>0</v>
      </c>
      <c r="AG95" s="205">
        <v>19.36</v>
      </c>
      <c r="AH95" s="205">
        <v>0</v>
      </c>
      <c r="AI95" s="205">
        <v>32.619999999999997</v>
      </c>
      <c r="AJ95" s="205">
        <v>0</v>
      </c>
      <c r="AK95" s="205">
        <v>9.02</v>
      </c>
      <c r="AL95" s="205">
        <v>0</v>
      </c>
      <c r="AM95" s="205">
        <v>0</v>
      </c>
      <c r="AN95" s="205">
        <v>0</v>
      </c>
      <c r="AO95" s="205">
        <v>171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1.87</v>
      </c>
      <c r="E96" s="205">
        <v>0</v>
      </c>
      <c r="F96" s="205">
        <v>0</v>
      </c>
      <c r="G96" s="205">
        <v>8.82</v>
      </c>
      <c r="H96" s="205">
        <v>0</v>
      </c>
      <c r="I96" s="205">
        <v>20.04</v>
      </c>
      <c r="J96" s="205">
        <v>1.39</v>
      </c>
      <c r="K96" s="205">
        <v>36.79</v>
      </c>
      <c r="L96" s="205">
        <v>45.99</v>
      </c>
      <c r="M96" s="205">
        <v>0</v>
      </c>
      <c r="N96" s="205">
        <v>1.1000000000000001</v>
      </c>
      <c r="O96" s="205">
        <v>1.85</v>
      </c>
      <c r="P96" s="205">
        <v>2.5299999999999998</v>
      </c>
      <c r="Q96" s="205">
        <v>5.8</v>
      </c>
      <c r="R96" s="205">
        <v>5.4</v>
      </c>
      <c r="S96" s="205">
        <v>3.33</v>
      </c>
      <c r="T96" s="205">
        <v>1.47</v>
      </c>
      <c r="U96" s="205">
        <v>7.16</v>
      </c>
      <c r="V96" s="205">
        <v>5.27</v>
      </c>
      <c r="W96" s="205">
        <v>0.43</v>
      </c>
      <c r="X96" s="205">
        <v>1.38</v>
      </c>
      <c r="Y96" s="205">
        <v>0</v>
      </c>
      <c r="Z96" s="205">
        <v>9.25</v>
      </c>
      <c r="AA96" s="205">
        <v>13.63</v>
      </c>
      <c r="AB96" s="205">
        <v>0</v>
      </c>
      <c r="AC96" s="205">
        <v>12.03</v>
      </c>
      <c r="AD96" s="205">
        <v>0</v>
      </c>
      <c r="AE96" s="205">
        <v>0</v>
      </c>
      <c r="AF96" s="205">
        <v>0</v>
      </c>
      <c r="AG96" s="205">
        <v>19.36</v>
      </c>
      <c r="AH96" s="205">
        <v>0</v>
      </c>
      <c r="AI96" s="205">
        <v>32.619999999999997</v>
      </c>
      <c r="AJ96" s="205">
        <v>0</v>
      </c>
      <c r="AK96" s="205">
        <v>9.02</v>
      </c>
      <c r="AL96" s="205">
        <v>0</v>
      </c>
      <c r="AM96" s="205">
        <v>0</v>
      </c>
      <c r="AN96" s="205">
        <v>0</v>
      </c>
      <c r="AO96" s="205">
        <v>171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1.87</v>
      </c>
      <c r="E97" s="205">
        <v>0</v>
      </c>
      <c r="F97" s="205">
        <v>0</v>
      </c>
      <c r="G97" s="205">
        <v>8.82</v>
      </c>
      <c r="H97" s="205">
        <v>0</v>
      </c>
      <c r="I97" s="205">
        <v>20.23</v>
      </c>
      <c r="J97" s="205">
        <v>1.39</v>
      </c>
      <c r="K97" s="205">
        <v>36.79</v>
      </c>
      <c r="L97" s="205">
        <v>45.99</v>
      </c>
      <c r="M97" s="205">
        <v>0</v>
      </c>
      <c r="N97" s="205">
        <v>1.1000000000000001</v>
      </c>
      <c r="O97" s="205">
        <v>1.85</v>
      </c>
      <c r="P97" s="205">
        <v>2.5299999999999998</v>
      </c>
      <c r="Q97" s="205">
        <v>5.8</v>
      </c>
      <c r="R97" s="205">
        <v>5.4</v>
      </c>
      <c r="S97" s="205">
        <v>3.33</v>
      </c>
      <c r="T97" s="205">
        <v>1.47</v>
      </c>
      <c r="U97" s="205">
        <v>7.16</v>
      </c>
      <c r="V97" s="205">
        <v>5.27</v>
      </c>
      <c r="W97" s="205">
        <v>0.43</v>
      </c>
      <c r="X97" s="205">
        <v>1.38</v>
      </c>
      <c r="Y97" s="205">
        <v>0</v>
      </c>
      <c r="Z97" s="205">
        <v>9.25</v>
      </c>
      <c r="AA97" s="205">
        <v>13.63</v>
      </c>
      <c r="AB97" s="205">
        <v>0</v>
      </c>
      <c r="AC97" s="205">
        <v>12.03</v>
      </c>
      <c r="AD97" s="205">
        <v>0</v>
      </c>
      <c r="AE97" s="205">
        <v>0</v>
      </c>
      <c r="AF97" s="205">
        <v>0</v>
      </c>
      <c r="AG97" s="205">
        <v>19.36</v>
      </c>
      <c r="AH97" s="205">
        <v>0</v>
      </c>
      <c r="AI97" s="205">
        <v>32.619999999999997</v>
      </c>
      <c r="AJ97" s="205">
        <v>0</v>
      </c>
      <c r="AK97" s="205">
        <v>9.02</v>
      </c>
      <c r="AL97" s="205">
        <v>0</v>
      </c>
      <c r="AM97" s="205">
        <v>0</v>
      </c>
      <c r="AN97" s="205">
        <v>0</v>
      </c>
      <c r="AO97" s="205">
        <v>171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1.87</v>
      </c>
      <c r="E98" s="205">
        <v>0</v>
      </c>
      <c r="F98" s="205">
        <v>0</v>
      </c>
      <c r="G98" s="205">
        <v>8.82</v>
      </c>
      <c r="H98" s="205">
        <v>0</v>
      </c>
      <c r="I98" s="205">
        <v>20.23</v>
      </c>
      <c r="J98" s="205">
        <v>1.39</v>
      </c>
      <c r="K98" s="205">
        <v>36.79</v>
      </c>
      <c r="L98" s="205">
        <v>45.99</v>
      </c>
      <c r="M98" s="205">
        <v>0</v>
      </c>
      <c r="N98" s="205">
        <v>1.1000000000000001</v>
      </c>
      <c r="O98" s="205">
        <v>1.85</v>
      </c>
      <c r="P98" s="205">
        <v>2.5299999999999998</v>
      </c>
      <c r="Q98" s="205">
        <v>5.8</v>
      </c>
      <c r="R98" s="205">
        <v>5.4</v>
      </c>
      <c r="S98" s="205">
        <v>3.33</v>
      </c>
      <c r="T98" s="205">
        <v>1.47</v>
      </c>
      <c r="U98" s="205">
        <v>7.16</v>
      </c>
      <c r="V98" s="205">
        <v>5.27</v>
      </c>
      <c r="W98" s="205">
        <v>0.43</v>
      </c>
      <c r="X98" s="205">
        <v>1.38</v>
      </c>
      <c r="Y98" s="205">
        <v>0</v>
      </c>
      <c r="Z98" s="205">
        <v>9.25</v>
      </c>
      <c r="AA98" s="205">
        <v>13.63</v>
      </c>
      <c r="AB98" s="205">
        <v>0</v>
      </c>
      <c r="AC98" s="205">
        <v>12.03</v>
      </c>
      <c r="AD98" s="205">
        <v>0</v>
      </c>
      <c r="AE98" s="205">
        <v>0</v>
      </c>
      <c r="AF98" s="205">
        <v>0</v>
      </c>
      <c r="AG98" s="205">
        <v>19.36</v>
      </c>
      <c r="AH98" s="205">
        <v>0</v>
      </c>
      <c r="AI98" s="205">
        <v>32.619999999999997</v>
      </c>
      <c r="AJ98" s="205">
        <v>0</v>
      </c>
      <c r="AK98" s="205">
        <v>9.02</v>
      </c>
      <c r="AL98" s="205">
        <v>0</v>
      </c>
      <c r="AM98" s="205">
        <v>0</v>
      </c>
      <c r="AN98" s="205">
        <v>0</v>
      </c>
      <c r="AO98" s="205">
        <v>171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4.4880000000000059E-2</v>
      </c>
      <c r="E99">
        <f t="shared" si="0"/>
        <v>0</v>
      </c>
      <c r="F99">
        <f t="shared" si="0"/>
        <v>0</v>
      </c>
      <c r="G99">
        <f t="shared" si="0"/>
        <v>0.21168000000000037</v>
      </c>
      <c r="H99">
        <f t="shared" si="0"/>
        <v>0</v>
      </c>
      <c r="I99">
        <f t="shared" si="0"/>
        <v>0.48105499999999946</v>
      </c>
      <c r="J99">
        <f t="shared" si="0"/>
        <v>3.3360000000000001E-2</v>
      </c>
      <c r="K99">
        <f t="shared" si="0"/>
        <v>0.78449999999999886</v>
      </c>
      <c r="L99">
        <f t="shared" si="0"/>
        <v>1.0661700000000003</v>
      </c>
      <c r="M99">
        <f t="shared" si="0"/>
        <v>0</v>
      </c>
      <c r="N99">
        <f t="shared" si="0"/>
        <v>2.6399999999999958E-2</v>
      </c>
      <c r="O99">
        <f t="shared" si="0"/>
        <v>4.4399999999999919E-2</v>
      </c>
      <c r="P99">
        <f t="shared" si="0"/>
        <v>6.0720000000000017E-2</v>
      </c>
      <c r="Q99">
        <f t="shared" si="0"/>
        <v>0.13920000000000007</v>
      </c>
      <c r="R99">
        <f t="shared" si="0"/>
        <v>0.15489749999999988</v>
      </c>
      <c r="S99">
        <f t="shared" si="0"/>
        <v>0.10110999999999991</v>
      </c>
      <c r="T99">
        <f t="shared" si="0"/>
        <v>3.5279999999999978E-2</v>
      </c>
      <c r="U99">
        <f t="shared" si="0"/>
        <v>0.15425250000000001</v>
      </c>
      <c r="V99">
        <f t="shared" si="0"/>
        <v>9.3137499999999929E-2</v>
      </c>
      <c r="W99">
        <f t="shared" si="0"/>
        <v>3.3110000000000028E-2</v>
      </c>
      <c r="X99">
        <f t="shared" si="0"/>
        <v>4.7204999999999976E-2</v>
      </c>
      <c r="Y99">
        <f t="shared" si="0"/>
        <v>0</v>
      </c>
      <c r="Z99">
        <f t="shared" si="0"/>
        <v>0.23916500000000018</v>
      </c>
      <c r="AA99">
        <f t="shared" si="0"/>
        <v>0.20780999999999983</v>
      </c>
      <c r="AB99">
        <f t="shared" si="0"/>
        <v>0</v>
      </c>
      <c r="AC99">
        <f t="shared" si="0"/>
        <v>0.28689749999999992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0.46463999999999905</v>
      </c>
      <c r="AH99">
        <f t="shared" si="0"/>
        <v>0</v>
      </c>
      <c r="AI99">
        <f t="shared" si="0"/>
        <v>0.78295999999999832</v>
      </c>
      <c r="AJ99">
        <f t="shared" si="0"/>
        <v>0</v>
      </c>
      <c r="AK99">
        <f t="shared" si="0"/>
        <v>0.20340999999999995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4.082399999999998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</v>
      </c>
      <c r="E3" s="205">
        <v>0</v>
      </c>
      <c r="F3" s="205">
        <v>0</v>
      </c>
      <c r="G3" s="205">
        <v>0</v>
      </c>
      <c r="H3" s="205">
        <v>0</v>
      </c>
      <c r="I3" s="205">
        <v>0</v>
      </c>
      <c r="J3" s="205">
        <v>0</v>
      </c>
      <c r="K3" s="205">
        <v>0</v>
      </c>
      <c r="L3" s="205">
        <v>0</v>
      </c>
      <c r="M3" s="205">
        <v>0</v>
      </c>
      <c r="N3" s="205">
        <v>0</v>
      </c>
      <c r="O3" s="205">
        <v>0</v>
      </c>
      <c r="P3" s="205">
        <v>0</v>
      </c>
      <c r="Q3" s="205">
        <v>0</v>
      </c>
      <c r="R3" s="205">
        <v>0</v>
      </c>
      <c r="S3" s="205">
        <v>0</v>
      </c>
      <c r="T3" s="205">
        <v>1.47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0</v>
      </c>
      <c r="AD3" s="205">
        <v>0</v>
      </c>
      <c r="AE3" s="205">
        <v>0</v>
      </c>
      <c r="AF3" s="205">
        <v>0</v>
      </c>
      <c r="AG3" s="205">
        <v>7.3</v>
      </c>
      <c r="AH3" s="205">
        <v>0</v>
      </c>
      <c r="AI3" s="205">
        <v>12.33</v>
      </c>
      <c r="AJ3" s="205">
        <v>0</v>
      </c>
      <c r="AK3" s="205">
        <v>0.82</v>
      </c>
      <c r="AL3" s="205">
        <v>0</v>
      </c>
      <c r="AM3" s="205">
        <v>0</v>
      </c>
      <c r="AN3" s="205">
        <v>0</v>
      </c>
      <c r="AO3" s="205">
        <v>17.29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</v>
      </c>
      <c r="E4" s="205">
        <v>0</v>
      </c>
      <c r="F4" s="205">
        <v>0</v>
      </c>
      <c r="G4" s="205">
        <v>0</v>
      </c>
      <c r="H4" s="205">
        <v>0</v>
      </c>
      <c r="I4" s="205">
        <v>0</v>
      </c>
      <c r="J4" s="205">
        <v>0</v>
      </c>
      <c r="K4" s="205">
        <v>0</v>
      </c>
      <c r="L4" s="205">
        <v>0</v>
      </c>
      <c r="M4" s="205">
        <v>0</v>
      </c>
      <c r="N4" s="205">
        <v>0</v>
      </c>
      <c r="O4" s="205">
        <v>0</v>
      </c>
      <c r="P4" s="205">
        <v>0</v>
      </c>
      <c r="Q4" s="205">
        <v>0</v>
      </c>
      <c r="R4" s="205">
        <v>0</v>
      </c>
      <c r="S4" s="205">
        <v>0</v>
      </c>
      <c r="T4" s="205">
        <v>1.47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0</v>
      </c>
      <c r="AD4" s="205">
        <v>0</v>
      </c>
      <c r="AE4" s="205">
        <v>0</v>
      </c>
      <c r="AF4" s="205">
        <v>0</v>
      </c>
      <c r="AG4" s="205">
        <v>7.3</v>
      </c>
      <c r="AH4" s="205">
        <v>0</v>
      </c>
      <c r="AI4" s="205">
        <v>12.33</v>
      </c>
      <c r="AJ4" s="205">
        <v>0</v>
      </c>
      <c r="AK4" s="205">
        <v>0.82</v>
      </c>
      <c r="AL4" s="205">
        <v>0</v>
      </c>
      <c r="AM4" s="205">
        <v>0</v>
      </c>
      <c r="AN4" s="205">
        <v>0</v>
      </c>
      <c r="AO4" s="205">
        <v>17.29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</v>
      </c>
      <c r="E5" s="205">
        <v>0</v>
      </c>
      <c r="F5" s="205">
        <v>0</v>
      </c>
      <c r="G5" s="205">
        <v>0</v>
      </c>
      <c r="H5" s="205">
        <v>0</v>
      </c>
      <c r="I5" s="205">
        <v>0</v>
      </c>
      <c r="J5" s="205">
        <v>0</v>
      </c>
      <c r="K5" s="205">
        <v>0</v>
      </c>
      <c r="L5" s="205">
        <v>0</v>
      </c>
      <c r="M5" s="205">
        <v>0</v>
      </c>
      <c r="N5" s="205">
        <v>0</v>
      </c>
      <c r="O5" s="205">
        <v>0</v>
      </c>
      <c r="P5" s="205">
        <v>0</v>
      </c>
      <c r="Q5" s="205">
        <v>0</v>
      </c>
      <c r="R5" s="205">
        <v>0</v>
      </c>
      <c r="S5" s="205">
        <v>0</v>
      </c>
      <c r="T5" s="205">
        <v>1.47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0</v>
      </c>
      <c r="AD5" s="205">
        <v>0</v>
      </c>
      <c r="AE5" s="205">
        <v>0</v>
      </c>
      <c r="AF5" s="205">
        <v>0</v>
      </c>
      <c r="AG5" s="205">
        <v>7.3</v>
      </c>
      <c r="AH5" s="205">
        <v>0</v>
      </c>
      <c r="AI5" s="205">
        <v>12.33</v>
      </c>
      <c r="AJ5" s="205">
        <v>0</v>
      </c>
      <c r="AK5" s="205">
        <v>0.82</v>
      </c>
      <c r="AL5" s="205">
        <v>0</v>
      </c>
      <c r="AM5" s="205">
        <v>0</v>
      </c>
      <c r="AN5" s="205">
        <v>0</v>
      </c>
      <c r="AO5" s="205">
        <v>17.29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</v>
      </c>
      <c r="E6" s="205">
        <v>0</v>
      </c>
      <c r="F6" s="205">
        <v>0</v>
      </c>
      <c r="G6" s="205">
        <v>0</v>
      </c>
      <c r="H6" s="205">
        <v>0</v>
      </c>
      <c r="I6" s="205">
        <v>0</v>
      </c>
      <c r="J6" s="205">
        <v>0</v>
      </c>
      <c r="K6" s="205">
        <v>0</v>
      </c>
      <c r="L6" s="205">
        <v>0</v>
      </c>
      <c r="M6" s="205">
        <v>0</v>
      </c>
      <c r="N6" s="205">
        <v>0</v>
      </c>
      <c r="O6" s="205">
        <v>0</v>
      </c>
      <c r="P6" s="205">
        <v>0</v>
      </c>
      <c r="Q6" s="205">
        <v>0</v>
      </c>
      <c r="R6" s="205">
        <v>0</v>
      </c>
      <c r="S6" s="205">
        <v>0</v>
      </c>
      <c r="T6" s="205">
        <v>1.47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0</v>
      </c>
      <c r="AD6" s="205">
        <v>0</v>
      </c>
      <c r="AE6" s="205">
        <v>0</v>
      </c>
      <c r="AF6" s="205">
        <v>0</v>
      </c>
      <c r="AG6" s="205">
        <v>7.3</v>
      </c>
      <c r="AH6" s="205">
        <v>0</v>
      </c>
      <c r="AI6" s="205">
        <v>12.33</v>
      </c>
      <c r="AJ6" s="205">
        <v>0</v>
      </c>
      <c r="AK6" s="205">
        <v>0.82</v>
      </c>
      <c r="AL6" s="205">
        <v>0</v>
      </c>
      <c r="AM6" s="205">
        <v>0</v>
      </c>
      <c r="AN6" s="205">
        <v>0</v>
      </c>
      <c r="AO6" s="205">
        <v>17.29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</v>
      </c>
      <c r="E7" s="205">
        <v>0</v>
      </c>
      <c r="F7" s="205">
        <v>0</v>
      </c>
      <c r="G7" s="205">
        <v>0</v>
      </c>
      <c r="H7" s="205">
        <v>0</v>
      </c>
      <c r="I7" s="205">
        <v>0</v>
      </c>
      <c r="J7" s="205">
        <v>0</v>
      </c>
      <c r="K7" s="205">
        <v>0</v>
      </c>
      <c r="L7" s="205">
        <v>0</v>
      </c>
      <c r="M7" s="205">
        <v>0</v>
      </c>
      <c r="N7" s="205">
        <v>0</v>
      </c>
      <c r="O7" s="205">
        <v>0</v>
      </c>
      <c r="P7" s="205">
        <v>0</v>
      </c>
      <c r="Q7" s="205">
        <v>0</v>
      </c>
      <c r="R7" s="205">
        <v>0</v>
      </c>
      <c r="S7" s="205">
        <v>0</v>
      </c>
      <c r="T7" s="205">
        <v>1.47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0</v>
      </c>
      <c r="AD7" s="205">
        <v>0</v>
      </c>
      <c r="AE7" s="205">
        <v>0</v>
      </c>
      <c r="AF7" s="205">
        <v>0</v>
      </c>
      <c r="AG7" s="205">
        <v>7.3</v>
      </c>
      <c r="AH7" s="205">
        <v>0</v>
      </c>
      <c r="AI7" s="205">
        <v>12.3</v>
      </c>
      <c r="AJ7" s="205">
        <v>0</v>
      </c>
      <c r="AK7" s="205">
        <v>0.82</v>
      </c>
      <c r="AL7" s="205">
        <v>0</v>
      </c>
      <c r="AM7" s="205">
        <v>0</v>
      </c>
      <c r="AN7" s="205">
        <v>0</v>
      </c>
      <c r="AO7" s="205">
        <v>17.29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</v>
      </c>
      <c r="E8" s="205">
        <v>0</v>
      </c>
      <c r="F8" s="205">
        <v>0</v>
      </c>
      <c r="G8" s="205">
        <v>0</v>
      </c>
      <c r="H8" s="205">
        <v>0</v>
      </c>
      <c r="I8" s="205">
        <v>0</v>
      </c>
      <c r="J8" s="205">
        <v>0</v>
      </c>
      <c r="K8" s="205">
        <v>0</v>
      </c>
      <c r="L8" s="205">
        <v>0</v>
      </c>
      <c r="M8" s="205">
        <v>0</v>
      </c>
      <c r="N8" s="205">
        <v>0</v>
      </c>
      <c r="O8" s="205">
        <v>0</v>
      </c>
      <c r="P8" s="205">
        <v>0</v>
      </c>
      <c r="Q8" s="205">
        <v>0</v>
      </c>
      <c r="R8" s="205">
        <v>0</v>
      </c>
      <c r="S8" s="205">
        <v>0</v>
      </c>
      <c r="T8" s="205">
        <v>1.47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0</v>
      </c>
      <c r="AD8" s="205">
        <v>0</v>
      </c>
      <c r="AE8" s="205">
        <v>0</v>
      </c>
      <c r="AF8" s="205">
        <v>0</v>
      </c>
      <c r="AG8" s="205">
        <v>7.3</v>
      </c>
      <c r="AH8" s="205">
        <v>0</v>
      </c>
      <c r="AI8" s="205">
        <v>12.3</v>
      </c>
      <c r="AJ8" s="205">
        <v>0</v>
      </c>
      <c r="AK8" s="205">
        <v>0.82</v>
      </c>
      <c r="AL8" s="205">
        <v>0</v>
      </c>
      <c r="AM8" s="205">
        <v>0</v>
      </c>
      <c r="AN8" s="205">
        <v>0</v>
      </c>
      <c r="AO8" s="205">
        <v>17.29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</v>
      </c>
      <c r="E9" s="205">
        <v>0</v>
      </c>
      <c r="F9" s="205">
        <v>0</v>
      </c>
      <c r="G9" s="205">
        <v>0</v>
      </c>
      <c r="H9" s="205">
        <v>0</v>
      </c>
      <c r="I9" s="205">
        <v>0</v>
      </c>
      <c r="J9" s="205">
        <v>0</v>
      </c>
      <c r="K9" s="205">
        <v>0</v>
      </c>
      <c r="L9" s="205">
        <v>0</v>
      </c>
      <c r="M9" s="205">
        <v>0</v>
      </c>
      <c r="N9" s="205">
        <v>0</v>
      </c>
      <c r="O9" s="205">
        <v>0</v>
      </c>
      <c r="P9" s="205">
        <v>0</v>
      </c>
      <c r="Q9" s="205">
        <v>0</v>
      </c>
      <c r="R9" s="205">
        <v>0</v>
      </c>
      <c r="S9" s="205">
        <v>0</v>
      </c>
      <c r="T9" s="205">
        <v>1.47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0</v>
      </c>
      <c r="AD9" s="205">
        <v>0</v>
      </c>
      <c r="AE9" s="205">
        <v>0</v>
      </c>
      <c r="AF9" s="205">
        <v>0</v>
      </c>
      <c r="AG9" s="205">
        <v>7.3</v>
      </c>
      <c r="AH9" s="205">
        <v>0</v>
      </c>
      <c r="AI9" s="205">
        <v>12.3</v>
      </c>
      <c r="AJ9" s="205">
        <v>0</v>
      </c>
      <c r="AK9" s="205">
        <v>0.82</v>
      </c>
      <c r="AL9" s="205">
        <v>0</v>
      </c>
      <c r="AM9" s="205">
        <v>0</v>
      </c>
      <c r="AN9" s="205">
        <v>0</v>
      </c>
      <c r="AO9" s="205">
        <v>17.29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</v>
      </c>
      <c r="E10" s="205">
        <v>0</v>
      </c>
      <c r="F10" s="205">
        <v>0</v>
      </c>
      <c r="G10" s="205">
        <v>0</v>
      </c>
      <c r="H10" s="205">
        <v>0</v>
      </c>
      <c r="I10" s="205">
        <v>0</v>
      </c>
      <c r="J10" s="205">
        <v>0</v>
      </c>
      <c r="K10" s="205">
        <v>0</v>
      </c>
      <c r="L10" s="205">
        <v>0</v>
      </c>
      <c r="M10" s="205">
        <v>0</v>
      </c>
      <c r="N10" s="205">
        <v>0</v>
      </c>
      <c r="O10" s="205">
        <v>0</v>
      </c>
      <c r="P10" s="205">
        <v>0</v>
      </c>
      <c r="Q10" s="205">
        <v>0</v>
      </c>
      <c r="R10" s="205">
        <v>0</v>
      </c>
      <c r="S10" s="205">
        <v>0</v>
      </c>
      <c r="T10" s="205">
        <v>1.47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0</v>
      </c>
      <c r="AD10" s="205">
        <v>0</v>
      </c>
      <c r="AE10" s="205">
        <v>0</v>
      </c>
      <c r="AF10" s="205">
        <v>0</v>
      </c>
      <c r="AG10" s="205">
        <v>7.3</v>
      </c>
      <c r="AH10" s="205">
        <v>0</v>
      </c>
      <c r="AI10" s="205">
        <v>12.3</v>
      </c>
      <c r="AJ10" s="205">
        <v>0</v>
      </c>
      <c r="AK10" s="205">
        <v>0.82</v>
      </c>
      <c r="AL10" s="205">
        <v>0</v>
      </c>
      <c r="AM10" s="205">
        <v>0</v>
      </c>
      <c r="AN10" s="205">
        <v>0</v>
      </c>
      <c r="AO10" s="205">
        <v>17.29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</v>
      </c>
      <c r="E11" s="205">
        <v>0</v>
      </c>
      <c r="F11" s="205">
        <v>0</v>
      </c>
      <c r="G11" s="205">
        <v>0</v>
      </c>
      <c r="H11" s="205">
        <v>0</v>
      </c>
      <c r="I11" s="205">
        <v>0</v>
      </c>
      <c r="J11" s="205">
        <v>0</v>
      </c>
      <c r="K11" s="205">
        <v>0</v>
      </c>
      <c r="L11" s="205">
        <v>0</v>
      </c>
      <c r="M11" s="205">
        <v>0</v>
      </c>
      <c r="N11" s="205">
        <v>0</v>
      </c>
      <c r="O11" s="205">
        <v>0</v>
      </c>
      <c r="P11" s="205">
        <v>0</v>
      </c>
      <c r="Q11" s="205">
        <v>0</v>
      </c>
      <c r="R11" s="205">
        <v>0</v>
      </c>
      <c r="S11" s="205">
        <v>0</v>
      </c>
      <c r="T11" s="205">
        <v>1.47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0</v>
      </c>
      <c r="AD11" s="205">
        <v>0</v>
      </c>
      <c r="AE11" s="205">
        <v>0</v>
      </c>
      <c r="AF11" s="205">
        <v>0</v>
      </c>
      <c r="AG11" s="205">
        <v>7.3</v>
      </c>
      <c r="AH11" s="205">
        <v>0</v>
      </c>
      <c r="AI11" s="205">
        <v>12.3</v>
      </c>
      <c r="AJ11" s="205">
        <v>0</v>
      </c>
      <c r="AK11" s="205">
        <v>0.82</v>
      </c>
      <c r="AL11" s="205">
        <v>0</v>
      </c>
      <c r="AM11" s="205">
        <v>0</v>
      </c>
      <c r="AN11" s="205">
        <v>0</v>
      </c>
      <c r="AO11" s="205">
        <v>17.29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</v>
      </c>
      <c r="E12" s="205">
        <v>0</v>
      </c>
      <c r="F12" s="205">
        <v>0</v>
      </c>
      <c r="G12" s="205">
        <v>0</v>
      </c>
      <c r="H12" s="205">
        <v>0</v>
      </c>
      <c r="I12" s="205">
        <v>0</v>
      </c>
      <c r="J12" s="205">
        <v>0</v>
      </c>
      <c r="K12" s="205">
        <v>0</v>
      </c>
      <c r="L12" s="205">
        <v>0</v>
      </c>
      <c r="M12" s="205">
        <v>0</v>
      </c>
      <c r="N12" s="205">
        <v>0</v>
      </c>
      <c r="O12" s="205">
        <v>0</v>
      </c>
      <c r="P12" s="205">
        <v>0</v>
      </c>
      <c r="Q12" s="205">
        <v>0</v>
      </c>
      <c r="R12" s="205">
        <v>0</v>
      </c>
      <c r="S12" s="205">
        <v>0</v>
      </c>
      <c r="T12" s="205">
        <v>1.47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0</v>
      </c>
      <c r="AD12" s="205">
        <v>0</v>
      </c>
      <c r="AE12" s="205">
        <v>0</v>
      </c>
      <c r="AF12" s="205">
        <v>0</v>
      </c>
      <c r="AG12" s="205">
        <v>7.3</v>
      </c>
      <c r="AH12" s="205">
        <v>0</v>
      </c>
      <c r="AI12" s="205">
        <v>12.3</v>
      </c>
      <c r="AJ12" s="205">
        <v>0</v>
      </c>
      <c r="AK12" s="205">
        <v>0.82</v>
      </c>
      <c r="AL12" s="205">
        <v>0</v>
      </c>
      <c r="AM12" s="205">
        <v>0</v>
      </c>
      <c r="AN12" s="205">
        <v>0</v>
      </c>
      <c r="AO12" s="205">
        <v>17.29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</v>
      </c>
      <c r="E13" s="205">
        <v>0</v>
      </c>
      <c r="F13" s="205">
        <v>0</v>
      </c>
      <c r="G13" s="205">
        <v>0</v>
      </c>
      <c r="H13" s="205">
        <v>0</v>
      </c>
      <c r="I13" s="205">
        <v>0</v>
      </c>
      <c r="J13" s="205">
        <v>0</v>
      </c>
      <c r="K13" s="205">
        <v>0</v>
      </c>
      <c r="L13" s="205">
        <v>0</v>
      </c>
      <c r="M13" s="205">
        <v>0</v>
      </c>
      <c r="N13" s="205">
        <v>0</v>
      </c>
      <c r="O13" s="205">
        <v>0</v>
      </c>
      <c r="P13" s="205">
        <v>0</v>
      </c>
      <c r="Q13" s="205">
        <v>0</v>
      </c>
      <c r="R13" s="205">
        <v>0</v>
      </c>
      <c r="S13" s="205">
        <v>0</v>
      </c>
      <c r="T13" s="205">
        <v>1.47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0</v>
      </c>
      <c r="AD13" s="205">
        <v>0</v>
      </c>
      <c r="AE13" s="205">
        <v>0</v>
      </c>
      <c r="AF13" s="205">
        <v>0</v>
      </c>
      <c r="AG13" s="205">
        <v>7.3</v>
      </c>
      <c r="AH13" s="205">
        <v>0</v>
      </c>
      <c r="AI13" s="205">
        <v>12.3</v>
      </c>
      <c r="AJ13" s="205">
        <v>0</v>
      </c>
      <c r="AK13" s="205">
        <v>0.82</v>
      </c>
      <c r="AL13" s="205">
        <v>0</v>
      </c>
      <c r="AM13" s="205">
        <v>0</v>
      </c>
      <c r="AN13" s="205">
        <v>0</v>
      </c>
      <c r="AO13" s="205">
        <v>17.29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</v>
      </c>
      <c r="E14" s="205">
        <v>0</v>
      </c>
      <c r="F14" s="205">
        <v>0</v>
      </c>
      <c r="G14" s="205">
        <v>0</v>
      </c>
      <c r="H14" s="205">
        <v>0</v>
      </c>
      <c r="I14" s="205">
        <v>0</v>
      </c>
      <c r="J14" s="205">
        <v>0</v>
      </c>
      <c r="K14" s="205">
        <v>0</v>
      </c>
      <c r="L14" s="205">
        <v>0</v>
      </c>
      <c r="M14" s="205">
        <v>0</v>
      </c>
      <c r="N14" s="205">
        <v>0</v>
      </c>
      <c r="O14" s="205">
        <v>0</v>
      </c>
      <c r="P14" s="205">
        <v>0</v>
      </c>
      <c r="Q14" s="205">
        <v>0</v>
      </c>
      <c r="R14" s="205">
        <v>0</v>
      </c>
      <c r="S14" s="205">
        <v>0</v>
      </c>
      <c r="T14" s="205">
        <v>1.47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0</v>
      </c>
      <c r="AD14" s="205">
        <v>0</v>
      </c>
      <c r="AE14" s="205">
        <v>0</v>
      </c>
      <c r="AF14" s="205">
        <v>0</v>
      </c>
      <c r="AG14" s="205">
        <v>7.3</v>
      </c>
      <c r="AH14" s="205">
        <v>0</v>
      </c>
      <c r="AI14" s="205">
        <v>12.3</v>
      </c>
      <c r="AJ14" s="205">
        <v>0</v>
      </c>
      <c r="AK14" s="205">
        <v>0.82</v>
      </c>
      <c r="AL14" s="205">
        <v>0</v>
      </c>
      <c r="AM14" s="205">
        <v>0</v>
      </c>
      <c r="AN14" s="205">
        <v>0</v>
      </c>
      <c r="AO14" s="205">
        <v>17.29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</v>
      </c>
      <c r="E15" s="205">
        <v>0</v>
      </c>
      <c r="F15" s="205">
        <v>0</v>
      </c>
      <c r="G15" s="205">
        <v>0</v>
      </c>
      <c r="H15" s="205">
        <v>0</v>
      </c>
      <c r="I15" s="205">
        <v>0</v>
      </c>
      <c r="J15" s="205">
        <v>0</v>
      </c>
      <c r="K15" s="205">
        <v>0</v>
      </c>
      <c r="L15" s="205">
        <v>0</v>
      </c>
      <c r="M15" s="205">
        <v>0</v>
      </c>
      <c r="N15" s="205">
        <v>0</v>
      </c>
      <c r="O15" s="205">
        <v>0</v>
      </c>
      <c r="P15" s="205">
        <v>0</v>
      </c>
      <c r="Q15" s="205">
        <v>0</v>
      </c>
      <c r="R15" s="205">
        <v>0</v>
      </c>
      <c r="S15" s="205">
        <v>0</v>
      </c>
      <c r="T15" s="205">
        <v>1.47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0</v>
      </c>
      <c r="AD15" s="205">
        <v>0</v>
      </c>
      <c r="AE15" s="205">
        <v>0</v>
      </c>
      <c r="AF15" s="205">
        <v>0</v>
      </c>
      <c r="AG15" s="205">
        <v>7.3</v>
      </c>
      <c r="AH15" s="205">
        <v>0</v>
      </c>
      <c r="AI15" s="205">
        <v>12.3</v>
      </c>
      <c r="AJ15" s="205">
        <v>0</v>
      </c>
      <c r="AK15" s="205">
        <v>0.82</v>
      </c>
      <c r="AL15" s="205">
        <v>0</v>
      </c>
      <c r="AM15" s="205">
        <v>0</v>
      </c>
      <c r="AN15" s="205">
        <v>0</v>
      </c>
      <c r="AO15" s="205">
        <v>17.29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</v>
      </c>
      <c r="E16" s="205">
        <v>0</v>
      </c>
      <c r="F16" s="205">
        <v>0</v>
      </c>
      <c r="G16" s="205">
        <v>0</v>
      </c>
      <c r="H16" s="205">
        <v>0</v>
      </c>
      <c r="I16" s="205">
        <v>0</v>
      </c>
      <c r="J16" s="205">
        <v>0</v>
      </c>
      <c r="K16" s="205">
        <v>0</v>
      </c>
      <c r="L16" s="205">
        <v>0</v>
      </c>
      <c r="M16" s="205">
        <v>0</v>
      </c>
      <c r="N16" s="205">
        <v>0</v>
      </c>
      <c r="O16" s="205">
        <v>0</v>
      </c>
      <c r="P16" s="205">
        <v>0</v>
      </c>
      <c r="Q16" s="205">
        <v>0</v>
      </c>
      <c r="R16" s="205">
        <v>0</v>
      </c>
      <c r="S16" s="205">
        <v>0</v>
      </c>
      <c r="T16" s="205">
        <v>1.47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0</v>
      </c>
      <c r="AD16" s="205">
        <v>0</v>
      </c>
      <c r="AE16" s="205">
        <v>0</v>
      </c>
      <c r="AF16" s="205">
        <v>0</v>
      </c>
      <c r="AG16" s="205">
        <v>7.3</v>
      </c>
      <c r="AH16" s="205">
        <v>0</v>
      </c>
      <c r="AI16" s="205">
        <v>12.3</v>
      </c>
      <c r="AJ16" s="205">
        <v>0</v>
      </c>
      <c r="AK16" s="205">
        <v>0.82</v>
      </c>
      <c r="AL16" s="205">
        <v>0</v>
      </c>
      <c r="AM16" s="205">
        <v>0</v>
      </c>
      <c r="AN16" s="205">
        <v>0</v>
      </c>
      <c r="AO16" s="205">
        <v>17.29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</v>
      </c>
      <c r="E17" s="205">
        <v>0</v>
      </c>
      <c r="F17" s="205">
        <v>0</v>
      </c>
      <c r="G17" s="205">
        <v>0</v>
      </c>
      <c r="H17" s="205">
        <v>0</v>
      </c>
      <c r="I17" s="205">
        <v>0</v>
      </c>
      <c r="J17" s="205">
        <v>0</v>
      </c>
      <c r="K17" s="205">
        <v>0</v>
      </c>
      <c r="L17" s="205">
        <v>0</v>
      </c>
      <c r="M17" s="205">
        <v>0</v>
      </c>
      <c r="N17" s="205">
        <v>0</v>
      </c>
      <c r="O17" s="205">
        <v>0</v>
      </c>
      <c r="P17" s="205">
        <v>0</v>
      </c>
      <c r="Q17" s="205">
        <v>0</v>
      </c>
      <c r="R17" s="205">
        <v>0</v>
      </c>
      <c r="S17" s="205">
        <v>0</v>
      </c>
      <c r="T17" s="205">
        <v>1.47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0</v>
      </c>
      <c r="AD17" s="205">
        <v>0</v>
      </c>
      <c r="AE17" s="205">
        <v>0</v>
      </c>
      <c r="AF17" s="205">
        <v>0</v>
      </c>
      <c r="AG17" s="205">
        <v>7.3</v>
      </c>
      <c r="AH17" s="205">
        <v>0</v>
      </c>
      <c r="AI17" s="205">
        <v>12.3</v>
      </c>
      <c r="AJ17" s="205">
        <v>0</v>
      </c>
      <c r="AK17" s="205">
        <v>0.82</v>
      </c>
      <c r="AL17" s="205">
        <v>0</v>
      </c>
      <c r="AM17" s="205">
        <v>0</v>
      </c>
      <c r="AN17" s="205">
        <v>0</v>
      </c>
      <c r="AO17" s="205">
        <v>17.29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</v>
      </c>
      <c r="E18" s="205">
        <v>0</v>
      </c>
      <c r="F18" s="205">
        <v>0</v>
      </c>
      <c r="G18" s="205">
        <v>0</v>
      </c>
      <c r="H18" s="205">
        <v>0</v>
      </c>
      <c r="I18" s="205">
        <v>0</v>
      </c>
      <c r="J18" s="205">
        <v>0</v>
      </c>
      <c r="K18" s="205">
        <v>0</v>
      </c>
      <c r="L18" s="205">
        <v>0</v>
      </c>
      <c r="M18" s="205">
        <v>0</v>
      </c>
      <c r="N18" s="205">
        <v>0</v>
      </c>
      <c r="O18" s="205">
        <v>0</v>
      </c>
      <c r="P18" s="205">
        <v>0</v>
      </c>
      <c r="Q18" s="205">
        <v>0</v>
      </c>
      <c r="R18" s="205">
        <v>0</v>
      </c>
      <c r="S18" s="205">
        <v>0</v>
      </c>
      <c r="T18" s="205">
        <v>1.47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0</v>
      </c>
      <c r="AD18" s="205">
        <v>0</v>
      </c>
      <c r="AE18" s="205">
        <v>0</v>
      </c>
      <c r="AF18" s="205">
        <v>0</v>
      </c>
      <c r="AG18" s="205">
        <v>7.3</v>
      </c>
      <c r="AH18" s="205">
        <v>0</v>
      </c>
      <c r="AI18" s="205">
        <v>12.3</v>
      </c>
      <c r="AJ18" s="205">
        <v>0</v>
      </c>
      <c r="AK18" s="205">
        <v>0.82</v>
      </c>
      <c r="AL18" s="205">
        <v>0</v>
      </c>
      <c r="AM18" s="205">
        <v>0</v>
      </c>
      <c r="AN18" s="205">
        <v>0</v>
      </c>
      <c r="AO18" s="205">
        <v>17.29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</v>
      </c>
      <c r="E19" s="205">
        <v>0</v>
      </c>
      <c r="F19" s="205">
        <v>0</v>
      </c>
      <c r="G19" s="205">
        <v>0</v>
      </c>
      <c r="H19" s="205">
        <v>0</v>
      </c>
      <c r="I19" s="205">
        <v>0</v>
      </c>
      <c r="J19" s="205">
        <v>0</v>
      </c>
      <c r="K19" s="205">
        <v>0</v>
      </c>
      <c r="L19" s="205">
        <v>0</v>
      </c>
      <c r="M19" s="205">
        <v>0</v>
      </c>
      <c r="N19" s="205">
        <v>0</v>
      </c>
      <c r="O19" s="205">
        <v>0</v>
      </c>
      <c r="P19" s="205">
        <v>0</v>
      </c>
      <c r="Q19" s="205">
        <v>0</v>
      </c>
      <c r="R19" s="205">
        <v>0</v>
      </c>
      <c r="S19" s="205">
        <v>0</v>
      </c>
      <c r="T19" s="205">
        <v>1.47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0</v>
      </c>
      <c r="AD19" s="205">
        <v>0</v>
      </c>
      <c r="AE19" s="205">
        <v>0</v>
      </c>
      <c r="AF19" s="205">
        <v>0</v>
      </c>
      <c r="AG19" s="205">
        <v>7.3</v>
      </c>
      <c r="AH19" s="205">
        <v>0</v>
      </c>
      <c r="AI19" s="205">
        <v>12.3</v>
      </c>
      <c r="AJ19" s="205">
        <v>0</v>
      </c>
      <c r="AK19" s="205">
        <v>0.82</v>
      </c>
      <c r="AL19" s="205">
        <v>0</v>
      </c>
      <c r="AM19" s="205">
        <v>0</v>
      </c>
      <c r="AN19" s="205">
        <v>0</v>
      </c>
      <c r="AO19" s="205">
        <v>17.29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</v>
      </c>
      <c r="E20" s="205">
        <v>0</v>
      </c>
      <c r="F20" s="205">
        <v>0</v>
      </c>
      <c r="G20" s="205">
        <v>0</v>
      </c>
      <c r="H20" s="205">
        <v>0</v>
      </c>
      <c r="I20" s="205">
        <v>0</v>
      </c>
      <c r="J20" s="205">
        <v>0</v>
      </c>
      <c r="K20" s="205">
        <v>0</v>
      </c>
      <c r="L20" s="205">
        <v>0</v>
      </c>
      <c r="M20" s="205">
        <v>0</v>
      </c>
      <c r="N20" s="205">
        <v>0</v>
      </c>
      <c r="O20" s="205">
        <v>0</v>
      </c>
      <c r="P20" s="205">
        <v>0</v>
      </c>
      <c r="Q20" s="205">
        <v>0</v>
      </c>
      <c r="R20" s="205">
        <v>0</v>
      </c>
      <c r="S20" s="205">
        <v>0</v>
      </c>
      <c r="T20" s="205">
        <v>1.47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0</v>
      </c>
      <c r="AD20" s="205">
        <v>0</v>
      </c>
      <c r="AE20" s="205">
        <v>0</v>
      </c>
      <c r="AF20" s="205">
        <v>0</v>
      </c>
      <c r="AG20" s="205">
        <v>7.3</v>
      </c>
      <c r="AH20" s="205">
        <v>0</v>
      </c>
      <c r="AI20" s="205">
        <v>12.3</v>
      </c>
      <c r="AJ20" s="205">
        <v>0</v>
      </c>
      <c r="AK20" s="205">
        <v>0.82</v>
      </c>
      <c r="AL20" s="205">
        <v>0</v>
      </c>
      <c r="AM20" s="205">
        <v>0</v>
      </c>
      <c r="AN20" s="205">
        <v>0</v>
      </c>
      <c r="AO20" s="205">
        <v>17.29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</v>
      </c>
      <c r="E21" s="205">
        <v>0</v>
      </c>
      <c r="F21" s="205">
        <v>0</v>
      </c>
      <c r="G21" s="205">
        <v>0</v>
      </c>
      <c r="H21" s="205">
        <v>0</v>
      </c>
      <c r="I21" s="205">
        <v>0</v>
      </c>
      <c r="J21" s="205">
        <v>0</v>
      </c>
      <c r="K21" s="205">
        <v>0</v>
      </c>
      <c r="L21" s="205">
        <v>0</v>
      </c>
      <c r="M21" s="205">
        <v>0</v>
      </c>
      <c r="N21" s="205">
        <v>0</v>
      </c>
      <c r="O21" s="205">
        <v>0</v>
      </c>
      <c r="P21" s="205">
        <v>0</v>
      </c>
      <c r="Q21" s="205">
        <v>0</v>
      </c>
      <c r="R21" s="205">
        <v>0</v>
      </c>
      <c r="S21" s="205">
        <v>0</v>
      </c>
      <c r="T21" s="205">
        <v>1.47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0</v>
      </c>
      <c r="AD21" s="205">
        <v>0</v>
      </c>
      <c r="AE21" s="205">
        <v>0</v>
      </c>
      <c r="AF21" s="205">
        <v>0</v>
      </c>
      <c r="AG21" s="205">
        <v>7.3</v>
      </c>
      <c r="AH21" s="205">
        <v>0</v>
      </c>
      <c r="AI21" s="205">
        <v>12.3</v>
      </c>
      <c r="AJ21" s="205">
        <v>0</v>
      </c>
      <c r="AK21" s="205">
        <v>0.82</v>
      </c>
      <c r="AL21" s="205">
        <v>0</v>
      </c>
      <c r="AM21" s="205">
        <v>0</v>
      </c>
      <c r="AN21" s="205">
        <v>0</v>
      </c>
      <c r="AO21" s="205">
        <v>17.29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</v>
      </c>
      <c r="E22" s="205">
        <v>0</v>
      </c>
      <c r="F22" s="205">
        <v>0</v>
      </c>
      <c r="G22" s="205">
        <v>0</v>
      </c>
      <c r="H22" s="205">
        <v>0</v>
      </c>
      <c r="I22" s="205">
        <v>0</v>
      </c>
      <c r="J22" s="205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1.47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0</v>
      </c>
      <c r="AD22" s="205">
        <v>0</v>
      </c>
      <c r="AE22" s="205">
        <v>0</v>
      </c>
      <c r="AF22" s="205">
        <v>0</v>
      </c>
      <c r="AG22" s="205">
        <v>7.3</v>
      </c>
      <c r="AH22" s="205">
        <v>0</v>
      </c>
      <c r="AI22" s="205">
        <v>12.3</v>
      </c>
      <c r="AJ22" s="205">
        <v>0</v>
      </c>
      <c r="AK22" s="205">
        <v>0.82</v>
      </c>
      <c r="AL22" s="205">
        <v>0</v>
      </c>
      <c r="AM22" s="205">
        <v>0</v>
      </c>
      <c r="AN22" s="205">
        <v>0</v>
      </c>
      <c r="AO22" s="205">
        <v>17.29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</v>
      </c>
      <c r="E23" s="205">
        <v>0</v>
      </c>
      <c r="F23" s="205">
        <v>0</v>
      </c>
      <c r="G23" s="205">
        <v>0</v>
      </c>
      <c r="H23" s="205">
        <v>0</v>
      </c>
      <c r="I23" s="205">
        <v>0</v>
      </c>
      <c r="J23" s="205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1.47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0</v>
      </c>
      <c r="AD23" s="205">
        <v>0</v>
      </c>
      <c r="AE23" s="205">
        <v>0</v>
      </c>
      <c r="AF23" s="205">
        <v>0</v>
      </c>
      <c r="AG23" s="205">
        <v>7.3</v>
      </c>
      <c r="AH23" s="205">
        <v>0</v>
      </c>
      <c r="AI23" s="205">
        <v>12.3</v>
      </c>
      <c r="AJ23" s="205">
        <v>0</v>
      </c>
      <c r="AK23" s="205">
        <v>0.82</v>
      </c>
      <c r="AL23" s="205">
        <v>0</v>
      </c>
      <c r="AM23" s="205">
        <v>0</v>
      </c>
      <c r="AN23" s="205">
        <v>0</v>
      </c>
      <c r="AO23" s="205">
        <v>17.29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</v>
      </c>
      <c r="E24" s="205">
        <v>0</v>
      </c>
      <c r="F24" s="205">
        <v>0</v>
      </c>
      <c r="G24" s="205">
        <v>0</v>
      </c>
      <c r="H24" s="205">
        <v>0</v>
      </c>
      <c r="I24" s="205">
        <v>0</v>
      </c>
      <c r="J24" s="205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1.47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0</v>
      </c>
      <c r="AD24" s="205">
        <v>0</v>
      </c>
      <c r="AE24" s="205">
        <v>0</v>
      </c>
      <c r="AF24" s="205">
        <v>0</v>
      </c>
      <c r="AG24" s="205">
        <v>7.3</v>
      </c>
      <c r="AH24" s="205">
        <v>0</v>
      </c>
      <c r="AI24" s="205">
        <v>12.3</v>
      </c>
      <c r="AJ24" s="205">
        <v>0</v>
      </c>
      <c r="AK24" s="205">
        <v>0.82</v>
      </c>
      <c r="AL24" s="205">
        <v>0</v>
      </c>
      <c r="AM24" s="205">
        <v>0</v>
      </c>
      <c r="AN24" s="205">
        <v>0</v>
      </c>
      <c r="AO24" s="205">
        <v>17.29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</v>
      </c>
      <c r="E25" s="205">
        <v>0</v>
      </c>
      <c r="F25" s="205">
        <v>0</v>
      </c>
      <c r="G25" s="205">
        <v>0</v>
      </c>
      <c r="H25" s="205">
        <v>0</v>
      </c>
      <c r="I25" s="205">
        <v>0</v>
      </c>
      <c r="J25" s="205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1.47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0</v>
      </c>
      <c r="AD25" s="205">
        <v>0</v>
      </c>
      <c r="AE25" s="205">
        <v>0</v>
      </c>
      <c r="AF25" s="205">
        <v>0</v>
      </c>
      <c r="AG25" s="205">
        <v>7.3</v>
      </c>
      <c r="AH25" s="205">
        <v>0</v>
      </c>
      <c r="AI25" s="205">
        <v>12.3</v>
      </c>
      <c r="AJ25" s="205">
        <v>0</v>
      </c>
      <c r="AK25" s="205">
        <v>0.82</v>
      </c>
      <c r="AL25" s="205">
        <v>0</v>
      </c>
      <c r="AM25" s="205">
        <v>0</v>
      </c>
      <c r="AN25" s="205">
        <v>0</v>
      </c>
      <c r="AO25" s="205">
        <v>17.29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</v>
      </c>
      <c r="E26" s="205">
        <v>0</v>
      </c>
      <c r="F26" s="205">
        <v>0</v>
      </c>
      <c r="G26" s="205">
        <v>0</v>
      </c>
      <c r="H26" s="205">
        <v>0</v>
      </c>
      <c r="I26" s="205">
        <v>0</v>
      </c>
      <c r="J26" s="205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1.47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0</v>
      </c>
      <c r="AD26" s="205">
        <v>0</v>
      </c>
      <c r="AE26" s="205">
        <v>0</v>
      </c>
      <c r="AF26" s="205">
        <v>0</v>
      </c>
      <c r="AG26" s="205">
        <v>7.3</v>
      </c>
      <c r="AH26" s="205">
        <v>0</v>
      </c>
      <c r="AI26" s="205">
        <v>12.3</v>
      </c>
      <c r="AJ26" s="205">
        <v>0</v>
      </c>
      <c r="AK26" s="205">
        <v>0.82</v>
      </c>
      <c r="AL26" s="205">
        <v>0</v>
      </c>
      <c r="AM26" s="205">
        <v>0</v>
      </c>
      <c r="AN26" s="205">
        <v>0</v>
      </c>
      <c r="AO26" s="205">
        <v>17.29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</v>
      </c>
      <c r="E27" s="205">
        <v>0</v>
      </c>
      <c r="F27" s="205">
        <v>0</v>
      </c>
      <c r="G27" s="205">
        <v>0</v>
      </c>
      <c r="H27" s="205">
        <v>0</v>
      </c>
      <c r="I27" s="205">
        <v>0</v>
      </c>
      <c r="J27" s="205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1.47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0</v>
      </c>
      <c r="AD27" s="205">
        <v>0</v>
      </c>
      <c r="AE27" s="205">
        <v>0</v>
      </c>
      <c r="AF27" s="205">
        <v>0</v>
      </c>
      <c r="AG27" s="205">
        <v>7.3</v>
      </c>
      <c r="AH27" s="205">
        <v>0</v>
      </c>
      <c r="AI27" s="205">
        <v>12.3</v>
      </c>
      <c r="AJ27" s="205">
        <v>0</v>
      </c>
      <c r="AK27" s="205">
        <v>0.82</v>
      </c>
      <c r="AL27" s="205">
        <v>0</v>
      </c>
      <c r="AM27" s="205">
        <v>0</v>
      </c>
      <c r="AN27" s="205">
        <v>0</v>
      </c>
      <c r="AO27" s="205">
        <v>17.29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</v>
      </c>
      <c r="E28" s="205">
        <v>0</v>
      </c>
      <c r="F28" s="205">
        <v>0</v>
      </c>
      <c r="G28" s="205">
        <v>0</v>
      </c>
      <c r="H28" s="205">
        <v>0</v>
      </c>
      <c r="I28" s="205">
        <v>0</v>
      </c>
      <c r="J28" s="205">
        <v>0</v>
      </c>
      <c r="K28" s="205">
        <v>0</v>
      </c>
      <c r="L28" s="205">
        <v>0</v>
      </c>
      <c r="M28" s="205">
        <v>0</v>
      </c>
      <c r="N28" s="205">
        <v>0</v>
      </c>
      <c r="O28" s="205">
        <v>0</v>
      </c>
      <c r="P28" s="205">
        <v>0</v>
      </c>
      <c r="Q28" s="205">
        <v>0</v>
      </c>
      <c r="R28" s="205">
        <v>0</v>
      </c>
      <c r="S28" s="205">
        <v>0</v>
      </c>
      <c r="T28" s="205">
        <v>1.47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0</v>
      </c>
      <c r="AD28" s="205">
        <v>0</v>
      </c>
      <c r="AE28" s="205">
        <v>0</v>
      </c>
      <c r="AF28" s="205">
        <v>0</v>
      </c>
      <c r="AG28" s="205">
        <v>7.3</v>
      </c>
      <c r="AH28" s="205">
        <v>0</v>
      </c>
      <c r="AI28" s="205">
        <v>12.3</v>
      </c>
      <c r="AJ28" s="205">
        <v>0</v>
      </c>
      <c r="AK28" s="205">
        <v>0.82</v>
      </c>
      <c r="AL28" s="205">
        <v>0</v>
      </c>
      <c r="AM28" s="205">
        <v>0</v>
      </c>
      <c r="AN28" s="205">
        <v>0</v>
      </c>
      <c r="AO28" s="205">
        <v>17.29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</v>
      </c>
      <c r="E29" s="205">
        <v>0</v>
      </c>
      <c r="F29" s="205">
        <v>0</v>
      </c>
      <c r="G29" s="205">
        <v>0</v>
      </c>
      <c r="H29" s="205">
        <v>0</v>
      </c>
      <c r="I29" s="205">
        <v>0</v>
      </c>
      <c r="J29" s="205">
        <v>0</v>
      </c>
      <c r="K29" s="205">
        <v>0</v>
      </c>
      <c r="L29" s="205">
        <v>0</v>
      </c>
      <c r="M29" s="205">
        <v>0</v>
      </c>
      <c r="N29" s="205">
        <v>0</v>
      </c>
      <c r="O29" s="205">
        <v>0</v>
      </c>
      <c r="P29" s="205">
        <v>0</v>
      </c>
      <c r="Q29" s="205">
        <v>0</v>
      </c>
      <c r="R29" s="205">
        <v>0</v>
      </c>
      <c r="S29" s="205">
        <v>0</v>
      </c>
      <c r="T29" s="205">
        <v>1.47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0</v>
      </c>
      <c r="AD29" s="205">
        <v>0</v>
      </c>
      <c r="AE29" s="205">
        <v>0</v>
      </c>
      <c r="AF29" s="205">
        <v>0</v>
      </c>
      <c r="AG29" s="205">
        <v>7.3</v>
      </c>
      <c r="AH29" s="205">
        <v>0</v>
      </c>
      <c r="AI29" s="205">
        <v>12.3</v>
      </c>
      <c r="AJ29" s="205">
        <v>0</v>
      </c>
      <c r="AK29" s="205">
        <v>0.82</v>
      </c>
      <c r="AL29" s="205">
        <v>0</v>
      </c>
      <c r="AM29" s="205">
        <v>0</v>
      </c>
      <c r="AN29" s="205">
        <v>0</v>
      </c>
      <c r="AO29" s="205">
        <v>17.29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</v>
      </c>
      <c r="E30" s="205">
        <v>0</v>
      </c>
      <c r="F30" s="205">
        <v>0</v>
      </c>
      <c r="G30" s="205">
        <v>0</v>
      </c>
      <c r="H30" s="205">
        <v>0</v>
      </c>
      <c r="I30" s="205">
        <v>0</v>
      </c>
      <c r="J30" s="205">
        <v>0</v>
      </c>
      <c r="K30" s="205">
        <v>0</v>
      </c>
      <c r="L30" s="205">
        <v>0</v>
      </c>
      <c r="M30" s="205">
        <v>0</v>
      </c>
      <c r="N30" s="205">
        <v>0</v>
      </c>
      <c r="O30" s="205">
        <v>0</v>
      </c>
      <c r="P30" s="205">
        <v>0</v>
      </c>
      <c r="Q30" s="205">
        <v>0</v>
      </c>
      <c r="R30" s="205">
        <v>0</v>
      </c>
      <c r="S30" s="205">
        <v>0</v>
      </c>
      <c r="T30" s="205">
        <v>1.47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0</v>
      </c>
      <c r="AD30" s="205">
        <v>0</v>
      </c>
      <c r="AE30" s="205">
        <v>0</v>
      </c>
      <c r="AF30" s="205">
        <v>0</v>
      </c>
      <c r="AG30" s="205">
        <v>7.3</v>
      </c>
      <c r="AH30" s="205">
        <v>0</v>
      </c>
      <c r="AI30" s="205">
        <v>12.3</v>
      </c>
      <c r="AJ30" s="205">
        <v>0</v>
      </c>
      <c r="AK30" s="205">
        <v>0.82</v>
      </c>
      <c r="AL30" s="205">
        <v>0</v>
      </c>
      <c r="AM30" s="205">
        <v>0</v>
      </c>
      <c r="AN30" s="205">
        <v>0</v>
      </c>
      <c r="AO30" s="205">
        <v>17.29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</v>
      </c>
      <c r="E31" s="205">
        <v>0</v>
      </c>
      <c r="F31" s="205">
        <v>0</v>
      </c>
      <c r="G31" s="205">
        <v>0</v>
      </c>
      <c r="H31" s="205">
        <v>0</v>
      </c>
      <c r="I31" s="205">
        <v>0</v>
      </c>
      <c r="J31" s="205">
        <v>0</v>
      </c>
      <c r="K31" s="205">
        <v>0</v>
      </c>
      <c r="L31" s="205">
        <v>0</v>
      </c>
      <c r="M31" s="205">
        <v>0</v>
      </c>
      <c r="N31" s="205">
        <v>0</v>
      </c>
      <c r="O31" s="205">
        <v>0</v>
      </c>
      <c r="P31" s="205">
        <v>0</v>
      </c>
      <c r="Q31" s="205">
        <v>0</v>
      </c>
      <c r="R31" s="205">
        <v>0</v>
      </c>
      <c r="S31" s="205">
        <v>0</v>
      </c>
      <c r="T31" s="205">
        <v>1.47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0</v>
      </c>
      <c r="AD31" s="205">
        <v>0</v>
      </c>
      <c r="AE31" s="205">
        <v>0</v>
      </c>
      <c r="AF31" s="205">
        <v>0</v>
      </c>
      <c r="AG31" s="205">
        <v>7.3</v>
      </c>
      <c r="AH31" s="205">
        <v>0</v>
      </c>
      <c r="AI31" s="205">
        <v>12.3</v>
      </c>
      <c r="AJ31" s="205">
        <v>0</v>
      </c>
      <c r="AK31" s="205">
        <v>0.82</v>
      </c>
      <c r="AL31" s="205">
        <v>0</v>
      </c>
      <c r="AM31" s="205">
        <v>0</v>
      </c>
      <c r="AN31" s="205">
        <v>0</v>
      </c>
      <c r="AO31" s="205">
        <v>17.29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</v>
      </c>
      <c r="E32" s="205">
        <v>0</v>
      </c>
      <c r="F32" s="205">
        <v>0</v>
      </c>
      <c r="G32" s="205">
        <v>0</v>
      </c>
      <c r="H32" s="205">
        <v>0</v>
      </c>
      <c r="I32" s="205">
        <v>0</v>
      </c>
      <c r="J32" s="205">
        <v>0</v>
      </c>
      <c r="K32" s="205">
        <v>0</v>
      </c>
      <c r="L32" s="205">
        <v>0</v>
      </c>
      <c r="M32" s="205">
        <v>0</v>
      </c>
      <c r="N32" s="205">
        <v>0</v>
      </c>
      <c r="O32" s="205">
        <v>0</v>
      </c>
      <c r="P32" s="205">
        <v>0</v>
      </c>
      <c r="Q32" s="205">
        <v>0</v>
      </c>
      <c r="R32" s="205">
        <v>0</v>
      </c>
      <c r="S32" s="205">
        <v>0</v>
      </c>
      <c r="T32" s="205">
        <v>1.47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0</v>
      </c>
      <c r="AD32" s="205">
        <v>0</v>
      </c>
      <c r="AE32" s="205">
        <v>0</v>
      </c>
      <c r="AF32" s="205">
        <v>0</v>
      </c>
      <c r="AG32" s="205">
        <v>7.3</v>
      </c>
      <c r="AH32" s="205">
        <v>0</v>
      </c>
      <c r="AI32" s="205">
        <v>12.3</v>
      </c>
      <c r="AJ32" s="205">
        <v>0</v>
      </c>
      <c r="AK32" s="205">
        <v>0.82</v>
      </c>
      <c r="AL32" s="205">
        <v>0</v>
      </c>
      <c r="AM32" s="205">
        <v>0</v>
      </c>
      <c r="AN32" s="205">
        <v>0</v>
      </c>
      <c r="AO32" s="205">
        <v>17.29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</v>
      </c>
      <c r="E33" s="205">
        <v>0</v>
      </c>
      <c r="F33" s="205">
        <v>0</v>
      </c>
      <c r="G33" s="205">
        <v>0</v>
      </c>
      <c r="H33" s="205">
        <v>0</v>
      </c>
      <c r="I33" s="205">
        <v>0</v>
      </c>
      <c r="J33" s="205">
        <v>0</v>
      </c>
      <c r="K33" s="205">
        <v>0</v>
      </c>
      <c r="L33" s="205">
        <v>0</v>
      </c>
      <c r="M33" s="205">
        <v>0</v>
      </c>
      <c r="N33" s="205">
        <v>0</v>
      </c>
      <c r="O33" s="205">
        <v>0</v>
      </c>
      <c r="P33" s="205">
        <v>0</v>
      </c>
      <c r="Q33" s="205">
        <v>0</v>
      </c>
      <c r="R33" s="205">
        <v>0</v>
      </c>
      <c r="S33" s="205">
        <v>0</v>
      </c>
      <c r="T33" s="205">
        <v>1.47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0</v>
      </c>
      <c r="AD33" s="205">
        <v>0</v>
      </c>
      <c r="AE33" s="205">
        <v>0</v>
      </c>
      <c r="AF33" s="205">
        <v>0</v>
      </c>
      <c r="AG33" s="205">
        <v>7.3</v>
      </c>
      <c r="AH33" s="205">
        <v>0</v>
      </c>
      <c r="AI33" s="205">
        <v>12.3</v>
      </c>
      <c r="AJ33" s="205">
        <v>0</v>
      </c>
      <c r="AK33" s="205">
        <v>0.82</v>
      </c>
      <c r="AL33" s="205">
        <v>0</v>
      </c>
      <c r="AM33" s="205">
        <v>0</v>
      </c>
      <c r="AN33" s="205">
        <v>0</v>
      </c>
      <c r="AO33" s="205">
        <v>17.29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</v>
      </c>
      <c r="E34" s="205">
        <v>0</v>
      </c>
      <c r="F34" s="205">
        <v>0</v>
      </c>
      <c r="G34" s="205">
        <v>0</v>
      </c>
      <c r="H34" s="205">
        <v>0</v>
      </c>
      <c r="I34" s="205">
        <v>0</v>
      </c>
      <c r="J34" s="205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1.47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0</v>
      </c>
      <c r="AD34" s="205">
        <v>0</v>
      </c>
      <c r="AE34" s="205">
        <v>0</v>
      </c>
      <c r="AF34" s="205">
        <v>0</v>
      </c>
      <c r="AG34" s="205">
        <v>7.3</v>
      </c>
      <c r="AH34" s="205">
        <v>0</v>
      </c>
      <c r="AI34" s="205">
        <v>12.3</v>
      </c>
      <c r="AJ34" s="205">
        <v>0</v>
      </c>
      <c r="AK34" s="205">
        <v>0.82</v>
      </c>
      <c r="AL34" s="205">
        <v>0</v>
      </c>
      <c r="AM34" s="205">
        <v>0</v>
      </c>
      <c r="AN34" s="205">
        <v>0</v>
      </c>
      <c r="AO34" s="205">
        <v>17.29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</v>
      </c>
      <c r="E35" s="205">
        <v>0</v>
      </c>
      <c r="F35" s="205">
        <v>0</v>
      </c>
      <c r="G35" s="205">
        <v>0</v>
      </c>
      <c r="H35" s="205">
        <v>0</v>
      </c>
      <c r="I35" s="205">
        <v>0</v>
      </c>
      <c r="J35" s="205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1.47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0</v>
      </c>
      <c r="AD35" s="205">
        <v>0</v>
      </c>
      <c r="AE35" s="205">
        <v>0</v>
      </c>
      <c r="AF35" s="205">
        <v>0</v>
      </c>
      <c r="AG35" s="205">
        <v>7.3</v>
      </c>
      <c r="AH35" s="205">
        <v>0</v>
      </c>
      <c r="AI35" s="205">
        <v>12.3</v>
      </c>
      <c r="AJ35" s="205">
        <v>0</v>
      </c>
      <c r="AK35" s="205">
        <v>0.82</v>
      </c>
      <c r="AL35" s="205">
        <v>0</v>
      </c>
      <c r="AM35" s="205">
        <v>0</v>
      </c>
      <c r="AN35" s="205">
        <v>0</v>
      </c>
      <c r="AO35" s="205">
        <v>17.29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</v>
      </c>
      <c r="E36" s="205">
        <v>0</v>
      </c>
      <c r="F36" s="205">
        <v>0</v>
      </c>
      <c r="G36" s="205">
        <v>0</v>
      </c>
      <c r="H36" s="205">
        <v>0</v>
      </c>
      <c r="I36" s="205">
        <v>0</v>
      </c>
      <c r="J36" s="205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1.47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0</v>
      </c>
      <c r="AD36" s="205">
        <v>0</v>
      </c>
      <c r="AE36" s="205">
        <v>0</v>
      </c>
      <c r="AF36" s="205">
        <v>0</v>
      </c>
      <c r="AG36" s="205">
        <v>7.3</v>
      </c>
      <c r="AH36" s="205">
        <v>0</v>
      </c>
      <c r="AI36" s="205">
        <v>12.3</v>
      </c>
      <c r="AJ36" s="205">
        <v>0</v>
      </c>
      <c r="AK36" s="205">
        <v>0.82</v>
      </c>
      <c r="AL36" s="205">
        <v>0</v>
      </c>
      <c r="AM36" s="205">
        <v>0</v>
      </c>
      <c r="AN36" s="205">
        <v>0</v>
      </c>
      <c r="AO36" s="205">
        <v>17.29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</v>
      </c>
      <c r="E37" s="205">
        <v>0</v>
      </c>
      <c r="F37" s="205">
        <v>0</v>
      </c>
      <c r="G37" s="205">
        <v>0</v>
      </c>
      <c r="H37" s="205">
        <v>0</v>
      </c>
      <c r="I37" s="205">
        <v>0</v>
      </c>
      <c r="J37" s="205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1.47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0</v>
      </c>
      <c r="AD37" s="205">
        <v>0</v>
      </c>
      <c r="AE37" s="205">
        <v>0</v>
      </c>
      <c r="AF37" s="205">
        <v>0</v>
      </c>
      <c r="AG37" s="205">
        <v>7.3</v>
      </c>
      <c r="AH37" s="205">
        <v>0</v>
      </c>
      <c r="AI37" s="205">
        <v>12.3</v>
      </c>
      <c r="AJ37" s="205">
        <v>0</v>
      </c>
      <c r="AK37" s="205">
        <v>0.82</v>
      </c>
      <c r="AL37" s="205">
        <v>0</v>
      </c>
      <c r="AM37" s="205">
        <v>0</v>
      </c>
      <c r="AN37" s="205">
        <v>0</v>
      </c>
      <c r="AO37" s="205">
        <v>17.29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</v>
      </c>
      <c r="E38" s="205">
        <v>0</v>
      </c>
      <c r="F38" s="205">
        <v>0</v>
      </c>
      <c r="G38" s="205">
        <v>0</v>
      </c>
      <c r="H38" s="205">
        <v>0</v>
      </c>
      <c r="I38" s="205">
        <v>0</v>
      </c>
      <c r="J38" s="205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1.47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0</v>
      </c>
      <c r="AD38" s="205">
        <v>0</v>
      </c>
      <c r="AE38" s="205">
        <v>0</v>
      </c>
      <c r="AF38" s="205">
        <v>0</v>
      </c>
      <c r="AG38" s="205">
        <v>7.3</v>
      </c>
      <c r="AH38" s="205">
        <v>0</v>
      </c>
      <c r="AI38" s="205">
        <v>12.3</v>
      </c>
      <c r="AJ38" s="205">
        <v>0</v>
      </c>
      <c r="AK38" s="205">
        <v>0.82</v>
      </c>
      <c r="AL38" s="205">
        <v>0</v>
      </c>
      <c r="AM38" s="205">
        <v>0</v>
      </c>
      <c r="AN38" s="205">
        <v>0</v>
      </c>
      <c r="AO38" s="205">
        <v>17.29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</v>
      </c>
      <c r="E39" s="205">
        <v>0</v>
      </c>
      <c r="F39" s="205">
        <v>0</v>
      </c>
      <c r="G39" s="205">
        <v>0</v>
      </c>
      <c r="H39" s="205">
        <v>0</v>
      </c>
      <c r="I39" s="205">
        <v>0</v>
      </c>
      <c r="J39" s="205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1.47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0</v>
      </c>
      <c r="AD39" s="205">
        <v>0</v>
      </c>
      <c r="AE39" s="205">
        <v>0</v>
      </c>
      <c r="AF39" s="205">
        <v>0</v>
      </c>
      <c r="AG39" s="205">
        <v>7.3</v>
      </c>
      <c r="AH39" s="205">
        <v>0</v>
      </c>
      <c r="AI39" s="205">
        <v>12.3</v>
      </c>
      <c r="AJ39" s="205">
        <v>0</v>
      </c>
      <c r="AK39" s="205">
        <v>0.82</v>
      </c>
      <c r="AL39" s="205">
        <v>0</v>
      </c>
      <c r="AM39" s="205">
        <v>0</v>
      </c>
      <c r="AN39" s="205">
        <v>0</v>
      </c>
      <c r="AO39" s="205">
        <v>17.29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</v>
      </c>
      <c r="E40" s="205">
        <v>0</v>
      </c>
      <c r="F40" s="205">
        <v>0</v>
      </c>
      <c r="G40" s="205">
        <v>0</v>
      </c>
      <c r="H40" s="205">
        <v>0</v>
      </c>
      <c r="I40" s="205">
        <v>0</v>
      </c>
      <c r="J40" s="205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1.47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0</v>
      </c>
      <c r="AD40" s="205">
        <v>0</v>
      </c>
      <c r="AE40" s="205">
        <v>0</v>
      </c>
      <c r="AF40" s="205">
        <v>0</v>
      </c>
      <c r="AG40" s="205">
        <v>7.3</v>
      </c>
      <c r="AH40" s="205">
        <v>0</v>
      </c>
      <c r="AI40" s="205">
        <v>12.3</v>
      </c>
      <c r="AJ40" s="205">
        <v>0</v>
      </c>
      <c r="AK40" s="205">
        <v>0.82</v>
      </c>
      <c r="AL40" s="205">
        <v>0</v>
      </c>
      <c r="AM40" s="205">
        <v>0</v>
      </c>
      <c r="AN40" s="205">
        <v>0</v>
      </c>
      <c r="AO40" s="205">
        <v>17.29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</v>
      </c>
      <c r="E41" s="205">
        <v>0</v>
      </c>
      <c r="F41" s="205">
        <v>0</v>
      </c>
      <c r="G41" s="205">
        <v>0</v>
      </c>
      <c r="H41" s="205">
        <v>0</v>
      </c>
      <c r="I41" s="205">
        <v>0</v>
      </c>
      <c r="J41" s="205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1.47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0</v>
      </c>
      <c r="AD41" s="205">
        <v>0</v>
      </c>
      <c r="AE41" s="205">
        <v>0</v>
      </c>
      <c r="AF41" s="205">
        <v>0</v>
      </c>
      <c r="AG41" s="205">
        <v>7.3</v>
      </c>
      <c r="AH41" s="205">
        <v>0</v>
      </c>
      <c r="AI41" s="205">
        <v>12.3</v>
      </c>
      <c r="AJ41" s="205">
        <v>0</v>
      </c>
      <c r="AK41" s="205">
        <v>0.82</v>
      </c>
      <c r="AL41" s="205">
        <v>0</v>
      </c>
      <c r="AM41" s="205">
        <v>0</v>
      </c>
      <c r="AN41" s="205">
        <v>0</v>
      </c>
      <c r="AO41" s="205">
        <v>17.29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</v>
      </c>
      <c r="E42" s="205">
        <v>0</v>
      </c>
      <c r="F42" s="205">
        <v>0</v>
      </c>
      <c r="G42" s="205">
        <v>0</v>
      </c>
      <c r="H42" s="205">
        <v>0</v>
      </c>
      <c r="I42" s="205">
        <v>0</v>
      </c>
      <c r="J42" s="205">
        <v>0</v>
      </c>
      <c r="K42" s="205">
        <v>0</v>
      </c>
      <c r="L42" s="205">
        <v>0</v>
      </c>
      <c r="M42" s="205">
        <v>0</v>
      </c>
      <c r="N42" s="205">
        <v>0</v>
      </c>
      <c r="O42" s="205">
        <v>0</v>
      </c>
      <c r="P42" s="205">
        <v>0</v>
      </c>
      <c r="Q42" s="205">
        <v>0</v>
      </c>
      <c r="R42" s="205">
        <v>0</v>
      </c>
      <c r="S42" s="205">
        <v>0</v>
      </c>
      <c r="T42" s="205">
        <v>1.47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0</v>
      </c>
      <c r="AD42" s="205">
        <v>0</v>
      </c>
      <c r="AE42" s="205">
        <v>0</v>
      </c>
      <c r="AF42" s="205">
        <v>0</v>
      </c>
      <c r="AG42" s="205">
        <v>7.3</v>
      </c>
      <c r="AH42" s="205">
        <v>0</v>
      </c>
      <c r="AI42" s="205">
        <v>12.3</v>
      </c>
      <c r="AJ42" s="205">
        <v>0</v>
      </c>
      <c r="AK42" s="205">
        <v>0.82</v>
      </c>
      <c r="AL42" s="205">
        <v>0</v>
      </c>
      <c r="AM42" s="205">
        <v>0</v>
      </c>
      <c r="AN42" s="205">
        <v>0</v>
      </c>
      <c r="AO42" s="205">
        <v>17.29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</v>
      </c>
      <c r="E43" s="205">
        <v>0</v>
      </c>
      <c r="F43" s="205">
        <v>0</v>
      </c>
      <c r="G43" s="205">
        <v>0</v>
      </c>
      <c r="H43" s="205">
        <v>0</v>
      </c>
      <c r="I43" s="205">
        <v>0</v>
      </c>
      <c r="J43" s="205">
        <v>0</v>
      </c>
      <c r="K43" s="205">
        <v>0</v>
      </c>
      <c r="L43" s="205">
        <v>0</v>
      </c>
      <c r="M43" s="205">
        <v>0</v>
      </c>
      <c r="N43" s="205">
        <v>0</v>
      </c>
      <c r="O43" s="205">
        <v>0</v>
      </c>
      <c r="P43" s="205">
        <v>0</v>
      </c>
      <c r="Q43" s="205">
        <v>0</v>
      </c>
      <c r="R43" s="205">
        <v>0</v>
      </c>
      <c r="S43" s="205">
        <v>0</v>
      </c>
      <c r="T43" s="205">
        <v>1.47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0</v>
      </c>
      <c r="AD43" s="205">
        <v>0</v>
      </c>
      <c r="AE43" s="205">
        <v>0</v>
      </c>
      <c r="AF43" s="205">
        <v>0</v>
      </c>
      <c r="AG43" s="205">
        <v>7.3</v>
      </c>
      <c r="AH43" s="205">
        <v>0</v>
      </c>
      <c r="AI43" s="205">
        <v>12.3</v>
      </c>
      <c r="AJ43" s="205">
        <v>0</v>
      </c>
      <c r="AK43" s="205">
        <v>0.82</v>
      </c>
      <c r="AL43" s="205">
        <v>0</v>
      </c>
      <c r="AM43" s="205">
        <v>0</v>
      </c>
      <c r="AN43" s="205">
        <v>0</v>
      </c>
      <c r="AO43" s="205">
        <v>17.29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</v>
      </c>
      <c r="E44" s="205">
        <v>0</v>
      </c>
      <c r="F44" s="205">
        <v>0</v>
      </c>
      <c r="G44" s="205">
        <v>0</v>
      </c>
      <c r="H44" s="205">
        <v>0</v>
      </c>
      <c r="I44" s="205">
        <v>0</v>
      </c>
      <c r="J44" s="205">
        <v>0</v>
      </c>
      <c r="K44" s="205">
        <v>0</v>
      </c>
      <c r="L44" s="205">
        <v>0</v>
      </c>
      <c r="M44" s="205">
        <v>0</v>
      </c>
      <c r="N44" s="205">
        <v>0</v>
      </c>
      <c r="O44" s="205">
        <v>0</v>
      </c>
      <c r="P44" s="205">
        <v>0</v>
      </c>
      <c r="Q44" s="205">
        <v>0</v>
      </c>
      <c r="R44" s="205">
        <v>0</v>
      </c>
      <c r="S44" s="205">
        <v>0</v>
      </c>
      <c r="T44" s="205">
        <v>1.47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0</v>
      </c>
      <c r="AD44" s="205">
        <v>0</v>
      </c>
      <c r="AE44" s="205">
        <v>0</v>
      </c>
      <c r="AF44" s="205">
        <v>0</v>
      </c>
      <c r="AG44" s="205">
        <v>7.3</v>
      </c>
      <c r="AH44" s="205">
        <v>0</v>
      </c>
      <c r="AI44" s="205">
        <v>12.3</v>
      </c>
      <c r="AJ44" s="205">
        <v>0</v>
      </c>
      <c r="AK44" s="205">
        <v>0.82</v>
      </c>
      <c r="AL44" s="205">
        <v>0</v>
      </c>
      <c r="AM44" s="205">
        <v>0</v>
      </c>
      <c r="AN44" s="205">
        <v>0</v>
      </c>
      <c r="AO44" s="205">
        <v>17.29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</v>
      </c>
      <c r="E45" s="205">
        <v>0</v>
      </c>
      <c r="F45" s="205">
        <v>0</v>
      </c>
      <c r="G45" s="205">
        <v>0</v>
      </c>
      <c r="H45" s="205">
        <v>0</v>
      </c>
      <c r="I45" s="205">
        <v>0</v>
      </c>
      <c r="J45" s="205">
        <v>0</v>
      </c>
      <c r="K45" s="205">
        <v>0</v>
      </c>
      <c r="L45" s="205">
        <v>0</v>
      </c>
      <c r="M45" s="205">
        <v>0</v>
      </c>
      <c r="N45" s="205">
        <v>0</v>
      </c>
      <c r="O45" s="205">
        <v>0</v>
      </c>
      <c r="P45" s="205">
        <v>0</v>
      </c>
      <c r="Q45" s="205">
        <v>0</v>
      </c>
      <c r="R45" s="205">
        <v>0</v>
      </c>
      <c r="S45" s="205">
        <v>0</v>
      </c>
      <c r="T45" s="205">
        <v>1.47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0</v>
      </c>
      <c r="AD45" s="205">
        <v>0</v>
      </c>
      <c r="AE45" s="205">
        <v>0</v>
      </c>
      <c r="AF45" s="205">
        <v>0</v>
      </c>
      <c r="AG45" s="205">
        <v>7.3</v>
      </c>
      <c r="AH45" s="205">
        <v>0</v>
      </c>
      <c r="AI45" s="205">
        <v>12.3</v>
      </c>
      <c r="AJ45" s="205">
        <v>0</v>
      </c>
      <c r="AK45" s="205">
        <v>0.82</v>
      </c>
      <c r="AL45" s="205">
        <v>0</v>
      </c>
      <c r="AM45" s="205">
        <v>0</v>
      </c>
      <c r="AN45" s="205">
        <v>0</v>
      </c>
      <c r="AO45" s="205">
        <v>17.29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</v>
      </c>
      <c r="E46" s="205">
        <v>0</v>
      </c>
      <c r="F46" s="205">
        <v>0</v>
      </c>
      <c r="G46" s="205">
        <v>0</v>
      </c>
      <c r="H46" s="205">
        <v>0</v>
      </c>
      <c r="I46" s="205">
        <v>0</v>
      </c>
      <c r="J46" s="205">
        <v>0</v>
      </c>
      <c r="K46" s="205">
        <v>0</v>
      </c>
      <c r="L46" s="205">
        <v>0</v>
      </c>
      <c r="M46" s="205">
        <v>0</v>
      </c>
      <c r="N46" s="205">
        <v>0</v>
      </c>
      <c r="O46" s="205">
        <v>0</v>
      </c>
      <c r="P46" s="205">
        <v>0</v>
      </c>
      <c r="Q46" s="205">
        <v>0</v>
      </c>
      <c r="R46" s="205">
        <v>0</v>
      </c>
      <c r="S46" s="205">
        <v>0</v>
      </c>
      <c r="T46" s="205">
        <v>1.47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0</v>
      </c>
      <c r="AD46" s="205">
        <v>0</v>
      </c>
      <c r="AE46" s="205">
        <v>0</v>
      </c>
      <c r="AF46" s="205">
        <v>0</v>
      </c>
      <c r="AG46" s="205">
        <v>7.3</v>
      </c>
      <c r="AH46" s="205">
        <v>0</v>
      </c>
      <c r="AI46" s="205">
        <v>12.3</v>
      </c>
      <c r="AJ46" s="205">
        <v>0</v>
      </c>
      <c r="AK46" s="205">
        <v>0.82</v>
      </c>
      <c r="AL46" s="205">
        <v>0</v>
      </c>
      <c r="AM46" s="205">
        <v>0</v>
      </c>
      <c r="AN46" s="205">
        <v>0</v>
      </c>
      <c r="AO46" s="205">
        <v>17.29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</v>
      </c>
      <c r="E47" s="205">
        <v>0</v>
      </c>
      <c r="F47" s="205">
        <v>0</v>
      </c>
      <c r="G47" s="205">
        <v>0</v>
      </c>
      <c r="H47" s="205">
        <v>0</v>
      </c>
      <c r="I47" s="205">
        <v>0</v>
      </c>
      <c r="J47" s="205">
        <v>0</v>
      </c>
      <c r="K47" s="205">
        <v>0</v>
      </c>
      <c r="L47" s="205">
        <v>0</v>
      </c>
      <c r="M47" s="205">
        <v>0</v>
      </c>
      <c r="N47" s="205">
        <v>0</v>
      </c>
      <c r="O47" s="205">
        <v>0</v>
      </c>
      <c r="P47" s="205">
        <v>0</v>
      </c>
      <c r="Q47" s="205">
        <v>0</v>
      </c>
      <c r="R47" s="205">
        <v>0</v>
      </c>
      <c r="S47" s="205">
        <v>0</v>
      </c>
      <c r="T47" s="205">
        <v>1.47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0</v>
      </c>
      <c r="AD47" s="205">
        <v>0</v>
      </c>
      <c r="AE47" s="205">
        <v>0</v>
      </c>
      <c r="AF47" s="205">
        <v>0</v>
      </c>
      <c r="AG47" s="205">
        <v>7.3</v>
      </c>
      <c r="AH47" s="205">
        <v>0</v>
      </c>
      <c r="AI47" s="205">
        <v>12.3</v>
      </c>
      <c r="AJ47" s="205">
        <v>0</v>
      </c>
      <c r="AK47" s="205">
        <v>0.82</v>
      </c>
      <c r="AL47" s="205">
        <v>0</v>
      </c>
      <c r="AM47" s="205">
        <v>0</v>
      </c>
      <c r="AN47" s="205">
        <v>0</v>
      </c>
      <c r="AO47" s="205">
        <v>17.29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</v>
      </c>
      <c r="E48" s="205">
        <v>0</v>
      </c>
      <c r="F48" s="205">
        <v>0</v>
      </c>
      <c r="G48" s="205">
        <v>0</v>
      </c>
      <c r="H48" s="205">
        <v>0</v>
      </c>
      <c r="I48" s="205">
        <v>0</v>
      </c>
      <c r="J48" s="205">
        <v>0</v>
      </c>
      <c r="K48" s="205">
        <v>0</v>
      </c>
      <c r="L48" s="205">
        <v>0</v>
      </c>
      <c r="M48" s="205">
        <v>0</v>
      </c>
      <c r="N48" s="205">
        <v>0</v>
      </c>
      <c r="O48" s="205">
        <v>0</v>
      </c>
      <c r="P48" s="205">
        <v>0</v>
      </c>
      <c r="Q48" s="205">
        <v>0</v>
      </c>
      <c r="R48" s="205">
        <v>0</v>
      </c>
      <c r="S48" s="205">
        <v>0</v>
      </c>
      <c r="T48" s="205">
        <v>1.47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0</v>
      </c>
      <c r="AD48" s="205">
        <v>0</v>
      </c>
      <c r="AE48" s="205">
        <v>0</v>
      </c>
      <c r="AF48" s="205">
        <v>0</v>
      </c>
      <c r="AG48" s="205">
        <v>7.3</v>
      </c>
      <c r="AH48" s="205">
        <v>0</v>
      </c>
      <c r="AI48" s="205">
        <v>12.3</v>
      </c>
      <c r="AJ48" s="205">
        <v>0</v>
      </c>
      <c r="AK48" s="205">
        <v>0.82</v>
      </c>
      <c r="AL48" s="205">
        <v>0</v>
      </c>
      <c r="AM48" s="205">
        <v>0</v>
      </c>
      <c r="AN48" s="205">
        <v>0</v>
      </c>
      <c r="AO48" s="205">
        <v>17.29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</v>
      </c>
      <c r="E49" s="205">
        <v>0</v>
      </c>
      <c r="F49" s="205">
        <v>0</v>
      </c>
      <c r="G49" s="205">
        <v>0</v>
      </c>
      <c r="H49" s="205">
        <v>0</v>
      </c>
      <c r="I49" s="205">
        <v>0</v>
      </c>
      <c r="J49" s="205">
        <v>0</v>
      </c>
      <c r="K49" s="205">
        <v>0</v>
      </c>
      <c r="L49" s="205">
        <v>0</v>
      </c>
      <c r="M49" s="205">
        <v>0</v>
      </c>
      <c r="N49" s="205">
        <v>0</v>
      </c>
      <c r="O49" s="205">
        <v>0</v>
      </c>
      <c r="P49" s="205">
        <v>0</v>
      </c>
      <c r="Q49" s="205">
        <v>0</v>
      </c>
      <c r="R49" s="205">
        <v>0</v>
      </c>
      <c r="S49" s="205">
        <v>0</v>
      </c>
      <c r="T49" s="205">
        <v>1.47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0</v>
      </c>
      <c r="AD49" s="205">
        <v>0</v>
      </c>
      <c r="AE49" s="205">
        <v>0</v>
      </c>
      <c r="AF49" s="205">
        <v>0</v>
      </c>
      <c r="AG49" s="205">
        <v>7.3</v>
      </c>
      <c r="AH49" s="205">
        <v>0</v>
      </c>
      <c r="AI49" s="205">
        <v>12.3</v>
      </c>
      <c r="AJ49" s="205">
        <v>0</v>
      </c>
      <c r="AK49" s="205">
        <v>0.82</v>
      </c>
      <c r="AL49" s="205">
        <v>0</v>
      </c>
      <c r="AM49" s="205">
        <v>0</v>
      </c>
      <c r="AN49" s="205">
        <v>0</v>
      </c>
      <c r="AO49" s="205">
        <v>17.29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</v>
      </c>
      <c r="E50" s="205">
        <v>0</v>
      </c>
      <c r="F50" s="205">
        <v>0</v>
      </c>
      <c r="G50" s="205">
        <v>0</v>
      </c>
      <c r="H50" s="205">
        <v>0</v>
      </c>
      <c r="I50" s="205">
        <v>0</v>
      </c>
      <c r="J50" s="205">
        <v>0</v>
      </c>
      <c r="K50" s="205">
        <v>0</v>
      </c>
      <c r="L50" s="205">
        <v>0</v>
      </c>
      <c r="M50" s="205">
        <v>0</v>
      </c>
      <c r="N50" s="205">
        <v>0</v>
      </c>
      <c r="O50" s="205">
        <v>0</v>
      </c>
      <c r="P50" s="205">
        <v>0</v>
      </c>
      <c r="Q50" s="205">
        <v>0</v>
      </c>
      <c r="R50" s="205">
        <v>0</v>
      </c>
      <c r="S50" s="205">
        <v>0</v>
      </c>
      <c r="T50" s="205">
        <v>1.47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0</v>
      </c>
      <c r="AD50" s="205">
        <v>0</v>
      </c>
      <c r="AE50" s="205">
        <v>0</v>
      </c>
      <c r="AF50" s="205">
        <v>0</v>
      </c>
      <c r="AG50" s="205">
        <v>7.3</v>
      </c>
      <c r="AH50" s="205">
        <v>0</v>
      </c>
      <c r="AI50" s="205">
        <v>12.3</v>
      </c>
      <c r="AJ50" s="205">
        <v>0</v>
      </c>
      <c r="AK50" s="205">
        <v>0.82</v>
      </c>
      <c r="AL50" s="205">
        <v>0</v>
      </c>
      <c r="AM50" s="205">
        <v>0</v>
      </c>
      <c r="AN50" s="205">
        <v>0</v>
      </c>
      <c r="AO50" s="205">
        <v>17.29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</v>
      </c>
      <c r="E51" s="205">
        <v>0</v>
      </c>
      <c r="F51" s="205">
        <v>0</v>
      </c>
      <c r="G51" s="205">
        <v>0</v>
      </c>
      <c r="H51" s="205">
        <v>0</v>
      </c>
      <c r="I51" s="205">
        <v>0</v>
      </c>
      <c r="J51" s="205">
        <v>0</v>
      </c>
      <c r="K51" s="205">
        <v>0</v>
      </c>
      <c r="L51" s="205">
        <v>0</v>
      </c>
      <c r="M51" s="205">
        <v>0</v>
      </c>
      <c r="N51" s="205">
        <v>0</v>
      </c>
      <c r="O51" s="205">
        <v>0</v>
      </c>
      <c r="P51" s="205">
        <v>0</v>
      </c>
      <c r="Q51" s="205">
        <v>0</v>
      </c>
      <c r="R51" s="205">
        <v>0</v>
      </c>
      <c r="S51" s="205">
        <v>0</v>
      </c>
      <c r="T51" s="205">
        <v>1.47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0</v>
      </c>
      <c r="AD51" s="205">
        <v>0</v>
      </c>
      <c r="AE51" s="205">
        <v>0</v>
      </c>
      <c r="AF51" s="205">
        <v>0</v>
      </c>
      <c r="AG51" s="205">
        <v>7.3</v>
      </c>
      <c r="AH51" s="205">
        <v>0</v>
      </c>
      <c r="AI51" s="205">
        <v>12.3</v>
      </c>
      <c r="AJ51" s="205">
        <v>0</v>
      </c>
      <c r="AK51" s="205">
        <v>0.82</v>
      </c>
      <c r="AL51" s="205">
        <v>0</v>
      </c>
      <c r="AM51" s="205">
        <v>0</v>
      </c>
      <c r="AN51" s="205">
        <v>0</v>
      </c>
      <c r="AO51" s="205">
        <v>16.93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</v>
      </c>
      <c r="E52" s="205">
        <v>0</v>
      </c>
      <c r="F52" s="205">
        <v>0</v>
      </c>
      <c r="G52" s="205">
        <v>0</v>
      </c>
      <c r="H52" s="205">
        <v>0</v>
      </c>
      <c r="I52" s="205">
        <v>0</v>
      </c>
      <c r="J52" s="205">
        <v>0</v>
      </c>
      <c r="K52" s="205">
        <v>0</v>
      </c>
      <c r="L52" s="205">
        <v>0</v>
      </c>
      <c r="M52" s="205">
        <v>0</v>
      </c>
      <c r="N52" s="205">
        <v>0</v>
      </c>
      <c r="O52" s="205">
        <v>0</v>
      </c>
      <c r="P52" s="205">
        <v>0</v>
      </c>
      <c r="Q52" s="205">
        <v>0</v>
      </c>
      <c r="R52" s="205">
        <v>0</v>
      </c>
      <c r="S52" s="205">
        <v>0</v>
      </c>
      <c r="T52" s="205">
        <v>1.47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0</v>
      </c>
      <c r="AD52" s="205">
        <v>0</v>
      </c>
      <c r="AE52" s="205">
        <v>0</v>
      </c>
      <c r="AF52" s="205">
        <v>0</v>
      </c>
      <c r="AG52" s="205">
        <v>7.3</v>
      </c>
      <c r="AH52" s="205">
        <v>0</v>
      </c>
      <c r="AI52" s="205">
        <v>12.3</v>
      </c>
      <c r="AJ52" s="205">
        <v>0</v>
      </c>
      <c r="AK52" s="205">
        <v>0.82</v>
      </c>
      <c r="AL52" s="205">
        <v>0</v>
      </c>
      <c r="AM52" s="205">
        <v>0</v>
      </c>
      <c r="AN52" s="205">
        <v>0</v>
      </c>
      <c r="AO52" s="205">
        <v>16.93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</v>
      </c>
      <c r="E53" s="205">
        <v>0</v>
      </c>
      <c r="F53" s="205">
        <v>0</v>
      </c>
      <c r="G53" s="205">
        <v>0</v>
      </c>
      <c r="H53" s="205">
        <v>0</v>
      </c>
      <c r="I53" s="205">
        <v>0</v>
      </c>
      <c r="J53" s="205">
        <v>0</v>
      </c>
      <c r="K53" s="205">
        <v>0</v>
      </c>
      <c r="L53" s="205">
        <v>0</v>
      </c>
      <c r="M53" s="205">
        <v>0</v>
      </c>
      <c r="N53" s="205">
        <v>0</v>
      </c>
      <c r="O53" s="205">
        <v>0</v>
      </c>
      <c r="P53" s="205">
        <v>0</v>
      </c>
      <c r="Q53" s="205">
        <v>0</v>
      </c>
      <c r="R53" s="205">
        <v>0</v>
      </c>
      <c r="S53" s="205">
        <v>0</v>
      </c>
      <c r="T53" s="205">
        <v>1.47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0</v>
      </c>
      <c r="AD53" s="205">
        <v>0</v>
      </c>
      <c r="AE53" s="205">
        <v>0</v>
      </c>
      <c r="AF53" s="205">
        <v>0</v>
      </c>
      <c r="AG53" s="205">
        <v>7.3</v>
      </c>
      <c r="AH53" s="205">
        <v>0</v>
      </c>
      <c r="AI53" s="205">
        <v>12.3</v>
      </c>
      <c r="AJ53" s="205">
        <v>0</v>
      </c>
      <c r="AK53" s="205">
        <v>0.82</v>
      </c>
      <c r="AL53" s="205">
        <v>0</v>
      </c>
      <c r="AM53" s="205">
        <v>0</v>
      </c>
      <c r="AN53" s="205">
        <v>0</v>
      </c>
      <c r="AO53" s="205">
        <v>16.93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</v>
      </c>
      <c r="E54" s="205">
        <v>0</v>
      </c>
      <c r="F54" s="205">
        <v>0</v>
      </c>
      <c r="G54" s="205">
        <v>0</v>
      </c>
      <c r="H54" s="205">
        <v>0</v>
      </c>
      <c r="I54" s="205">
        <v>0</v>
      </c>
      <c r="J54" s="205">
        <v>0</v>
      </c>
      <c r="K54" s="205">
        <v>0</v>
      </c>
      <c r="L54" s="205">
        <v>0</v>
      </c>
      <c r="M54" s="205">
        <v>0</v>
      </c>
      <c r="N54" s="205">
        <v>0</v>
      </c>
      <c r="O54" s="205">
        <v>0</v>
      </c>
      <c r="P54" s="205">
        <v>0</v>
      </c>
      <c r="Q54" s="205">
        <v>0</v>
      </c>
      <c r="R54" s="205">
        <v>0</v>
      </c>
      <c r="S54" s="205">
        <v>0</v>
      </c>
      <c r="T54" s="205">
        <v>1.47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0</v>
      </c>
      <c r="AD54" s="205">
        <v>0</v>
      </c>
      <c r="AE54" s="205">
        <v>0</v>
      </c>
      <c r="AF54" s="205">
        <v>0</v>
      </c>
      <c r="AG54" s="205">
        <v>7.3</v>
      </c>
      <c r="AH54" s="205">
        <v>0</v>
      </c>
      <c r="AI54" s="205">
        <v>12.3</v>
      </c>
      <c r="AJ54" s="205">
        <v>0</v>
      </c>
      <c r="AK54" s="205">
        <v>0.82</v>
      </c>
      <c r="AL54" s="205">
        <v>0</v>
      </c>
      <c r="AM54" s="205">
        <v>0</v>
      </c>
      <c r="AN54" s="205">
        <v>0</v>
      </c>
      <c r="AO54" s="205">
        <v>16.93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</v>
      </c>
      <c r="E55" s="205">
        <v>0</v>
      </c>
      <c r="F55" s="205">
        <v>0</v>
      </c>
      <c r="G55" s="205">
        <v>0</v>
      </c>
      <c r="H55" s="205">
        <v>0</v>
      </c>
      <c r="I55" s="205">
        <v>0</v>
      </c>
      <c r="J55" s="205">
        <v>0</v>
      </c>
      <c r="K55" s="205">
        <v>0</v>
      </c>
      <c r="L55" s="205">
        <v>0</v>
      </c>
      <c r="M55" s="205">
        <v>0</v>
      </c>
      <c r="N55" s="205">
        <v>0</v>
      </c>
      <c r="O55" s="205">
        <v>0</v>
      </c>
      <c r="P55" s="205">
        <v>0</v>
      </c>
      <c r="Q55" s="205">
        <v>0</v>
      </c>
      <c r="R55" s="205">
        <v>0</v>
      </c>
      <c r="S55" s="205">
        <v>0</v>
      </c>
      <c r="T55" s="205">
        <v>1.47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0</v>
      </c>
      <c r="AD55" s="205">
        <v>0</v>
      </c>
      <c r="AE55" s="205">
        <v>0</v>
      </c>
      <c r="AF55" s="205">
        <v>0</v>
      </c>
      <c r="AG55" s="205">
        <v>7.3</v>
      </c>
      <c r="AH55" s="205">
        <v>0</v>
      </c>
      <c r="AI55" s="205">
        <v>12.3</v>
      </c>
      <c r="AJ55" s="205">
        <v>0</v>
      </c>
      <c r="AK55" s="205">
        <v>0.82</v>
      </c>
      <c r="AL55" s="205">
        <v>0</v>
      </c>
      <c r="AM55" s="205">
        <v>0</v>
      </c>
      <c r="AN55" s="205">
        <v>0</v>
      </c>
      <c r="AO55" s="205">
        <v>16.93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</v>
      </c>
      <c r="E56" s="205">
        <v>0</v>
      </c>
      <c r="F56" s="205">
        <v>0</v>
      </c>
      <c r="G56" s="205">
        <v>0</v>
      </c>
      <c r="H56" s="205">
        <v>0</v>
      </c>
      <c r="I56" s="205">
        <v>0</v>
      </c>
      <c r="J56" s="205">
        <v>0</v>
      </c>
      <c r="K56" s="205">
        <v>0</v>
      </c>
      <c r="L56" s="205">
        <v>0</v>
      </c>
      <c r="M56" s="205">
        <v>0</v>
      </c>
      <c r="N56" s="205">
        <v>0</v>
      </c>
      <c r="O56" s="205">
        <v>0</v>
      </c>
      <c r="P56" s="205">
        <v>0</v>
      </c>
      <c r="Q56" s="205">
        <v>0</v>
      </c>
      <c r="R56" s="205">
        <v>0</v>
      </c>
      <c r="S56" s="205">
        <v>0</v>
      </c>
      <c r="T56" s="205">
        <v>1.47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0</v>
      </c>
      <c r="AD56" s="205">
        <v>0</v>
      </c>
      <c r="AE56" s="205">
        <v>0</v>
      </c>
      <c r="AF56" s="205">
        <v>0</v>
      </c>
      <c r="AG56" s="205">
        <v>7.3</v>
      </c>
      <c r="AH56" s="205">
        <v>0</v>
      </c>
      <c r="AI56" s="205">
        <v>12.3</v>
      </c>
      <c r="AJ56" s="205">
        <v>0</v>
      </c>
      <c r="AK56" s="205">
        <v>0.82</v>
      </c>
      <c r="AL56" s="205">
        <v>0</v>
      </c>
      <c r="AM56" s="205">
        <v>0</v>
      </c>
      <c r="AN56" s="205">
        <v>0</v>
      </c>
      <c r="AO56" s="205">
        <v>16.93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</v>
      </c>
      <c r="E57" s="205">
        <v>0</v>
      </c>
      <c r="F57" s="205">
        <v>0</v>
      </c>
      <c r="G57" s="205">
        <v>0</v>
      </c>
      <c r="H57" s="205">
        <v>0</v>
      </c>
      <c r="I57" s="205">
        <v>0</v>
      </c>
      <c r="J57" s="205">
        <v>0</v>
      </c>
      <c r="K57" s="205">
        <v>0</v>
      </c>
      <c r="L57" s="205">
        <v>0</v>
      </c>
      <c r="M57" s="205">
        <v>0</v>
      </c>
      <c r="N57" s="205">
        <v>0</v>
      </c>
      <c r="O57" s="205">
        <v>0</v>
      </c>
      <c r="P57" s="205">
        <v>0</v>
      </c>
      <c r="Q57" s="205">
        <v>0</v>
      </c>
      <c r="R57" s="205">
        <v>0</v>
      </c>
      <c r="S57" s="205">
        <v>0</v>
      </c>
      <c r="T57" s="205">
        <v>1.47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0</v>
      </c>
      <c r="AD57" s="205">
        <v>0</v>
      </c>
      <c r="AE57" s="205">
        <v>0</v>
      </c>
      <c r="AF57" s="205">
        <v>0</v>
      </c>
      <c r="AG57" s="205">
        <v>7.3</v>
      </c>
      <c r="AH57" s="205">
        <v>0</v>
      </c>
      <c r="AI57" s="205">
        <v>12.3</v>
      </c>
      <c r="AJ57" s="205">
        <v>0</v>
      </c>
      <c r="AK57" s="205">
        <v>0.82</v>
      </c>
      <c r="AL57" s="205">
        <v>0</v>
      </c>
      <c r="AM57" s="205">
        <v>0</v>
      </c>
      <c r="AN57" s="205">
        <v>0</v>
      </c>
      <c r="AO57" s="205">
        <v>16.93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</v>
      </c>
      <c r="E58" s="205">
        <v>0</v>
      </c>
      <c r="F58" s="205">
        <v>0</v>
      </c>
      <c r="G58" s="205">
        <v>0</v>
      </c>
      <c r="H58" s="205">
        <v>0</v>
      </c>
      <c r="I58" s="205">
        <v>0</v>
      </c>
      <c r="J58" s="205">
        <v>0</v>
      </c>
      <c r="K58" s="205">
        <v>0</v>
      </c>
      <c r="L58" s="205">
        <v>0</v>
      </c>
      <c r="M58" s="205">
        <v>0</v>
      </c>
      <c r="N58" s="205">
        <v>0</v>
      </c>
      <c r="O58" s="205">
        <v>0</v>
      </c>
      <c r="P58" s="205">
        <v>0</v>
      </c>
      <c r="Q58" s="205">
        <v>0</v>
      </c>
      <c r="R58" s="205">
        <v>0</v>
      </c>
      <c r="S58" s="205">
        <v>0</v>
      </c>
      <c r="T58" s="205">
        <v>1.47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0</v>
      </c>
      <c r="AD58" s="205">
        <v>0</v>
      </c>
      <c r="AE58" s="205">
        <v>0</v>
      </c>
      <c r="AF58" s="205">
        <v>0</v>
      </c>
      <c r="AG58" s="205">
        <v>7.3</v>
      </c>
      <c r="AH58" s="205">
        <v>0</v>
      </c>
      <c r="AI58" s="205">
        <v>12.3</v>
      </c>
      <c r="AJ58" s="205">
        <v>0</v>
      </c>
      <c r="AK58" s="205">
        <v>0.82</v>
      </c>
      <c r="AL58" s="205">
        <v>0</v>
      </c>
      <c r="AM58" s="205">
        <v>0</v>
      </c>
      <c r="AN58" s="205">
        <v>0</v>
      </c>
      <c r="AO58" s="205">
        <v>16.93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</v>
      </c>
      <c r="E59" s="205">
        <v>0</v>
      </c>
      <c r="F59" s="205">
        <v>0</v>
      </c>
      <c r="G59" s="205">
        <v>0</v>
      </c>
      <c r="H59" s="205">
        <v>0</v>
      </c>
      <c r="I59" s="205">
        <v>0</v>
      </c>
      <c r="J59" s="205">
        <v>0</v>
      </c>
      <c r="K59" s="205">
        <v>0</v>
      </c>
      <c r="L59" s="205">
        <v>0</v>
      </c>
      <c r="M59" s="205">
        <v>0</v>
      </c>
      <c r="N59" s="205">
        <v>0</v>
      </c>
      <c r="O59" s="205">
        <v>0</v>
      </c>
      <c r="P59" s="205">
        <v>0</v>
      </c>
      <c r="Q59" s="205">
        <v>0</v>
      </c>
      <c r="R59" s="205">
        <v>0</v>
      </c>
      <c r="S59" s="205">
        <v>0</v>
      </c>
      <c r="T59" s="205">
        <v>1.47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0</v>
      </c>
      <c r="AD59" s="205">
        <v>0</v>
      </c>
      <c r="AE59" s="205">
        <v>0</v>
      </c>
      <c r="AF59" s="205">
        <v>0</v>
      </c>
      <c r="AG59" s="205">
        <v>7.3</v>
      </c>
      <c r="AH59" s="205">
        <v>0</v>
      </c>
      <c r="AI59" s="205">
        <v>12.3</v>
      </c>
      <c r="AJ59" s="205">
        <v>0</v>
      </c>
      <c r="AK59" s="205">
        <v>0.82</v>
      </c>
      <c r="AL59" s="205">
        <v>0</v>
      </c>
      <c r="AM59" s="205">
        <v>0</v>
      </c>
      <c r="AN59" s="205">
        <v>0</v>
      </c>
      <c r="AO59" s="205">
        <v>16.93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</v>
      </c>
      <c r="E60" s="205">
        <v>0</v>
      </c>
      <c r="F60" s="205">
        <v>0</v>
      </c>
      <c r="G60" s="205">
        <v>0</v>
      </c>
      <c r="H60" s="205">
        <v>0</v>
      </c>
      <c r="I60" s="205">
        <v>0</v>
      </c>
      <c r="J60" s="205">
        <v>0</v>
      </c>
      <c r="K60" s="205">
        <v>0</v>
      </c>
      <c r="L60" s="205">
        <v>0</v>
      </c>
      <c r="M60" s="205">
        <v>0</v>
      </c>
      <c r="N60" s="205">
        <v>0</v>
      </c>
      <c r="O60" s="205">
        <v>0</v>
      </c>
      <c r="P60" s="205">
        <v>0</v>
      </c>
      <c r="Q60" s="205">
        <v>0</v>
      </c>
      <c r="R60" s="205">
        <v>0</v>
      </c>
      <c r="S60" s="205">
        <v>0</v>
      </c>
      <c r="T60" s="205">
        <v>1.47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0</v>
      </c>
      <c r="AD60" s="205">
        <v>0</v>
      </c>
      <c r="AE60" s="205">
        <v>0</v>
      </c>
      <c r="AF60" s="205">
        <v>0</v>
      </c>
      <c r="AG60" s="205">
        <v>7.3</v>
      </c>
      <c r="AH60" s="205">
        <v>0</v>
      </c>
      <c r="AI60" s="205">
        <v>12.3</v>
      </c>
      <c r="AJ60" s="205">
        <v>0</v>
      </c>
      <c r="AK60" s="205">
        <v>0.82</v>
      </c>
      <c r="AL60" s="205">
        <v>0</v>
      </c>
      <c r="AM60" s="205">
        <v>0</v>
      </c>
      <c r="AN60" s="205">
        <v>0</v>
      </c>
      <c r="AO60" s="205">
        <v>16.93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</v>
      </c>
      <c r="E61" s="205">
        <v>0</v>
      </c>
      <c r="F61" s="205">
        <v>0</v>
      </c>
      <c r="G61" s="205">
        <v>0</v>
      </c>
      <c r="H61" s="205">
        <v>0</v>
      </c>
      <c r="I61" s="205">
        <v>0</v>
      </c>
      <c r="J61" s="205">
        <v>0</v>
      </c>
      <c r="K61" s="205">
        <v>0</v>
      </c>
      <c r="L61" s="205">
        <v>0</v>
      </c>
      <c r="M61" s="205">
        <v>0</v>
      </c>
      <c r="N61" s="205">
        <v>0</v>
      </c>
      <c r="O61" s="205">
        <v>0</v>
      </c>
      <c r="P61" s="205">
        <v>0</v>
      </c>
      <c r="Q61" s="205">
        <v>0</v>
      </c>
      <c r="R61" s="205">
        <v>0</v>
      </c>
      <c r="S61" s="205">
        <v>0</v>
      </c>
      <c r="T61" s="205">
        <v>1.47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0</v>
      </c>
      <c r="AD61" s="205">
        <v>0</v>
      </c>
      <c r="AE61" s="205">
        <v>0</v>
      </c>
      <c r="AF61" s="205">
        <v>0</v>
      </c>
      <c r="AG61" s="205">
        <v>7.3</v>
      </c>
      <c r="AH61" s="205">
        <v>0</v>
      </c>
      <c r="AI61" s="205">
        <v>12.3</v>
      </c>
      <c r="AJ61" s="205">
        <v>0</v>
      </c>
      <c r="AK61" s="205">
        <v>0.82</v>
      </c>
      <c r="AL61" s="205">
        <v>0</v>
      </c>
      <c r="AM61" s="205">
        <v>0</v>
      </c>
      <c r="AN61" s="205">
        <v>0</v>
      </c>
      <c r="AO61" s="205">
        <v>16.93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</v>
      </c>
      <c r="E62" s="205">
        <v>0</v>
      </c>
      <c r="F62" s="205">
        <v>0</v>
      </c>
      <c r="G62" s="205">
        <v>0</v>
      </c>
      <c r="H62" s="205">
        <v>0</v>
      </c>
      <c r="I62" s="205">
        <v>0</v>
      </c>
      <c r="J62" s="205">
        <v>0</v>
      </c>
      <c r="K62" s="205">
        <v>0</v>
      </c>
      <c r="L62" s="205">
        <v>0</v>
      </c>
      <c r="M62" s="205">
        <v>0</v>
      </c>
      <c r="N62" s="205">
        <v>0</v>
      </c>
      <c r="O62" s="205">
        <v>0</v>
      </c>
      <c r="P62" s="205">
        <v>0</v>
      </c>
      <c r="Q62" s="205">
        <v>0</v>
      </c>
      <c r="R62" s="205">
        <v>0</v>
      </c>
      <c r="S62" s="205">
        <v>0</v>
      </c>
      <c r="T62" s="205">
        <v>1.47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0</v>
      </c>
      <c r="AD62" s="205">
        <v>0</v>
      </c>
      <c r="AE62" s="205">
        <v>0</v>
      </c>
      <c r="AF62" s="205">
        <v>0</v>
      </c>
      <c r="AG62" s="205">
        <v>7.3</v>
      </c>
      <c r="AH62" s="205">
        <v>0</v>
      </c>
      <c r="AI62" s="205">
        <v>12.3</v>
      </c>
      <c r="AJ62" s="205">
        <v>0</v>
      </c>
      <c r="AK62" s="205">
        <v>0.82</v>
      </c>
      <c r="AL62" s="205">
        <v>0</v>
      </c>
      <c r="AM62" s="205">
        <v>0</v>
      </c>
      <c r="AN62" s="205">
        <v>0</v>
      </c>
      <c r="AO62" s="205">
        <v>16.93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</v>
      </c>
      <c r="E63" s="205">
        <v>0</v>
      </c>
      <c r="F63" s="205">
        <v>0</v>
      </c>
      <c r="G63" s="205">
        <v>0</v>
      </c>
      <c r="H63" s="205">
        <v>0</v>
      </c>
      <c r="I63" s="205">
        <v>0</v>
      </c>
      <c r="J63" s="205">
        <v>0</v>
      </c>
      <c r="K63" s="205">
        <v>0</v>
      </c>
      <c r="L63" s="205">
        <v>0</v>
      </c>
      <c r="M63" s="205">
        <v>0</v>
      </c>
      <c r="N63" s="205">
        <v>0</v>
      </c>
      <c r="O63" s="205">
        <v>0</v>
      </c>
      <c r="P63" s="205">
        <v>0</v>
      </c>
      <c r="Q63" s="205">
        <v>0</v>
      </c>
      <c r="R63" s="205">
        <v>0</v>
      </c>
      <c r="S63" s="205">
        <v>0</v>
      </c>
      <c r="T63" s="205">
        <v>1.47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0</v>
      </c>
      <c r="AD63" s="205">
        <v>0</v>
      </c>
      <c r="AE63" s="205">
        <v>0</v>
      </c>
      <c r="AF63" s="205">
        <v>0</v>
      </c>
      <c r="AG63" s="205">
        <v>7.3</v>
      </c>
      <c r="AH63" s="205">
        <v>0</v>
      </c>
      <c r="AI63" s="205">
        <v>12.3</v>
      </c>
      <c r="AJ63" s="205">
        <v>0</v>
      </c>
      <c r="AK63" s="205">
        <v>0.82</v>
      </c>
      <c r="AL63" s="205">
        <v>0</v>
      </c>
      <c r="AM63" s="205">
        <v>0</v>
      </c>
      <c r="AN63" s="205">
        <v>0</v>
      </c>
      <c r="AO63" s="205">
        <v>16.93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</v>
      </c>
      <c r="E64" s="205">
        <v>0</v>
      </c>
      <c r="F64" s="205">
        <v>0</v>
      </c>
      <c r="G64" s="205">
        <v>0</v>
      </c>
      <c r="H64" s="205">
        <v>0</v>
      </c>
      <c r="I64" s="205">
        <v>0</v>
      </c>
      <c r="J64" s="205">
        <v>0</v>
      </c>
      <c r="K64" s="205">
        <v>0</v>
      </c>
      <c r="L64" s="205">
        <v>0</v>
      </c>
      <c r="M64" s="205">
        <v>0</v>
      </c>
      <c r="N64" s="205">
        <v>0</v>
      </c>
      <c r="O64" s="205">
        <v>0</v>
      </c>
      <c r="P64" s="205">
        <v>0</v>
      </c>
      <c r="Q64" s="205">
        <v>0</v>
      </c>
      <c r="R64" s="205">
        <v>0</v>
      </c>
      <c r="S64" s="205">
        <v>0</v>
      </c>
      <c r="T64" s="205">
        <v>1.47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0</v>
      </c>
      <c r="AD64" s="205">
        <v>0</v>
      </c>
      <c r="AE64" s="205">
        <v>0</v>
      </c>
      <c r="AF64" s="205">
        <v>0</v>
      </c>
      <c r="AG64" s="205">
        <v>7.3</v>
      </c>
      <c r="AH64" s="205">
        <v>0</v>
      </c>
      <c r="AI64" s="205">
        <v>12.3</v>
      </c>
      <c r="AJ64" s="205">
        <v>0</v>
      </c>
      <c r="AK64" s="205">
        <v>0.82</v>
      </c>
      <c r="AL64" s="205">
        <v>0</v>
      </c>
      <c r="AM64" s="205">
        <v>0</v>
      </c>
      <c r="AN64" s="205">
        <v>0</v>
      </c>
      <c r="AO64" s="205">
        <v>16.93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</v>
      </c>
      <c r="E65" s="205">
        <v>0</v>
      </c>
      <c r="F65" s="205">
        <v>0</v>
      </c>
      <c r="G65" s="205">
        <v>0</v>
      </c>
      <c r="H65" s="205">
        <v>0</v>
      </c>
      <c r="I65" s="205">
        <v>0</v>
      </c>
      <c r="J65" s="205">
        <v>0</v>
      </c>
      <c r="K65" s="205">
        <v>0</v>
      </c>
      <c r="L65" s="205">
        <v>0</v>
      </c>
      <c r="M65" s="205">
        <v>0</v>
      </c>
      <c r="N65" s="205">
        <v>0</v>
      </c>
      <c r="O65" s="205">
        <v>0</v>
      </c>
      <c r="P65" s="205">
        <v>0</v>
      </c>
      <c r="Q65" s="205">
        <v>0</v>
      </c>
      <c r="R65" s="205">
        <v>0</v>
      </c>
      <c r="S65" s="205">
        <v>0</v>
      </c>
      <c r="T65" s="205">
        <v>1.47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0</v>
      </c>
      <c r="AD65" s="205">
        <v>0</v>
      </c>
      <c r="AE65" s="205">
        <v>0</v>
      </c>
      <c r="AF65" s="205">
        <v>0</v>
      </c>
      <c r="AG65" s="205">
        <v>7.3</v>
      </c>
      <c r="AH65" s="205">
        <v>0</v>
      </c>
      <c r="AI65" s="205">
        <v>12.3</v>
      </c>
      <c r="AJ65" s="205">
        <v>0</v>
      </c>
      <c r="AK65" s="205">
        <v>0.82</v>
      </c>
      <c r="AL65" s="205">
        <v>0</v>
      </c>
      <c r="AM65" s="205">
        <v>0</v>
      </c>
      <c r="AN65" s="205">
        <v>0</v>
      </c>
      <c r="AO65" s="205">
        <v>16.93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</v>
      </c>
      <c r="E66" s="205">
        <v>0</v>
      </c>
      <c r="F66" s="205">
        <v>0</v>
      </c>
      <c r="G66" s="205">
        <v>0</v>
      </c>
      <c r="H66" s="205">
        <v>0</v>
      </c>
      <c r="I66" s="205">
        <v>0</v>
      </c>
      <c r="J66" s="205">
        <v>0</v>
      </c>
      <c r="K66" s="205">
        <v>0</v>
      </c>
      <c r="L66" s="205">
        <v>0</v>
      </c>
      <c r="M66" s="205">
        <v>0</v>
      </c>
      <c r="N66" s="205">
        <v>0</v>
      </c>
      <c r="O66" s="205">
        <v>0</v>
      </c>
      <c r="P66" s="205">
        <v>0</v>
      </c>
      <c r="Q66" s="205">
        <v>0</v>
      </c>
      <c r="R66" s="205">
        <v>0</v>
      </c>
      <c r="S66" s="205">
        <v>0</v>
      </c>
      <c r="T66" s="205">
        <v>1.47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0</v>
      </c>
      <c r="AD66" s="205">
        <v>0</v>
      </c>
      <c r="AE66" s="205">
        <v>0</v>
      </c>
      <c r="AF66" s="205">
        <v>0</v>
      </c>
      <c r="AG66" s="205">
        <v>7.3</v>
      </c>
      <c r="AH66" s="205">
        <v>0</v>
      </c>
      <c r="AI66" s="205">
        <v>12.3</v>
      </c>
      <c r="AJ66" s="205">
        <v>0</v>
      </c>
      <c r="AK66" s="205">
        <v>0.82</v>
      </c>
      <c r="AL66" s="205">
        <v>0</v>
      </c>
      <c r="AM66" s="205">
        <v>0</v>
      </c>
      <c r="AN66" s="205">
        <v>0</v>
      </c>
      <c r="AO66" s="205">
        <v>16.93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</v>
      </c>
      <c r="E67" s="205">
        <v>0</v>
      </c>
      <c r="F67" s="205">
        <v>0</v>
      </c>
      <c r="G67" s="205">
        <v>0</v>
      </c>
      <c r="H67" s="205">
        <v>0</v>
      </c>
      <c r="I67" s="205">
        <v>0</v>
      </c>
      <c r="J67" s="205">
        <v>0</v>
      </c>
      <c r="K67" s="205">
        <v>0</v>
      </c>
      <c r="L67" s="205">
        <v>0</v>
      </c>
      <c r="M67" s="205">
        <v>0</v>
      </c>
      <c r="N67" s="205">
        <v>0</v>
      </c>
      <c r="O67" s="205">
        <v>0</v>
      </c>
      <c r="P67" s="205">
        <v>0</v>
      </c>
      <c r="Q67" s="205">
        <v>0</v>
      </c>
      <c r="R67" s="205">
        <v>0</v>
      </c>
      <c r="S67" s="205">
        <v>0</v>
      </c>
      <c r="T67" s="205">
        <v>1.47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0</v>
      </c>
      <c r="AD67" s="205">
        <v>0</v>
      </c>
      <c r="AE67" s="205">
        <v>0</v>
      </c>
      <c r="AF67" s="205">
        <v>0</v>
      </c>
      <c r="AG67" s="205">
        <v>7.3</v>
      </c>
      <c r="AH67" s="205">
        <v>0</v>
      </c>
      <c r="AI67" s="205">
        <v>12.3</v>
      </c>
      <c r="AJ67" s="205">
        <v>0</v>
      </c>
      <c r="AK67" s="205">
        <v>0.82</v>
      </c>
      <c r="AL67" s="205">
        <v>0</v>
      </c>
      <c r="AM67" s="205">
        <v>0</v>
      </c>
      <c r="AN67" s="205">
        <v>0</v>
      </c>
      <c r="AO67" s="205">
        <v>16.93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</v>
      </c>
      <c r="E68" s="205">
        <v>0</v>
      </c>
      <c r="F68" s="205">
        <v>0</v>
      </c>
      <c r="G68" s="205">
        <v>0</v>
      </c>
      <c r="H68" s="205">
        <v>0</v>
      </c>
      <c r="I68" s="205">
        <v>0</v>
      </c>
      <c r="J68" s="205">
        <v>0</v>
      </c>
      <c r="K68" s="205">
        <v>0</v>
      </c>
      <c r="L68" s="205">
        <v>0</v>
      </c>
      <c r="M68" s="205">
        <v>0</v>
      </c>
      <c r="N68" s="205">
        <v>0</v>
      </c>
      <c r="O68" s="205">
        <v>0</v>
      </c>
      <c r="P68" s="205">
        <v>0</v>
      </c>
      <c r="Q68" s="205">
        <v>0</v>
      </c>
      <c r="R68" s="205">
        <v>0</v>
      </c>
      <c r="S68" s="205">
        <v>0</v>
      </c>
      <c r="T68" s="205">
        <v>1.47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0</v>
      </c>
      <c r="AD68" s="205">
        <v>0</v>
      </c>
      <c r="AE68" s="205">
        <v>0</v>
      </c>
      <c r="AF68" s="205">
        <v>0</v>
      </c>
      <c r="AG68" s="205">
        <v>7.3</v>
      </c>
      <c r="AH68" s="205">
        <v>0</v>
      </c>
      <c r="AI68" s="205">
        <v>12.3</v>
      </c>
      <c r="AJ68" s="205">
        <v>0</v>
      </c>
      <c r="AK68" s="205">
        <v>0.82</v>
      </c>
      <c r="AL68" s="205">
        <v>0</v>
      </c>
      <c r="AM68" s="205">
        <v>0</v>
      </c>
      <c r="AN68" s="205">
        <v>0</v>
      </c>
      <c r="AO68" s="205">
        <v>16.93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0</v>
      </c>
      <c r="P69" s="205">
        <v>0</v>
      </c>
      <c r="Q69" s="205">
        <v>0</v>
      </c>
      <c r="R69" s="205">
        <v>0</v>
      </c>
      <c r="S69" s="205">
        <v>0</v>
      </c>
      <c r="T69" s="205">
        <v>1.47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7.3</v>
      </c>
      <c r="AH69" s="205">
        <v>0</v>
      </c>
      <c r="AI69" s="205">
        <v>12.3</v>
      </c>
      <c r="AJ69" s="205">
        <v>0</v>
      </c>
      <c r="AK69" s="205">
        <v>0.82</v>
      </c>
      <c r="AL69" s="205">
        <v>0</v>
      </c>
      <c r="AM69" s="205">
        <v>0</v>
      </c>
      <c r="AN69" s="205">
        <v>0</v>
      </c>
      <c r="AO69" s="205">
        <v>16.93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</v>
      </c>
      <c r="E70" s="205">
        <v>0</v>
      </c>
      <c r="F70" s="205">
        <v>0</v>
      </c>
      <c r="G70" s="205">
        <v>0</v>
      </c>
      <c r="H70" s="205">
        <v>0</v>
      </c>
      <c r="I70" s="205">
        <v>0</v>
      </c>
      <c r="J70" s="205">
        <v>0</v>
      </c>
      <c r="K70" s="205">
        <v>0</v>
      </c>
      <c r="L70" s="205">
        <v>0</v>
      </c>
      <c r="M70" s="205">
        <v>0</v>
      </c>
      <c r="N70" s="205">
        <v>0</v>
      </c>
      <c r="O70" s="205">
        <v>0</v>
      </c>
      <c r="P70" s="205">
        <v>0</v>
      </c>
      <c r="Q70" s="205">
        <v>0</v>
      </c>
      <c r="R70" s="205">
        <v>0</v>
      </c>
      <c r="S70" s="205">
        <v>0</v>
      </c>
      <c r="T70" s="205">
        <v>1.47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0</v>
      </c>
      <c r="AD70" s="205">
        <v>0</v>
      </c>
      <c r="AE70" s="205">
        <v>0</v>
      </c>
      <c r="AF70" s="205">
        <v>0</v>
      </c>
      <c r="AG70" s="205">
        <v>7.3</v>
      </c>
      <c r="AH70" s="205">
        <v>0</v>
      </c>
      <c r="AI70" s="205">
        <v>12.3</v>
      </c>
      <c r="AJ70" s="205">
        <v>0</v>
      </c>
      <c r="AK70" s="205">
        <v>0.82</v>
      </c>
      <c r="AL70" s="205">
        <v>0</v>
      </c>
      <c r="AM70" s="205">
        <v>0</v>
      </c>
      <c r="AN70" s="205">
        <v>0</v>
      </c>
      <c r="AO70" s="205">
        <v>16.93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</v>
      </c>
      <c r="E71" s="205">
        <v>0</v>
      </c>
      <c r="F71" s="205">
        <v>0</v>
      </c>
      <c r="G71" s="205">
        <v>0</v>
      </c>
      <c r="H71" s="205">
        <v>0</v>
      </c>
      <c r="I71" s="205">
        <v>0</v>
      </c>
      <c r="J71" s="205">
        <v>0</v>
      </c>
      <c r="K71" s="205">
        <v>0</v>
      </c>
      <c r="L71" s="205">
        <v>0</v>
      </c>
      <c r="M71" s="205">
        <v>0</v>
      </c>
      <c r="N71" s="205">
        <v>0</v>
      </c>
      <c r="O71" s="205">
        <v>0</v>
      </c>
      <c r="P71" s="205">
        <v>0</v>
      </c>
      <c r="Q71" s="205">
        <v>0</v>
      </c>
      <c r="R71" s="205">
        <v>0</v>
      </c>
      <c r="S71" s="205">
        <v>0</v>
      </c>
      <c r="T71" s="205">
        <v>1.47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0</v>
      </c>
      <c r="AD71" s="205">
        <v>0</v>
      </c>
      <c r="AE71" s="205">
        <v>0</v>
      </c>
      <c r="AF71" s="205">
        <v>0</v>
      </c>
      <c r="AG71" s="205">
        <v>7.3</v>
      </c>
      <c r="AH71" s="205">
        <v>0</v>
      </c>
      <c r="AI71" s="205">
        <v>12.3</v>
      </c>
      <c r="AJ71" s="205">
        <v>0</v>
      </c>
      <c r="AK71" s="205">
        <v>0.82</v>
      </c>
      <c r="AL71" s="205">
        <v>0</v>
      </c>
      <c r="AM71" s="205">
        <v>0</v>
      </c>
      <c r="AN71" s="205">
        <v>0</v>
      </c>
      <c r="AO71" s="205">
        <v>16.93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</v>
      </c>
      <c r="E72" s="205">
        <v>0</v>
      </c>
      <c r="F72" s="205">
        <v>0</v>
      </c>
      <c r="G72" s="205">
        <v>0</v>
      </c>
      <c r="H72" s="205">
        <v>0</v>
      </c>
      <c r="I72" s="205">
        <v>0</v>
      </c>
      <c r="J72" s="205">
        <v>0</v>
      </c>
      <c r="K72" s="205">
        <v>0</v>
      </c>
      <c r="L72" s="205">
        <v>0</v>
      </c>
      <c r="M72" s="205">
        <v>0</v>
      </c>
      <c r="N72" s="205">
        <v>0</v>
      </c>
      <c r="O72" s="205">
        <v>0</v>
      </c>
      <c r="P72" s="205">
        <v>0</v>
      </c>
      <c r="Q72" s="205">
        <v>0</v>
      </c>
      <c r="R72" s="205">
        <v>0</v>
      </c>
      <c r="S72" s="205">
        <v>0</v>
      </c>
      <c r="T72" s="205">
        <v>1.47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0</v>
      </c>
      <c r="AD72" s="205">
        <v>0</v>
      </c>
      <c r="AE72" s="205">
        <v>0</v>
      </c>
      <c r="AF72" s="205">
        <v>0</v>
      </c>
      <c r="AG72" s="205">
        <v>7.3</v>
      </c>
      <c r="AH72" s="205">
        <v>0</v>
      </c>
      <c r="AI72" s="205">
        <v>12.3</v>
      </c>
      <c r="AJ72" s="205">
        <v>0</v>
      </c>
      <c r="AK72" s="205">
        <v>0.82</v>
      </c>
      <c r="AL72" s="205">
        <v>0</v>
      </c>
      <c r="AM72" s="205">
        <v>0</v>
      </c>
      <c r="AN72" s="205">
        <v>0</v>
      </c>
      <c r="AO72" s="205">
        <v>16.93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</v>
      </c>
      <c r="E73" s="205">
        <v>0</v>
      </c>
      <c r="F73" s="205">
        <v>0</v>
      </c>
      <c r="G73" s="205">
        <v>0</v>
      </c>
      <c r="H73" s="205">
        <v>0</v>
      </c>
      <c r="I73" s="205">
        <v>0</v>
      </c>
      <c r="J73" s="205">
        <v>0</v>
      </c>
      <c r="K73" s="205">
        <v>0</v>
      </c>
      <c r="L73" s="205">
        <v>0</v>
      </c>
      <c r="M73" s="205">
        <v>0</v>
      </c>
      <c r="N73" s="205">
        <v>0</v>
      </c>
      <c r="O73" s="205">
        <v>0</v>
      </c>
      <c r="P73" s="205">
        <v>0</v>
      </c>
      <c r="Q73" s="205">
        <v>0</v>
      </c>
      <c r="R73" s="205">
        <v>0</v>
      </c>
      <c r="S73" s="205">
        <v>0</v>
      </c>
      <c r="T73" s="205">
        <v>1.47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0</v>
      </c>
      <c r="AD73" s="205">
        <v>0</v>
      </c>
      <c r="AE73" s="205">
        <v>0</v>
      </c>
      <c r="AF73" s="205">
        <v>0</v>
      </c>
      <c r="AG73" s="205">
        <v>7.3</v>
      </c>
      <c r="AH73" s="205">
        <v>0</v>
      </c>
      <c r="AI73" s="205">
        <v>12.3</v>
      </c>
      <c r="AJ73" s="205">
        <v>0</v>
      </c>
      <c r="AK73" s="205">
        <v>0.82</v>
      </c>
      <c r="AL73" s="205">
        <v>0</v>
      </c>
      <c r="AM73" s="205">
        <v>0</v>
      </c>
      <c r="AN73" s="205">
        <v>0</v>
      </c>
      <c r="AO73" s="205">
        <v>16.93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</v>
      </c>
      <c r="E74" s="205">
        <v>0</v>
      </c>
      <c r="F74" s="205">
        <v>0</v>
      </c>
      <c r="G74" s="205">
        <v>0</v>
      </c>
      <c r="H74" s="205">
        <v>0</v>
      </c>
      <c r="I74" s="205">
        <v>0</v>
      </c>
      <c r="J74" s="205">
        <v>0</v>
      </c>
      <c r="K74" s="205">
        <v>0</v>
      </c>
      <c r="L74" s="205">
        <v>0</v>
      </c>
      <c r="M74" s="205">
        <v>0</v>
      </c>
      <c r="N74" s="205">
        <v>0</v>
      </c>
      <c r="O74" s="205">
        <v>0</v>
      </c>
      <c r="P74" s="205">
        <v>0</v>
      </c>
      <c r="Q74" s="205">
        <v>0</v>
      </c>
      <c r="R74" s="205">
        <v>0</v>
      </c>
      <c r="S74" s="205">
        <v>0</v>
      </c>
      <c r="T74" s="205">
        <v>1.47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0</v>
      </c>
      <c r="AD74" s="205">
        <v>0</v>
      </c>
      <c r="AE74" s="205">
        <v>0</v>
      </c>
      <c r="AF74" s="205">
        <v>0</v>
      </c>
      <c r="AG74" s="205">
        <v>7.3</v>
      </c>
      <c r="AH74" s="205">
        <v>0</v>
      </c>
      <c r="AI74" s="205">
        <v>12.3</v>
      </c>
      <c r="AJ74" s="205">
        <v>0</v>
      </c>
      <c r="AK74" s="205">
        <v>0.82</v>
      </c>
      <c r="AL74" s="205">
        <v>0</v>
      </c>
      <c r="AM74" s="205">
        <v>0</v>
      </c>
      <c r="AN74" s="205">
        <v>0</v>
      </c>
      <c r="AO74" s="205">
        <v>16.93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</v>
      </c>
      <c r="E75" s="205">
        <v>0</v>
      </c>
      <c r="F75" s="205">
        <v>0</v>
      </c>
      <c r="G75" s="205">
        <v>0</v>
      </c>
      <c r="H75" s="205">
        <v>0</v>
      </c>
      <c r="I75" s="205">
        <v>0</v>
      </c>
      <c r="J75" s="205">
        <v>0</v>
      </c>
      <c r="K75" s="205">
        <v>0</v>
      </c>
      <c r="L75" s="205">
        <v>0</v>
      </c>
      <c r="M75" s="205">
        <v>0</v>
      </c>
      <c r="N75" s="205">
        <v>0</v>
      </c>
      <c r="O75" s="205">
        <v>0</v>
      </c>
      <c r="P75" s="205">
        <v>0</v>
      </c>
      <c r="Q75" s="205">
        <v>0</v>
      </c>
      <c r="R75" s="205">
        <v>0</v>
      </c>
      <c r="S75" s="205">
        <v>0</v>
      </c>
      <c r="T75" s="205">
        <v>1.47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0</v>
      </c>
      <c r="AD75" s="205">
        <v>0</v>
      </c>
      <c r="AE75" s="205">
        <v>0</v>
      </c>
      <c r="AF75" s="205">
        <v>0</v>
      </c>
      <c r="AG75" s="205">
        <v>7.3</v>
      </c>
      <c r="AH75" s="205">
        <v>0</v>
      </c>
      <c r="AI75" s="205">
        <v>12.3</v>
      </c>
      <c r="AJ75" s="205">
        <v>0</v>
      </c>
      <c r="AK75" s="205">
        <v>-4.18</v>
      </c>
      <c r="AL75" s="205">
        <v>0</v>
      </c>
      <c r="AM75" s="205">
        <v>0</v>
      </c>
      <c r="AN75" s="205">
        <v>0</v>
      </c>
      <c r="AO75" s="205">
        <v>17.29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</v>
      </c>
      <c r="E76" s="205">
        <v>0</v>
      </c>
      <c r="F76" s="205">
        <v>0</v>
      </c>
      <c r="G76" s="205">
        <v>0</v>
      </c>
      <c r="H76" s="205">
        <v>0</v>
      </c>
      <c r="I76" s="205">
        <v>0</v>
      </c>
      <c r="J76" s="205">
        <v>0</v>
      </c>
      <c r="K76" s="205">
        <v>0</v>
      </c>
      <c r="L76" s="205">
        <v>0</v>
      </c>
      <c r="M76" s="205">
        <v>0</v>
      </c>
      <c r="N76" s="205">
        <v>0</v>
      </c>
      <c r="O76" s="205">
        <v>0</v>
      </c>
      <c r="P76" s="205">
        <v>0</v>
      </c>
      <c r="Q76" s="205">
        <v>0</v>
      </c>
      <c r="R76" s="205">
        <v>0</v>
      </c>
      <c r="S76" s="205">
        <v>0</v>
      </c>
      <c r="T76" s="205">
        <v>1.47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0</v>
      </c>
      <c r="AD76" s="205">
        <v>0</v>
      </c>
      <c r="AE76" s="205">
        <v>0</v>
      </c>
      <c r="AF76" s="205">
        <v>0</v>
      </c>
      <c r="AG76" s="205">
        <v>7.3</v>
      </c>
      <c r="AH76" s="205">
        <v>0</v>
      </c>
      <c r="AI76" s="205">
        <v>12.3</v>
      </c>
      <c r="AJ76" s="205">
        <v>0</v>
      </c>
      <c r="AK76" s="205">
        <v>-4.18</v>
      </c>
      <c r="AL76" s="205">
        <v>0</v>
      </c>
      <c r="AM76" s="205">
        <v>0</v>
      </c>
      <c r="AN76" s="205">
        <v>0</v>
      </c>
      <c r="AO76" s="205">
        <v>17.29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</v>
      </c>
      <c r="E77" s="205">
        <v>0</v>
      </c>
      <c r="F77" s="205">
        <v>0</v>
      </c>
      <c r="G77" s="205">
        <v>0</v>
      </c>
      <c r="H77" s="205">
        <v>0</v>
      </c>
      <c r="I77" s="205">
        <v>0</v>
      </c>
      <c r="J77" s="205">
        <v>0</v>
      </c>
      <c r="K77" s="205">
        <v>0</v>
      </c>
      <c r="L77" s="205">
        <v>0</v>
      </c>
      <c r="M77" s="205">
        <v>0</v>
      </c>
      <c r="N77" s="205">
        <v>0</v>
      </c>
      <c r="O77" s="205">
        <v>0</v>
      </c>
      <c r="P77" s="205">
        <v>0</v>
      </c>
      <c r="Q77" s="205">
        <v>0</v>
      </c>
      <c r="R77" s="205">
        <v>0</v>
      </c>
      <c r="S77" s="205">
        <v>0</v>
      </c>
      <c r="T77" s="205">
        <v>1.47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0</v>
      </c>
      <c r="AD77" s="205">
        <v>0</v>
      </c>
      <c r="AE77" s="205">
        <v>0</v>
      </c>
      <c r="AF77" s="205">
        <v>0</v>
      </c>
      <c r="AG77" s="205">
        <v>7.3</v>
      </c>
      <c r="AH77" s="205">
        <v>0</v>
      </c>
      <c r="AI77" s="205">
        <v>12.3</v>
      </c>
      <c r="AJ77" s="205">
        <v>0</v>
      </c>
      <c r="AK77" s="205">
        <v>-4.18</v>
      </c>
      <c r="AL77" s="205">
        <v>0</v>
      </c>
      <c r="AM77" s="205">
        <v>0</v>
      </c>
      <c r="AN77" s="205">
        <v>0</v>
      </c>
      <c r="AO77" s="205">
        <v>17.29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</v>
      </c>
      <c r="E78" s="205">
        <v>0</v>
      </c>
      <c r="F78" s="205">
        <v>0</v>
      </c>
      <c r="G78" s="205">
        <v>0</v>
      </c>
      <c r="H78" s="205">
        <v>0</v>
      </c>
      <c r="I78" s="205">
        <v>0</v>
      </c>
      <c r="J78" s="205">
        <v>0</v>
      </c>
      <c r="K78" s="205">
        <v>0</v>
      </c>
      <c r="L78" s="205">
        <v>0</v>
      </c>
      <c r="M78" s="205">
        <v>0</v>
      </c>
      <c r="N78" s="205">
        <v>0</v>
      </c>
      <c r="O78" s="205">
        <v>0</v>
      </c>
      <c r="P78" s="205">
        <v>0</v>
      </c>
      <c r="Q78" s="205">
        <v>0</v>
      </c>
      <c r="R78" s="205">
        <v>0</v>
      </c>
      <c r="S78" s="205">
        <v>0</v>
      </c>
      <c r="T78" s="205">
        <v>1.47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0</v>
      </c>
      <c r="AD78" s="205">
        <v>0</v>
      </c>
      <c r="AE78" s="205">
        <v>0</v>
      </c>
      <c r="AF78" s="205">
        <v>0</v>
      </c>
      <c r="AG78" s="205">
        <v>7.3</v>
      </c>
      <c r="AH78" s="205">
        <v>0</v>
      </c>
      <c r="AI78" s="205">
        <v>12.3</v>
      </c>
      <c r="AJ78" s="205">
        <v>0</v>
      </c>
      <c r="AK78" s="205">
        <v>-4.18</v>
      </c>
      <c r="AL78" s="205">
        <v>0</v>
      </c>
      <c r="AM78" s="205">
        <v>0</v>
      </c>
      <c r="AN78" s="205">
        <v>0</v>
      </c>
      <c r="AO78" s="205">
        <v>17.29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</v>
      </c>
      <c r="E79" s="205">
        <v>0</v>
      </c>
      <c r="F79" s="205">
        <v>0</v>
      </c>
      <c r="G79" s="205">
        <v>0</v>
      </c>
      <c r="H79" s="205">
        <v>0</v>
      </c>
      <c r="I79" s="205">
        <v>0</v>
      </c>
      <c r="J79" s="205">
        <v>0</v>
      </c>
      <c r="K79" s="205">
        <v>0</v>
      </c>
      <c r="L79" s="205">
        <v>0</v>
      </c>
      <c r="M79" s="205">
        <v>0</v>
      </c>
      <c r="N79" s="205">
        <v>0</v>
      </c>
      <c r="O79" s="205">
        <v>0</v>
      </c>
      <c r="P79" s="205">
        <v>0</v>
      </c>
      <c r="Q79" s="205">
        <v>0</v>
      </c>
      <c r="R79" s="205">
        <v>0</v>
      </c>
      <c r="S79" s="205">
        <v>0</v>
      </c>
      <c r="T79" s="205">
        <v>1.47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0</v>
      </c>
      <c r="AD79" s="205">
        <v>0</v>
      </c>
      <c r="AE79" s="205">
        <v>0</v>
      </c>
      <c r="AF79" s="205">
        <v>0</v>
      </c>
      <c r="AG79" s="205">
        <v>7.3</v>
      </c>
      <c r="AH79" s="205">
        <v>0</v>
      </c>
      <c r="AI79" s="205">
        <v>12.3</v>
      </c>
      <c r="AJ79" s="205">
        <v>0</v>
      </c>
      <c r="AK79" s="205">
        <v>-11.18</v>
      </c>
      <c r="AL79" s="205">
        <v>0</v>
      </c>
      <c r="AM79" s="205">
        <v>0</v>
      </c>
      <c r="AN79" s="205">
        <v>0</v>
      </c>
      <c r="AO79" s="205">
        <v>17.29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</v>
      </c>
      <c r="E80" s="205">
        <v>0</v>
      </c>
      <c r="F80" s="205">
        <v>0</v>
      </c>
      <c r="G80" s="205">
        <v>0</v>
      </c>
      <c r="H80" s="205">
        <v>0</v>
      </c>
      <c r="I80" s="205">
        <v>0</v>
      </c>
      <c r="J80" s="205">
        <v>0</v>
      </c>
      <c r="K80" s="205">
        <v>0</v>
      </c>
      <c r="L80" s="205">
        <v>0</v>
      </c>
      <c r="M80" s="205">
        <v>0</v>
      </c>
      <c r="N80" s="205">
        <v>0</v>
      </c>
      <c r="O80" s="205">
        <v>0</v>
      </c>
      <c r="P80" s="205">
        <v>0</v>
      </c>
      <c r="Q80" s="205">
        <v>0</v>
      </c>
      <c r="R80" s="205">
        <v>0</v>
      </c>
      <c r="S80" s="205">
        <v>0</v>
      </c>
      <c r="T80" s="205">
        <v>1.47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0</v>
      </c>
      <c r="AD80" s="205">
        <v>0</v>
      </c>
      <c r="AE80" s="205">
        <v>0</v>
      </c>
      <c r="AF80" s="205">
        <v>0</v>
      </c>
      <c r="AG80" s="205">
        <v>7.3</v>
      </c>
      <c r="AH80" s="205">
        <v>0</v>
      </c>
      <c r="AI80" s="205">
        <v>12.3</v>
      </c>
      <c r="AJ80" s="205">
        <v>0</v>
      </c>
      <c r="AK80" s="205">
        <v>0.82</v>
      </c>
      <c r="AL80" s="205">
        <v>0</v>
      </c>
      <c r="AM80" s="205">
        <v>0</v>
      </c>
      <c r="AN80" s="205">
        <v>0</v>
      </c>
      <c r="AO80" s="205">
        <v>17.29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5">
        <v>0</v>
      </c>
      <c r="K81" s="205">
        <v>0</v>
      </c>
      <c r="L81" s="205">
        <v>0</v>
      </c>
      <c r="M81" s="205">
        <v>0</v>
      </c>
      <c r="N81" s="205">
        <v>0</v>
      </c>
      <c r="O81" s="205">
        <v>0</v>
      </c>
      <c r="P81" s="205">
        <v>0</v>
      </c>
      <c r="Q81" s="205">
        <v>0</v>
      </c>
      <c r="R81" s="205">
        <v>0</v>
      </c>
      <c r="S81" s="205">
        <v>0</v>
      </c>
      <c r="T81" s="205">
        <v>1.47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0</v>
      </c>
      <c r="AD81" s="205">
        <v>0</v>
      </c>
      <c r="AE81" s="205">
        <v>0</v>
      </c>
      <c r="AF81" s="205">
        <v>0</v>
      </c>
      <c r="AG81" s="205">
        <v>7.3</v>
      </c>
      <c r="AH81" s="205">
        <v>0</v>
      </c>
      <c r="AI81" s="205">
        <v>12.3</v>
      </c>
      <c r="AJ81" s="205">
        <v>0</v>
      </c>
      <c r="AK81" s="205">
        <v>0.82</v>
      </c>
      <c r="AL81" s="205">
        <v>0</v>
      </c>
      <c r="AM81" s="205">
        <v>0</v>
      </c>
      <c r="AN81" s="205">
        <v>0</v>
      </c>
      <c r="AO81" s="205">
        <v>17.29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</v>
      </c>
      <c r="E82" s="205">
        <v>0</v>
      </c>
      <c r="F82" s="205">
        <v>0</v>
      </c>
      <c r="G82" s="205">
        <v>0</v>
      </c>
      <c r="H82" s="205">
        <v>0</v>
      </c>
      <c r="I82" s="205">
        <v>0</v>
      </c>
      <c r="J82" s="205">
        <v>0</v>
      </c>
      <c r="K82" s="205">
        <v>0</v>
      </c>
      <c r="L82" s="205">
        <v>0</v>
      </c>
      <c r="M82" s="205">
        <v>0</v>
      </c>
      <c r="N82" s="205">
        <v>0</v>
      </c>
      <c r="O82" s="205">
        <v>0</v>
      </c>
      <c r="P82" s="205">
        <v>0</v>
      </c>
      <c r="Q82" s="205">
        <v>0</v>
      </c>
      <c r="R82" s="205">
        <v>0</v>
      </c>
      <c r="S82" s="205">
        <v>0</v>
      </c>
      <c r="T82" s="205">
        <v>1.47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0</v>
      </c>
      <c r="AD82" s="205">
        <v>0</v>
      </c>
      <c r="AE82" s="205">
        <v>0</v>
      </c>
      <c r="AF82" s="205">
        <v>0</v>
      </c>
      <c r="AG82" s="205">
        <v>7.3</v>
      </c>
      <c r="AH82" s="205">
        <v>0</v>
      </c>
      <c r="AI82" s="205">
        <v>12.3</v>
      </c>
      <c r="AJ82" s="205">
        <v>0</v>
      </c>
      <c r="AK82" s="205">
        <v>0.82</v>
      </c>
      <c r="AL82" s="205">
        <v>0</v>
      </c>
      <c r="AM82" s="205">
        <v>0</v>
      </c>
      <c r="AN82" s="205">
        <v>0</v>
      </c>
      <c r="AO82" s="205">
        <v>17.29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</v>
      </c>
      <c r="E83" s="205">
        <v>0</v>
      </c>
      <c r="F83" s="205">
        <v>0</v>
      </c>
      <c r="G83" s="205">
        <v>0</v>
      </c>
      <c r="H83" s="205">
        <v>0</v>
      </c>
      <c r="I83" s="205">
        <v>0</v>
      </c>
      <c r="J83" s="205">
        <v>0</v>
      </c>
      <c r="K83" s="205">
        <v>0</v>
      </c>
      <c r="L83" s="205">
        <v>0</v>
      </c>
      <c r="M83" s="205">
        <v>0</v>
      </c>
      <c r="N83" s="205">
        <v>0</v>
      </c>
      <c r="O83" s="205">
        <v>0</v>
      </c>
      <c r="P83" s="205">
        <v>0</v>
      </c>
      <c r="Q83" s="205">
        <v>0</v>
      </c>
      <c r="R83" s="205">
        <v>0</v>
      </c>
      <c r="S83" s="205">
        <v>0</v>
      </c>
      <c r="T83" s="205">
        <v>1.47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0</v>
      </c>
      <c r="AD83" s="205">
        <v>0</v>
      </c>
      <c r="AE83" s="205">
        <v>0</v>
      </c>
      <c r="AF83" s="205">
        <v>0</v>
      </c>
      <c r="AG83" s="205">
        <v>7.3</v>
      </c>
      <c r="AH83" s="205">
        <v>0</v>
      </c>
      <c r="AI83" s="205">
        <v>12.3</v>
      </c>
      <c r="AJ83" s="205">
        <v>0</v>
      </c>
      <c r="AK83" s="205">
        <v>0.82</v>
      </c>
      <c r="AL83" s="205">
        <v>0</v>
      </c>
      <c r="AM83" s="205">
        <v>0</v>
      </c>
      <c r="AN83" s="205">
        <v>0</v>
      </c>
      <c r="AO83" s="205">
        <v>17.29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</v>
      </c>
      <c r="E84" s="205">
        <v>0</v>
      </c>
      <c r="F84" s="205">
        <v>0</v>
      </c>
      <c r="G84" s="205">
        <v>0</v>
      </c>
      <c r="H84" s="205">
        <v>0</v>
      </c>
      <c r="I84" s="205">
        <v>0</v>
      </c>
      <c r="J84" s="205">
        <v>0</v>
      </c>
      <c r="K84" s="205">
        <v>0</v>
      </c>
      <c r="L84" s="205">
        <v>0</v>
      </c>
      <c r="M84" s="205">
        <v>0</v>
      </c>
      <c r="N84" s="205">
        <v>0</v>
      </c>
      <c r="O84" s="205">
        <v>0</v>
      </c>
      <c r="P84" s="205">
        <v>0</v>
      </c>
      <c r="Q84" s="205">
        <v>0</v>
      </c>
      <c r="R84" s="205">
        <v>0</v>
      </c>
      <c r="S84" s="205">
        <v>0</v>
      </c>
      <c r="T84" s="205">
        <v>1.47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0</v>
      </c>
      <c r="AD84" s="205">
        <v>0</v>
      </c>
      <c r="AE84" s="205">
        <v>0</v>
      </c>
      <c r="AF84" s="205">
        <v>0</v>
      </c>
      <c r="AG84" s="205">
        <v>7.3</v>
      </c>
      <c r="AH84" s="205">
        <v>0</v>
      </c>
      <c r="AI84" s="205">
        <v>12.3</v>
      </c>
      <c r="AJ84" s="205">
        <v>0</v>
      </c>
      <c r="AK84" s="205">
        <v>0.82</v>
      </c>
      <c r="AL84" s="205">
        <v>0</v>
      </c>
      <c r="AM84" s="205">
        <v>0</v>
      </c>
      <c r="AN84" s="205">
        <v>0</v>
      </c>
      <c r="AO84" s="205">
        <v>17.29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</v>
      </c>
      <c r="E85" s="205">
        <v>0</v>
      </c>
      <c r="F85" s="205">
        <v>0</v>
      </c>
      <c r="G85" s="205">
        <v>0</v>
      </c>
      <c r="H85" s="205">
        <v>0</v>
      </c>
      <c r="I85" s="205">
        <v>0</v>
      </c>
      <c r="J85" s="205">
        <v>0</v>
      </c>
      <c r="K85" s="205">
        <v>0</v>
      </c>
      <c r="L85" s="205">
        <v>0</v>
      </c>
      <c r="M85" s="205">
        <v>0</v>
      </c>
      <c r="N85" s="205">
        <v>0</v>
      </c>
      <c r="O85" s="205">
        <v>0</v>
      </c>
      <c r="P85" s="205">
        <v>0</v>
      </c>
      <c r="Q85" s="205">
        <v>0</v>
      </c>
      <c r="R85" s="205">
        <v>0</v>
      </c>
      <c r="S85" s="205">
        <v>0</v>
      </c>
      <c r="T85" s="205">
        <v>1.47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0</v>
      </c>
      <c r="AD85" s="205">
        <v>0</v>
      </c>
      <c r="AE85" s="205">
        <v>0</v>
      </c>
      <c r="AF85" s="205">
        <v>0</v>
      </c>
      <c r="AG85" s="205">
        <v>7.3</v>
      </c>
      <c r="AH85" s="205">
        <v>0</v>
      </c>
      <c r="AI85" s="205">
        <v>12.3</v>
      </c>
      <c r="AJ85" s="205">
        <v>0</v>
      </c>
      <c r="AK85" s="205">
        <v>0.82</v>
      </c>
      <c r="AL85" s="205">
        <v>0</v>
      </c>
      <c r="AM85" s="205">
        <v>0</v>
      </c>
      <c r="AN85" s="205">
        <v>0</v>
      </c>
      <c r="AO85" s="205">
        <v>17.29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</v>
      </c>
      <c r="E86" s="205">
        <v>0</v>
      </c>
      <c r="F86" s="205">
        <v>0</v>
      </c>
      <c r="G86" s="205">
        <v>0</v>
      </c>
      <c r="H86" s="205">
        <v>0</v>
      </c>
      <c r="I86" s="205">
        <v>0</v>
      </c>
      <c r="J86" s="205">
        <v>0</v>
      </c>
      <c r="K86" s="205">
        <v>0</v>
      </c>
      <c r="L86" s="205">
        <v>0</v>
      </c>
      <c r="M86" s="205">
        <v>0</v>
      </c>
      <c r="N86" s="205">
        <v>0</v>
      </c>
      <c r="O86" s="205">
        <v>0</v>
      </c>
      <c r="P86" s="205">
        <v>0</v>
      </c>
      <c r="Q86" s="205">
        <v>0</v>
      </c>
      <c r="R86" s="205">
        <v>0</v>
      </c>
      <c r="S86" s="205">
        <v>0</v>
      </c>
      <c r="T86" s="205">
        <v>1.47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0</v>
      </c>
      <c r="AD86" s="205">
        <v>0</v>
      </c>
      <c r="AE86" s="205">
        <v>0</v>
      </c>
      <c r="AF86" s="205">
        <v>0</v>
      </c>
      <c r="AG86" s="205">
        <v>7.3</v>
      </c>
      <c r="AH86" s="205">
        <v>0</v>
      </c>
      <c r="AI86" s="205">
        <v>12.3</v>
      </c>
      <c r="AJ86" s="205">
        <v>0</v>
      </c>
      <c r="AK86" s="205">
        <v>0.82</v>
      </c>
      <c r="AL86" s="205">
        <v>0</v>
      </c>
      <c r="AM86" s="205">
        <v>0</v>
      </c>
      <c r="AN86" s="205">
        <v>0</v>
      </c>
      <c r="AO86" s="205">
        <v>17.29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5">
        <v>0</v>
      </c>
      <c r="K87" s="205">
        <v>0</v>
      </c>
      <c r="L87" s="205">
        <v>0</v>
      </c>
      <c r="M87" s="205">
        <v>0</v>
      </c>
      <c r="N87" s="205">
        <v>0</v>
      </c>
      <c r="O87" s="205">
        <v>0</v>
      </c>
      <c r="P87" s="205">
        <v>0</v>
      </c>
      <c r="Q87" s="205">
        <v>0</v>
      </c>
      <c r="R87" s="205">
        <v>0</v>
      </c>
      <c r="S87" s="205">
        <v>0</v>
      </c>
      <c r="T87" s="205">
        <v>1.47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0</v>
      </c>
      <c r="AD87" s="205">
        <v>0</v>
      </c>
      <c r="AE87" s="205">
        <v>0</v>
      </c>
      <c r="AF87" s="205">
        <v>0</v>
      </c>
      <c r="AG87" s="205">
        <v>7.3</v>
      </c>
      <c r="AH87" s="205">
        <v>0</v>
      </c>
      <c r="AI87" s="205">
        <v>12.3</v>
      </c>
      <c r="AJ87" s="205">
        <v>0</v>
      </c>
      <c r="AK87" s="205">
        <v>0.82</v>
      </c>
      <c r="AL87" s="205">
        <v>0</v>
      </c>
      <c r="AM87" s="205">
        <v>0</v>
      </c>
      <c r="AN87" s="205">
        <v>0</v>
      </c>
      <c r="AO87" s="205">
        <v>17.29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</v>
      </c>
      <c r="E88" s="205">
        <v>0</v>
      </c>
      <c r="F88" s="205">
        <v>0</v>
      </c>
      <c r="G88" s="205">
        <v>0</v>
      </c>
      <c r="H88" s="205">
        <v>0</v>
      </c>
      <c r="I88" s="205">
        <v>0</v>
      </c>
      <c r="J88" s="205">
        <v>0</v>
      </c>
      <c r="K88" s="205">
        <v>0</v>
      </c>
      <c r="L88" s="205">
        <v>0</v>
      </c>
      <c r="M88" s="205">
        <v>0</v>
      </c>
      <c r="N88" s="205">
        <v>0</v>
      </c>
      <c r="O88" s="205">
        <v>0</v>
      </c>
      <c r="P88" s="205">
        <v>0</v>
      </c>
      <c r="Q88" s="205">
        <v>0</v>
      </c>
      <c r="R88" s="205">
        <v>0</v>
      </c>
      <c r="S88" s="205">
        <v>0</v>
      </c>
      <c r="T88" s="205">
        <v>1.47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0</v>
      </c>
      <c r="AD88" s="205">
        <v>0</v>
      </c>
      <c r="AE88" s="205">
        <v>0</v>
      </c>
      <c r="AF88" s="205">
        <v>0</v>
      </c>
      <c r="AG88" s="205">
        <v>7.3</v>
      </c>
      <c r="AH88" s="205">
        <v>0</v>
      </c>
      <c r="AI88" s="205">
        <v>12.3</v>
      </c>
      <c r="AJ88" s="205">
        <v>0</v>
      </c>
      <c r="AK88" s="205">
        <v>0.82</v>
      </c>
      <c r="AL88" s="205">
        <v>0</v>
      </c>
      <c r="AM88" s="205">
        <v>0</v>
      </c>
      <c r="AN88" s="205">
        <v>0</v>
      </c>
      <c r="AO88" s="205">
        <v>17.29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</v>
      </c>
      <c r="E89" s="205">
        <v>0</v>
      </c>
      <c r="F89" s="205">
        <v>0</v>
      </c>
      <c r="G89" s="205">
        <v>0</v>
      </c>
      <c r="H89" s="205">
        <v>0</v>
      </c>
      <c r="I89" s="205">
        <v>0</v>
      </c>
      <c r="J89" s="205">
        <v>0</v>
      </c>
      <c r="K89" s="205">
        <v>0</v>
      </c>
      <c r="L89" s="205">
        <v>0</v>
      </c>
      <c r="M89" s="205">
        <v>0</v>
      </c>
      <c r="N89" s="205">
        <v>0</v>
      </c>
      <c r="O89" s="205">
        <v>0</v>
      </c>
      <c r="P89" s="205">
        <v>0</v>
      </c>
      <c r="Q89" s="205">
        <v>0</v>
      </c>
      <c r="R89" s="205">
        <v>0</v>
      </c>
      <c r="S89" s="205">
        <v>0</v>
      </c>
      <c r="T89" s="205">
        <v>1.47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0</v>
      </c>
      <c r="AD89" s="205">
        <v>0</v>
      </c>
      <c r="AE89" s="205">
        <v>0</v>
      </c>
      <c r="AF89" s="205">
        <v>0</v>
      </c>
      <c r="AG89" s="205">
        <v>7.3</v>
      </c>
      <c r="AH89" s="205">
        <v>0</v>
      </c>
      <c r="AI89" s="205">
        <v>12.3</v>
      </c>
      <c r="AJ89" s="205">
        <v>0</v>
      </c>
      <c r="AK89" s="205">
        <v>0.82</v>
      </c>
      <c r="AL89" s="205">
        <v>0</v>
      </c>
      <c r="AM89" s="205">
        <v>0</v>
      </c>
      <c r="AN89" s="205">
        <v>0</v>
      </c>
      <c r="AO89" s="205">
        <v>17.29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</v>
      </c>
      <c r="E90" s="205">
        <v>0</v>
      </c>
      <c r="F90" s="205">
        <v>0</v>
      </c>
      <c r="G90" s="205">
        <v>0</v>
      </c>
      <c r="H90" s="205">
        <v>0</v>
      </c>
      <c r="I90" s="205">
        <v>0</v>
      </c>
      <c r="J90" s="205">
        <v>0</v>
      </c>
      <c r="K90" s="205">
        <v>0</v>
      </c>
      <c r="L90" s="205">
        <v>0</v>
      </c>
      <c r="M90" s="205">
        <v>0</v>
      </c>
      <c r="N90" s="205">
        <v>0</v>
      </c>
      <c r="O90" s="205">
        <v>0</v>
      </c>
      <c r="P90" s="205">
        <v>0</v>
      </c>
      <c r="Q90" s="205">
        <v>0</v>
      </c>
      <c r="R90" s="205">
        <v>0</v>
      </c>
      <c r="S90" s="205">
        <v>0</v>
      </c>
      <c r="T90" s="205">
        <v>1.47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0</v>
      </c>
      <c r="AD90" s="205">
        <v>0</v>
      </c>
      <c r="AE90" s="205">
        <v>0</v>
      </c>
      <c r="AF90" s="205">
        <v>0</v>
      </c>
      <c r="AG90" s="205">
        <v>7.3</v>
      </c>
      <c r="AH90" s="205">
        <v>0</v>
      </c>
      <c r="AI90" s="205">
        <v>12.3</v>
      </c>
      <c r="AJ90" s="205">
        <v>0</v>
      </c>
      <c r="AK90" s="205">
        <v>0.82</v>
      </c>
      <c r="AL90" s="205">
        <v>0</v>
      </c>
      <c r="AM90" s="205">
        <v>0</v>
      </c>
      <c r="AN90" s="205">
        <v>0</v>
      </c>
      <c r="AO90" s="205">
        <v>17.29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</v>
      </c>
      <c r="E91" s="205">
        <v>0</v>
      </c>
      <c r="F91" s="205">
        <v>0</v>
      </c>
      <c r="G91" s="205">
        <v>0</v>
      </c>
      <c r="H91" s="205">
        <v>0</v>
      </c>
      <c r="I91" s="205">
        <v>0</v>
      </c>
      <c r="J91" s="205">
        <v>0</v>
      </c>
      <c r="K91" s="205">
        <v>0</v>
      </c>
      <c r="L91" s="205">
        <v>0</v>
      </c>
      <c r="M91" s="205">
        <v>0</v>
      </c>
      <c r="N91" s="205">
        <v>0</v>
      </c>
      <c r="O91" s="205">
        <v>0</v>
      </c>
      <c r="P91" s="205">
        <v>0</v>
      </c>
      <c r="Q91" s="205">
        <v>0</v>
      </c>
      <c r="R91" s="205">
        <v>0</v>
      </c>
      <c r="S91" s="205">
        <v>0</v>
      </c>
      <c r="T91" s="205">
        <v>1.47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0</v>
      </c>
      <c r="AD91" s="205">
        <v>0</v>
      </c>
      <c r="AE91" s="205">
        <v>0</v>
      </c>
      <c r="AF91" s="205">
        <v>0</v>
      </c>
      <c r="AG91" s="205">
        <v>7.3</v>
      </c>
      <c r="AH91" s="205">
        <v>0</v>
      </c>
      <c r="AI91" s="205">
        <v>12.3</v>
      </c>
      <c r="AJ91" s="205">
        <v>0</v>
      </c>
      <c r="AK91" s="205">
        <v>0.82</v>
      </c>
      <c r="AL91" s="205">
        <v>0</v>
      </c>
      <c r="AM91" s="205">
        <v>0</v>
      </c>
      <c r="AN91" s="205">
        <v>0</v>
      </c>
      <c r="AO91" s="205">
        <v>17.29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5">
        <v>0</v>
      </c>
      <c r="K92" s="205">
        <v>0</v>
      </c>
      <c r="L92" s="205">
        <v>0</v>
      </c>
      <c r="M92" s="205">
        <v>0</v>
      </c>
      <c r="N92" s="205">
        <v>0</v>
      </c>
      <c r="O92" s="205">
        <v>0</v>
      </c>
      <c r="P92" s="205">
        <v>0</v>
      </c>
      <c r="Q92" s="205">
        <v>0</v>
      </c>
      <c r="R92" s="205">
        <v>0</v>
      </c>
      <c r="S92" s="205">
        <v>0</v>
      </c>
      <c r="T92" s="205">
        <v>1.47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0</v>
      </c>
      <c r="AD92" s="205">
        <v>0</v>
      </c>
      <c r="AE92" s="205">
        <v>0</v>
      </c>
      <c r="AF92" s="205">
        <v>0</v>
      </c>
      <c r="AG92" s="205">
        <v>7.3</v>
      </c>
      <c r="AH92" s="205">
        <v>0</v>
      </c>
      <c r="AI92" s="205">
        <v>12.3</v>
      </c>
      <c r="AJ92" s="205">
        <v>0</v>
      </c>
      <c r="AK92" s="205">
        <v>0.82</v>
      </c>
      <c r="AL92" s="205">
        <v>0</v>
      </c>
      <c r="AM92" s="205">
        <v>0</v>
      </c>
      <c r="AN92" s="205">
        <v>0</v>
      </c>
      <c r="AO92" s="205">
        <v>17.29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5">
        <v>0</v>
      </c>
      <c r="K93" s="205">
        <v>0</v>
      </c>
      <c r="L93" s="205">
        <v>0</v>
      </c>
      <c r="M93" s="205">
        <v>0</v>
      </c>
      <c r="N93" s="205">
        <v>0</v>
      </c>
      <c r="O93" s="205">
        <v>0</v>
      </c>
      <c r="P93" s="205">
        <v>0</v>
      </c>
      <c r="Q93" s="205">
        <v>0</v>
      </c>
      <c r="R93" s="205">
        <v>0</v>
      </c>
      <c r="S93" s="205">
        <v>0</v>
      </c>
      <c r="T93" s="205">
        <v>1.47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0</v>
      </c>
      <c r="AD93" s="205">
        <v>0</v>
      </c>
      <c r="AE93" s="205">
        <v>0</v>
      </c>
      <c r="AF93" s="205">
        <v>0</v>
      </c>
      <c r="AG93" s="205">
        <v>7.3</v>
      </c>
      <c r="AH93" s="205">
        <v>0</v>
      </c>
      <c r="AI93" s="205">
        <v>12.3</v>
      </c>
      <c r="AJ93" s="205">
        <v>0</v>
      </c>
      <c r="AK93" s="205">
        <v>0.82</v>
      </c>
      <c r="AL93" s="205">
        <v>0</v>
      </c>
      <c r="AM93" s="205">
        <v>0</v>
      </c>
      <c r="AN93" s="205">
        <v>0</v>
      </c>
      <c r="AO93" s="205">
        <v>17.29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5">
        <v>0</v>
      </c>
      <c r="K94" s="205">
        <v>0</v>
      </c>
      <c r="L94" s="205">
        <v>0</v>
      </c>
      <c r="M94" s="205">
        <v>0</v>
      </c>
      <c r="N94" s="205">
        <v>0</v>
      </c>
      <c r="O94" s="205">
        <v>0</v>
      </c>
      <c r="P94" s="205">
        <v>0</v>
      </c>
      <c r="Q94" s="205">
        <v>0</v>
      </c>
      <c r="R94" s="205">
        <v>0</v>
      </c>
      <c r="S94" s="205">
        <v>0</v>
      </c>
      <c r="T94" s="205">
        <v>1.47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0</v>
      </c>
      <c r="AD94" s="205">
        <v>0</v>
      </c>
      <c r="AE94" s="205">
        <v>0</v>
      </c>
      <c r="AF94" s="205">
        <v>0</v>
      </c>
      <c r="AG94" s="205">
        <v>7.3</v>
      </c>
      <c r="AH94" s="205">
        <v>0</v>
      </c>
      <c r="AI94" s="205">
        <v>12.3</v>
      </c>
      <c r="AJ94" s="205">
        <v>0</v>
      </c>
      <c r="AK94" s="205">
        <v>0.82</v>
      </c>
      <c r="AL94" s="205">
        <v>0</v>
      </c>
      <c r="AM94" s="205">
        <v>0</v>
      </c>
      <c r="AN94" s="205">
        <v>0</v>
      </c>
      <c r="AO94" s="205">
        <v>17.29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</v>
      </c>
      <c r="E95" s="205">
        <v>0</v>
      </c>
      <c r="F95" s="205">
        <v>0</v>
      </c>
      <c r="G95" s="205">
        <v>0</v>
      </c>
      <c r="H95" s="205">
        <v>0</v>
      </c>
      <c r="I95" s="205">
        <v>0</v>
      </c>
      <c r="J95" s="205">
        <v>0</v>
      </c>
      <c r="K95" s="205">
        <v>0</v>
      </c>
      <c r="L95" s="205">
        <v>0</v>
      </c>
      <c r="M95" s="205">
        <v>0</v>
      </c>
      <c r="N95" s="205">
        <v>0</v>
      </c>
      <c r="O95" s="205">
        <v>0</v>
      </c>
      <c r="P95" s="205">
        <v>0</v>
      </c>
      <c r="Q95" s="205">
        <v>0</v>
      </c>
      <c r="R95" s="205">
        <v>0</v>
      </c>
      <c r="S95" s="205">
        <v>0</v>
      </c>
      <c r="T95" s="205">
        <v>1.47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0</v>
      </c>
      <c r="AD95" s="205">
        <v>0</v>
      </c>
      <c r="AE95" s="205">
        <v>0</v>
      </c>
      <c r="AF95" s="205">
        <v>0</v>
      </c>
      <c r="AG95" s="205">
        <v>7.3</v>
      </c>
      <c r="AH95" s="205">
        <v>0</v>
      </c>
      <c r="AI95" s="205">
        <v>12.3</v>
      </c>
      <c r="AJ95" s="205">
        <v>0</v>
      </c>
      <c r="AK95" s="205">
        <v>0.82</v>
      </c>
      <c r="AL95" s="205">
        <v>0</v>
      </c>
      <c r="AM95" s="205">
        <v>0</v>
      </c>
      <c r="AN95" s="205">
        <v>0</v>
      </c>
      <c r="AO95" s="205">
        <v>17.29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5">
        <v>0</v>
      </c>
      <c r="K96" s="205">
        <v>0</v>
      </c>
      <c r="L96" s="205">
        <v>0</v>
      </c>
      <c r="M96" s="205">
        <v>0</v>
      </c>
      <c r="N96" s="205">
        <v>0</v>
      </c>
      <c r="O96" s="205">
        <v>0</v>
      </c>
      <c r="P96" s="205">
        <v>0</v>
      </c>
      <c r="Q96" s="205">
        <v>0</v>
      </c>
      <c r="R96" s="205">
        <v>0</v>
      </c>
      <c r="S96" s="205">
        <v>0</v>
      </c>
      <c r="T96" s="205">
        <v>1.47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0</v>
      </c>
      <c r="AD96" s="205">
        <v>0</v>
      </c>
      <c r="AE96" s="205">
        <v>0</v>
      </c>
      <c r="AF96" s="205">
        <v>0</v>
      </c>
      <c r="AG96" s="205">
        <v>7.3</v>
      </c>
      <c r="AH96" s="205">
        <v>0</v>
      </c>
      <c r="AI96" s="205">
        <v>12.3</v>
      </c>
      <c r="AJ96" s="205">
        <v>0</v>
      </c>
      <c r="AK96" s="205">
        <v>0.82</v>
      </c>
      <c r="AL96" s="205">
        <v>0</v>
      </c>
      <c r="AM96" s="205">
        <v>0</v>
      </c>
      <c r="AN96" s="205">
        <v>0</v>
      </c>
      <c r="AO96" s="205">
        <v>17.29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</v>
      </c>
      <c r="E97" s="205">
        <v>0</v>
      </c>
      <c r="F97" s="205">
        <v>0</v>
      </c>
      <c r="G97" s="205">
        <v>0</v>
      </c>
      <c r="H97" s="205">
        <v>0</v>
      </c>
      <c r="I97" s="205">
        <v>0</v>
      </c>
      <c r="J97" s="205">
        <v>0</v>
      </c>
      <c r="K97" s="205">
        <v>0</v>
      </c>
      <c r="L97" s="205">
        <v>0</v>
      </c>
      <c r="M97" s="205">
        <v>0</v>
      </c>
      <c r="N97" s="205">
        <v>0</v>
      </c>
      <c r="O97" s="205">
        <v>0</v>
      </c>
      <c r="P97" s="205">
        <v>0</v>
      </c>
      <c r="Q97" s="205">
        <v>0</v>
      </c>
      <c r="R97" s="205">
        <v>0</v>
      </c>
      <c r="S97" s="205">
        <v>0</v>
      </c>
      <c r="T97" s="205">
        <v>1.47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0</v>
      </c>
      <c r="AD97" s="205">
        <v>0</v>
      </c>
      <c r="AE97" s="205">
        <v>0</v>
      </c>
      <c r="AF97" s="205">
        <v>0</v>
      </c>
      <c r="AG97" s="205">
        <v>7.3</v>
      </c>
      <c r="AH97" s="205">
        <v>0</v>
      </c>
      <c r="AI97" s="205">
        <v>12.3</v>
      </c>
      <c r="AJ97" s="205">
        <v>0</v>
      </c>
      <c r="AK97" s="205">
        <v>0.82</v>
      </c>
      <c r="AL97" s="205">
        <v>0</v>
      </c>
      <c r="AM97" s="205">
        <v>0</v>
      </c>
      <c r="AN97" s="205">
        <v>0</v>
      </c>
      <c r="AO97" s="205">
        <v>17.29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</v>
      </c>
      <c r="E98" s="205">
        <v>0</v>
      </c>
      <c r="F98" s="205">
        <v>0</v>
      </c>
      <c r="G98" s="205">
        <v>0</v>
      </c>
      <c r="H98" s="205">
        <v>0</v>
      </c>
      <c r="I98" s="205">
        <v>0</v>
      </c>
      <c r="J98" s="205">
        <v>0</v>
      </c>
      <c r="K98" s="205">
        <v>0</v>
      </c>
      <c r="L98" s="205">
        <v>0</v>
      </c>
      <c r="M98" s="205">
        <v>0</v>
      </c>
      <c r="N98" s="205">
        <v>0</v>
      </c>
      <c r="O98" s="205">
        <v>0</v>
      </c>
      <c r="P98" s="205">
        <v>0</v>
      </c>
      <c r="Q98" s="205">
        <v>0</v>
      </c>
      <c r="R98" s="205">
        <v>0</v>
      </c>
      <c r="S98" s="205">
        <v>0</v>
      </c>
      <c r="T98" s="205">
        <v>1.47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0</v>
      </c>
      <c r="AD98" s="205">
        <v>0</v>
      </c>
      <c r="AE98" s="205">
        <v>0</v>
      </c>
      <c r="AF98" s="205">
        <v>0</v>
      </c>
      <c r="AG98" s="205">
        <v>7.3</v>
      </c>
      <c r="AH98" s="205">
        <v>0</v>
      </c>
      <c r="AI98" s="205">
        <v>12.3</v>
      </c>
      <c r="AJ98" s="205">
        <v>0</v>
      </c>
      <c r="AK98" s="205">
        <v>0.82</v>
      </c>
      <c r="AL98" s="205">
        <v>0</v>
      </c>
      <c r="AM98" s="205">
        <v>0</v>
      </c>
      <c r="AN98" s="205">
        <v>0</v>
      </c>
      <c r="AO98" s="205">
        <v>17.29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0.17519999999999986</v>
      </c>
      <c r="AH99">
        <f t="shared" si="0"/>
        <v>0</v>
      </c>
      <c r="AI99">
        <f t="shared" si="0"/>
        <v>0.29522999999999944</v>
      </c>
      <c r="AJ99">
        <f t="shared" si="0"/>
        <v>0</v>
      </c>
      <c r="AK99">
        <f t="shared" si="0"/>
        <v>1.1680000000000005E-2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0.41279999999999972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0.22</v>
      </c>
      <c r="E3" s="205">
        <v>0</v>
      </c>
      <c r="F3" s="205">
        <v>0</v>
      </c>
      <c r="G3" s="205">
        <v>0.96</v>
      </c>
      <c r="H3" s="205">
        <v>0</v>
      </c>
      <c r="I3" s="205">
        <v>2.31</v>
      </c>
      <c r="J3" s="205">
        <v>0.16</v>
      </c>
      <c r="K3" s="205">
        <v>2.59</v>
      </c>
      <c r="L3" s="205">
        <v>0.08</v>
      </c>
      <c r="M3" s="205">
        <v>0.09</v>
      </c>
      <c r="N3" s="205">
        <v>0.09</v>
      </c>
      <c r="O3" s="205">
        <v>0.1</v>
      </c>
      <c r="P3" s="205">
        <v>4.83</v>
      </c>
      <c r="Q3" s="205">
        <v>0.4</v>
      </c>
      <c r="R3" s="205">
        <v>1.1399999999999999</v>
      </c>
      <c r="S3" s="205">
        <v>0.59</v>
      </c>
      <c r="T3" s="205">
        <v>1.47</v>
      </c>
      <c r="U3" s="205">
        <v>0</v>
      </c>
      <c r="V3" s="205">
        <v>0</v>
      </c>
      <c r="W3" s="205">
        <v>0</v>
      </c>
      <c r="X3" s="205">
        <v>0</v>
      </c>
      <c r="Y3" s="205">
        <v>0</v>
      </c>
      <c r="Z3" s="205">
        <v>0</v>
      </c>
      <c r="AA3" s="205">
        <v>0</v>
      </c>
      <c r="AB3" s="205">
        <v>0</v>
      </c>
      <c r="AC3" s="205">
        <v>2.08</v>
      </c>
      <c r="AD3" s="205">
        <v>0</v>
      </c>
      <c r="AE3" s="205">
        <v>0</v>
      </c>
      <c r="AF3" s="205">
        <v>0</v>
      </c>
      <c r="AG3" s="205">
        <v>36.51</v>
      </c>
      <c r="AH3" s="205">
        <v>0</v>
      </c>
      <c r="AI3" s="205">
        <v>61.66</v>
      </c>
      <c r="AJ3" s="205">
        <v>0</v>
      </c>
      <c r="AK3" s="205">
        <v>3.66</v>
      </c>
      <c r="AL3" s="205">
        <v>0</v>
      </c>
      <c r="AM3" s="205">
        <v>0</v>
      </c>
      <c r="AN3" s="205">
        <v>0</v>
      </c>
      <c r="AO3" s="205">
        <v>69.349999999999994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0.22</v>
      </c>
      <c r="E4" s="205">
        <v>0</v>
      </c>
      <c r="F4" s="205">
        <v>0</v>
      </c>
      <c r="G4" s="205">
        <v>0.96</v>
      </c>
      <c r="H4" s="205">
        <v>0</v>
      </c>
      <c r="I4" s="205">
        <v>2.31</v>
      </c>
      <c r="J4" s="205">
        <v>0.16</v>
      </c>
      <c r="K4" s="205">
        <v>2.59</v>
      </c>
      <c r="L4" s="205">
        <v>0.08</v>
      </c>
      <c r="M4" s="205">
        <v>0.09</v>
      </c>
      <c r="N4" s="205">
        <v>0.09</v>
      </c>
      <c r="O4" s="205">
        <v>0.1</v>
      </c>
      <c r="P4" s="205">
        <v>4.83</v>
      </c>
      <c r="Q4" s="205">
        <v>0.4</v>
      </c>
      <c r="R4" s="205">
        <v>1.1399999999999999</v>
      </c>
      <c r="S4" s="205">
        <v>0.59</v>
      </c>
      <c r="T4" s="205">
        <v>1.47</v>
      </c>
      <c r="U4" s="205">
        <v>0</v>
      </c>
      <c r="V4" s="205">
        <v>0</v>
      </c>
      <c r="W4" s="205">
        <v>0</v>
      </c>
      <c r="X4" s="205">
        <v>0</v>
      </c>
      <c r="Y4" s="205">
        <v>0</v>
      </c>
      <c r="Z4" s="205">
        <v>0</v>
      </c>
      <c r="AA4" s="205">
        <v>0</v>
      </c>
      <c r="AB4" s="205">
        <v>0</v>
      </c>
      <c r="AC4" s="205">
        <v>2.08</v>
      </c>
      <c r="AD4" s="205">
        <v>0</v>
      </c>
      <c r="AE4" s="205">
        <v>0</v>
      </c>
      <c r="AF4" s="205">
        <v>0</v>
      </c>
      <c r="AG4" s="205">
        <v>36.51</v>
      </c>
      <c r="AH4" s="205">
        <v>0</v>
      </c>
      <c r="AI4" s="205">
        <v>61.66</v>
      </c>
      <c r="AJ4" s="205">
        <v>0</v>
      </c>
      <c r="AK4" s="205">
        <v>3.66</v>
      </c>
      <c r="AL4" s="205">
        <v>0</v>
      </c>
      <c r="AM4" s="205">
        <v>0</v>
      </c>
      <c r="AN4" s="205">
        <v>0</v>
      </c>
      <c r="AO4" s="205">
        <v>69.349999999999994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0.22</v>
      </c>
      <c r="E5" s="205">
        <v>0</v>
      </c>
      <c r="F5" s="205">
        <v>0</v>
      </c>
      <c r="G5" s="205">
        <v>0.96</v>
      </c>
      <c r="H5" s="205">
        <v>0</v>
      </c>
      <c r="I5" s="205">
        <v>2.31</v>
      </c>
      <c r="J5" s="205">
        <v>0.16</v>
      </c>
      <c r="K5" s="205">
        <v>2.59</v>
      </c>
      <c r="L5" s="205">
        <v>0.08</v>
      </c>
      <c r="M5" s="205">
        <v>0.09</v>
      </c>
      <c r="N5" s="205">
        <v>0.09</v>
      </c>
      <c r="O5" s="205">
        <v>0.1</v>
      </c>
      <c r="P5" s="205">
        <v>4.83</v>
      </c>
      <c r="Q5" s="205">
        <v>0.4</v>
      </c>
      <c r="R5" s="205">
        <v>1.1399999999999999</v>
      </c>
      <c r="S5" s="205">
        <v>0.59</v>
      </c>
      <c r="T5" s="205">
        <v>1.47</v>
      </c>
      <c r="U5" s="205">
        <v>0</v>
      </c>
      <c r="V5" s="205">
        <v>0</v>
      </c>
      <c r="W5" s="205">
        <v>0</v>
      </c>
      <c r="X5" s="205">
        <v>0</v>
      </c>
      <c r="Y5" s="205">
        <v>0</v>
      </c>
      <c r="Z5" s="205">
        <v>0</v>
      </c>
      <c r="AA5" s="205">
        <v>0</v>
      </c>
      <c r="AB5" s="205">
        <v>0</v>
      </c>
      <c r="AC5" s="205">
        <v>2.08</v>
      </c>
      <c r="AD5" s="205">
        <v>0</v>
      </c>
      <c r="AE5" s="205">
        <v>0</v>
      </c>
      <c r="AF5" s="205">
        <v>0</v>
      </c>
      <c r="AG5" s="205">
        <v>36.51</v>
      </c>
      <c r="AH5" s="205">
        <v>0</v>
      </c>
      <c r="AI5" s="205">
        <v>61.66</v>
      </c>
      <c r="AJ5" s="205">
        <v>0</v>
      </c>
      <c r="AK5" s="205">
        <v>3.66</v>
      </c>
      <c r="AL5" s="205">
        <v>0</v>
      </c>
      <c r="AM5" s="205">
        <v>0</v>
      </c>
      <c r="AN5" s="205">
        <v>0</v>
      </c>
      <c r="AO5" s="205">
        <v>69.349999999999994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0.22</v>
      </c>
      <c r="E6" s="205">
        <v>0</v>
      </c>
      <c r="F6" s="205">
        <v>0</v>
      </c>
      <c r="G6" s="205">
        <v>0.96</v>
      </c>
      <c r="H6" s="205">
        <v>0</v>
      </c>
      <c r="I6" s="205">
        <v>2.31</v>
      </c>
      <c r="J6" s="205">
        <v>0.16</v>
      </c>
      <c r="K6" s="205">
        <v>2.59</v>
      </c>
      <c r="L6" s="205">
        <v>0.08</v>
      </c>
      <c r="M6" s="205">
        <v>0.09</v>
      </c>
      <c r="N6" s="205">
        <v>0.09</v>
      </c>
      <c r="O6" s="205">
        <v>0.1</v>
      </c>
      <c r="P6" s="205">
        <v>4.83</v>
      </c>
      <c r="Q6" s="205">
        <v>0.4</v>
      </c>
      <c r="R6" s="205">
        <v>1.1399999999999999</v>
      </c>
      <c r="S6" s="205">
        <v>0.59</v>
      </c>
      <c r="T6" s="205">
        <v>1.47</v>
      </c>
      <c r="U6" s="205">
        <v>0</v>
      </c>
      <c r="V6" s="205">
        <v>0</v>
      </c>
      <c r="W6" s="205">
        <v>0</v>
      </c>
      <c r="X6" s="205">
        <v>0</v>
      </c>
      <c r="Y6" s="205">
        <v>0</v>
      </c>
      <c r="Z6" s="205">
        <v>0</v>
      </c>
      <c r="AA6" s="205">
        <v>0</v>
      </c>
      <c r="AB6" s="205">
        <v>0</v>
      </c>
      <c r="AC6" s="205">
        <v>2.08</v>
      </c>
      <c r="AD6" s="205">
        <v>0</v>
      </c>
      <c r="AE6" s="205">
        <v>0</v>
      </c>
      <c r="AF6" s="205">
        <v>0</v>
      </c>
      <c r="AG6" s="205">
        <v>36.51</v>
      </c>
      <c r="AH6" s="205">
        <v>0</v>
      </c>
      <c r="AI6" s="205">
        <v>61.66</v>
      </c>
      <c r="AJ6" s="205">
        <v>0</v>
      </c>
      <c r="AK6" s="205">
        <v>3.66</v>
      </c>
      <c r="AL6" s="205">
        <v>0</v>
      </c>
      <c r="AM6" s="205">
        <v>0</v>
      </c>
      <c r="AN6" s="205">
        <v>0</v>
      </c>
      <c r="AO6" s="205">
        <v>69.349999999999994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0.22</v>
      </c>
      <c r="E7" s="205">
        <v>0</v>
      </c>
      <c r="F7" s="205">
        <v>0</v>
      </c>
      <c r="G7" s="205">
        <v>0.96</v>
      </c>
      <c r="H7" s="205">
        <v>0</v>
      </c>
      <c r="I7" s="205">
        <v>2.31</v>
      </c>
      <c r="J7" s="205">
        <v>0.16</v>
      </c>
      <c r="K7" s="205">
        <v>2.59</v>
      </c>
      <c r="L7" s="205">
        <v>0.08</v>
      </c>
      <c r="M7" s="205">
        <v>0.09</v>
      </c>
      <c r="N7" s="205">
        <v>0.09</v>
      </c>
      <c r="O7" s="205">
        <v>0.1</v>
      </c>
      <c r="P7" s="205">
        <v>4.83</v>
      </c>
      <c r="Q7" s="205">
        <v>0.4</v>
      </c>
      <c r="R7" s="205">
        <v>0.56999999999999995</v>
      </c>
      <c r="S7" s="205">
        <v>0.41</v>
      </c>
      <c r="T7" s="205">
        <v>1.47</v>
      </c>
      <c r="U7" s="205">
        <v>0</v>
      </c>
      <c r="V7" s="205">
        <v>0</v>
      </c>
      <c r="W7" s="205">
        <v>0</v>
      </c>
      <c r="X7" s="205">
        <v>0</v>
      </c>
      <c r="Y7" s="205">
        <v>0</v>
      </c>
      <c r="Z7" s="205">
        <v>0</v>
      </c>
      <c r="AA7" s="205">
        <v>0</v>
      </c>
      <c r="AB7" s="205">
        <v>0</v>
      </c>
      <c r="AC7" s="205">
        <v>2.61</v>
      </c>
      <c r="AD7" s="205">
        <v>0</v>
      </c>
      <c r="AE7" s="205">
        <v>0</v>
      </c>
      <c r="AF7" s="205">
        <v>0</v>
      </c>
      <c r="AG7" s="205">
        <v>36.51</v>
      </c>
      <c r="AH7" s="205">
        <v>0</v>
      </c>
      <c r="AI7" s="205">
        <v>61.51</v>
      </c>
      <c r="AJ7" s="205">
        <v>0</v>
      </c>
      <c r="AK7" s="205">
        <v>3.66</v>
      </c>
      <c r="AL7" s="205">
        <v>0</v>
      </c>
      <c r="AM7" s="205">
        <v>0</v>
      </c>
      <c r="AN7" s="205">
        <v>0</v>
      </c>
      <c r="AO7" s="205">
        <v>69.349999999999994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0.22</v>
      </c>
      <c r="E8" s="205">
        <v>0</v>
      </c>
      <c r="F8" s="205">
        <v>0</v>
      </c>
      <c r="G8" s="205">
        <v>0.96</v>
      </c>
      <c r="H8" s="205">
        <v>0</v>
      </c>
      <c r="I8" s="205">
        <v>2.31</v>
      </c>
      <c r="J8" s="205">
        <v>0.16</v>
      </c>
      <c r="K8" s="205">
        <v>2.59</v>
      </c>
      <c r="L8" s="205">
        <v>0.08</v>
      </c>
      <c r="M8" s="205">
        <v>0.09</v>
      </c>
      <c r="N8" s="205">
        <v>0.09</v>
      </c>
      <c r="O8" s="205">
        <v>0.1</v>
      </c>
      <c r="P8" s="205">
        <v>4.83</v>
      </c>
      <c r="Q8" s="205">
        <v>0.4</v>
      </c>
      <c r="R8" s="205">
        <v>0.56999999999999995</v>
      </c>
      <c r="S8" s="205">
        <v>0.41</v>
      </c>
      <c r="T8" s="205">
        <v>1.47</v>
      </c>
      <c r="U8" s="205">
        <v>0</v>
      </c>
      <c r="V8" s="205">
        <v>0</v>
      </c>
      <c r="W8" s="205">
        <v>0</v>
      </c>
      <c r="X8" s="205">
        <v>0</v>
      </c>
      <c r="Y8" s="205">
        <v>0</v>
      </c>
      <c r="Z8" s="205">
        <v>0</v>
      </c>
      <c r="AA8" s="205">
        <v>0</v>
      </c>
      <c r="AB8" s="205">
        <v>0</v>
      </c>
      <c r="AC8" s="205">
        <v>2.61</v>
      </c>
      <c r="AD8" s="205">
        <v>0</v>
      </c>
      <c r="AE8" s="205">
        <v>0</v>
      </c>
      <c r="AF8" s="205">
        <v>0</v>
      </c>
      <c r="AG8" s="205">
        <v>36.51</v>
      </c>
      <c r="AH8" s="205">
        <v>0</v>
      </c>
      <c r="AI8" s="205">
        <v>61.51</v>
      </c>
      <c r="AJ8" s="205">
        <v>0</v>
      </c>
      <c r="AK8" s="205">
        <v>3.66</v>
      </c>
      <c r="AL8" s="205">
        <v>0</v>
      </c>
      <c r="AM8" s="205">
        <v>0</v>
      </c>
      <c r="AN8" s="205">
        <v>0</v>
      </c>
      <c r="AO8" s="205">
        <v>69.349999999999994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0.22</v>
      </c>
      <c r="E9" s="205">
        <v>0</v>
      </c>
      <c r="F9" s="205">
        <v>0</v>
      </c>
      <c r="G9" s="205">
        <v>0.96</v>
      </c>
      <c r="H9" s="205">
        <v>0</v>
      </c>
      <c r="I9" s="205">
        <v>2.31</v>
      </c>
      <c r="J9" s="205">
        <v>0.16</v>
      </c>
      <c r="K9" s="205">
        <v>2.59</v>
      </c>
      <c r="L9" s="205">
        <v>0.08</v>
      </c>
      <c r="M9" s="205">
        <v>0.09</v>
      </c>
      <c r="N9" s="205">
        <v>0.09</v>
      </c>
      <c r="O9" s="205">
        <v>0.1</v>
      </c>
      <c r="P9" s="205">
        <v>4.83</v>
      </c>
      <c r="Q9" s="205">
        <v>0.4</v>
      </c>
      <c r="R9" s="205">
        <v>0.56999999999999995</v>
      </c>
      <c r="S9" s="205">
        <v>0.41</v>
      </c>
      <c r="T9" s="205">
        <v>1.47</v>
      </c>
      <c r="U9" s="205">
        <v>0</v>
      </c>
      <c r="V9" s="205">
        <v>0</v>
      </c>
      <c r="W9" s="205">
        <v>0</v>
      </c>
      <c r="X9" s="205">
        <v>0</v>
      </c>
      <c r="Y9" s="205">
        <v>0</v>
      </c>
      <c r="Z9" s="205">
        <v>0</v>
      </c>
      <c r="AA9" s="205">
        <v>0</v>
      </c>
      <c r="AB9" s="205">
        <v>0</v>
      </c>
      <c r="AC9" s="205">
        <v>2.08</v>
      </c>
      <c r="AD9" s="205">
        <v>0</v>
      </c>
      <c r="AE9" s="205">
        <v>0</v>
      </c>
      <c r="AF9" s="205">
        <v>0</v>
      </c>
      <c r="AG9" s="205">
        <v>36.51</v>
      </c>
      <c r="AH9" s="205">
        <v>0</v>
      </c>
      <c r="AI9" s="205">
        <v>61.51</v>
      </c>
      <c r="AJ9" s="205">
        <v>0</v>
      </c>
      <c r="AK9" s="205">
        <v>3.66</v>
      </c>
      <c r="AL9" s="205">
        <v>0</v>
      </c>
      <c r="AM9" s="205">
        <v>0</v>
      </c>
      <c r="AN9" s="205">
        <v>0</v>
      </c>
      <c r="AO9" s="205">
        <v>69.349999999999994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0.22</v>
      </c>
      <c r="E10" s="205">
        <v>0</v>
      </c>
      <c r="F10" s="205">
        <v>0</v>
      </c>
      <c r="G10" s="205">
        <v>0.96</v>
      </c>
      <c r="H10" s="205">
        <v>0</v>
      </c>
      <c r="I10" s="205">
        <v>2.31</v>
      </c>
      <c r="J10" s="205">
        <v>0.16</v>
      </c>
      <c r="K10" s="205">
        <v>2.59</v>
      </c>
      <c r="L10" s="205">
        <v>0.08</v>
      </c>
      <c r="M10" s="205">
        <v>0.09</v>
      </c>
      <c r="N10" s="205">
        <v>0.09</v>
      </c>
      <c r="O10" s="205">
        <v>0.1</v>
      </c>
      <c r="P10" s="205">
        <v>4.83</v>
      </c>
      <c r="Q10" s="205">
        <v>0.4</v>
      </c>
      <c r="R10" s="205">
        <v>0.56999999999999995</v>
      </c>
      <c r="S10" s="205">
        <v>0.41</v>
      </c>
      <c r="T10" s="205">
        <v>1.47</v>
      </c>
      <c r="U10" s="205">
        <v>0</v>
      </c>
      <c r="V10" s="205">
        <v>0</v>
      </c>
      <c r="W10" s="205">
        <v>0</v>
      </c>
      <c r="X10" s="205">
        <v>0</v>
      </c>
      <c r="Y10" s="205">
        <v>0</v>
      </c>
      <c r="Z10" s="205">
        <v>0</v>
      </c>
      <c r="AA10" s="205">
        <v>0</v>
      </c>
      <c r="AB10" s="205">
        <v>0</v>
      </c>
      <c r="AC10" s="205">
        <v>2.08</v>
      </c>
      <c r="AD10" s="205">
        <v>0</v>
      </c>
      <c r="AE10" s="205">
        <v>0</v>
      </c>
      <c r="AF10" s="205">
        <v>0</v>
      </c>
      <c r="AG10" s="205">
        <v>36.51</v>
      </c>
      <c r="AH10" s="205">
        <v>0</v>
      </c>
      <c r="AI10" s="205">
        <v>61.51</v>
      </c>
      <c r="AJ10" s="205">
        <v>0</v>
      </c>
      <c r="AK10" s="205">
        <v>3.66</v>
      </c>
      <c r="AL10" s="205">
        <v>0</v>
      </c>
      <c r="AM10" s="205">
        <v>0</v>
      </c>
      <c r="AN10" s="205">
        <v>0</v>
      </c>
      <c r="AO10" s="205">
        <v>69.349999999999994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0.22</v>
      </c>
      <c r="E11" s="205">
        <v>0</v>
      </c>
      <c r="F11" s="205">
        <v>0</v>
      </c>
      <c r="G11" s="205">
        <v>0.96</v>
      </c>
      <c r="H11" s="205">
        <v>0</v>
      </c>
      <c r="I11" s="205">
        <v>2.31</v>
      </c>
      <c r="J11" s="205">
        <v>0.16</v>
      </c>
      <c r="K11" s="205">
        <v>2.59</v>
      </c>
      <c r="L11" s="205">
        <v>0.08</v>
      </c>
      <c r="M11" s="205">
        <v>0.09</v>
      </c>
      <c r="N11" s="205">
        <v>0.09</v>
      </c>
      <c r="O11" s="205">
        <v>0.1</v>
      </c>
      <c r="P11" s="205">
        <v>4.83</v>
      </c>
      <c r="Q11" s="205">
        <v>0.4</v>
      </c>
      <c r="R11" s="205">
        <v>0.56999999999999995</v>
      </c>
      <c r="S11" s="205">
        <v>0.41</v>
      </c>
      <c r="T11" s="205">
        <v>1.47</v>
      </c>
      <c r="U11" s="205">
        <v>0</v>
      </c>
      <c r="V11" s="205">
        <v>0</v>
      </c>
      <c r="W11" s="205">
        <v>0</v>
      </c>
      <c r="X11" s="205">
        <v>0</v>
      </c>
      <c r="Y11" s="205">
        <v>0</v>
      </c>
      <c r="Z11" s="205">
        <v>0</v>
      </c>
      <c r="AA11" s="205">
        <v>0</v>
      </c>
      <c r="AB11" s="205">
        <v>0</v>
      </c>
      <c r="AC11" s="205">
        <v>2.08</v>
      </c>
      <c r="AD11" s="205">
        <v>0</v>
      </c>
      <c r="AE11" s="205">
        <v>0</v>
      </c>
      <c r="AF11" s="205">
        <v>0</v>
      </c>
      <c r="AG11" s="205">
        <v>36.51</v>
      </c>
      <c r="AH11" s="205">
        <v>0</v>
      </c>
      <c r="AI11" s="205">
        <v>61.51</v>
      </c>
      <c r="AJ11" s="205">
        <v>0</v>
      </c>
      <c r="AK11" s="205">
        <v>3.66</v>
      </c>
      <c r="AL11" s="205">
        <v>0</v>
      </c>
      <c r="AM11" s="205">
        <v>0</v>
      </c>
      <c r="AN11" s="205">
        <v>0</v>
      </c>
      <c r="AO11" s="205">
        <v>69.349999999999994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0.22</v>
      </c>
      <c r="E12" s="205">
        <v>0</v>
      </c>
      <c r="F12" s="205">
        <v>0</v>
      </c>
      <c r="G12" s="205">
        <v>0.96</v>
      </c>
      <c r="H12" s="205">
        <v>0</v>
      </c>
      <c r="I12" s="205">
        <v>2.31</v>
      </c>
      <c r="J12" s="205">
        <v>0.16</v>
      </c>
      <c r="K12" s="205">
        <v>2.59</v>
      </c>
      <c r="L12" s="205">
        <v>0.08</v>
      </c>
      <c r="M12" s="205">
        <v>0.09</v>
      </c>
      <c r="N12" s="205">
        <v>0.09</v>
      </c>
      <c r="O12" s="205">
        <v>0.1</v>
      </c>
      <c r="P12" s="205">
        <v>4.83</v>
      </c>
      <c r="Q12" s="205">
        <v>0.4</v>
      </c>
      <c r="R12" s="205">
        <v>0.56999999999999995</v>
      </c>
      <c r="S12" s="205">
        <v>0.41</v>
      </c>
      <c r="T12" s="205">
        <v>1.47</v>
      </c>
      <c r="U12" s="205">
        <v>0</v>
      </c>
      <c r="V12" s="205">
        <v>0</v>
      </c>
      <c r="W12" s="205">
        <v>0</v>
      </c>
      <c r="X12" s="205">
        <v>0</v>
      </c>
      <c r="Y12" s="205">
        <v>0</v>
      </c>
      <c r="Z12" s="205">
        <v>0</v>
      </c>
      <c r="AA12" s="205">
        <v>0</v>
      </c>
      <c r="AB12" s="205">
        <v>0</v>
      </c>
      <c r="AC12" s="205">
        <v>2.08</v>
      </c>
      <c r="AD12" s="205">
        <v>0</v>
      </c>
      <c r="AE12" s="205">
        <v>0</v>
      </c>
      <c r="AF12" s="205">
        <v>0</v>
      </c>
      <c r="AG12" s="205">
        <v>36.51</v>
      </c>
      <c r="AH12" s="205">
        <v>0</v>
      </c>
      <c r="AI12" s="205">
        <v>61.51</v>
      </c>
      <c r="AJ12" s="205">
        <v>0</v>
      </c>
      <c r="AK12" s="205">
        <v>3.66</v>
      </c>
      <c r="AL12" s="205">
        <v>0</v>
      </c>
      <c r="AM12" s="205">
        <v>0</v>
      </c>
      <c r="AN12" s="205">
        <v>0</v>
      </c>
      <c r="AO12" s="205">
        <v>69.349999999999994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0.22</v>
      </c>
      <c r="E13" s="205">
        <v>0</v>
      </c>
      <c r="F13" s="205">
        <v>0</v>
      </c>
      <c r="G13" s="205">
        <v>0.96</v>
      </c>
      <c r="H13" s="205">
        <v>0</v>
      </c>
      <c r="I13" s="205">
        <v>2.31</v>
      </c>
      <c r="J13" s="205">
        <v>0.16</v>
      </c>
      <c r="K13" s="205">
        <v>2.59</v>
      </c>
      <c r="L13" s="205">
        <v>0.08</v>
      </c>
      <c r="M13" s="205">
        <v>0.09</v>
      </c>
      <c r="N13" s="205">
        <v>0.09</v>
      </c>
      <c r="O13" s="205">
        <v>0.1</v>
      </c>
      <c r="P13" s="205">
        <v>4.83</v>
      </c>
      <c r="Q13" s="205">
        <v>0.4</v>
      </c>
      <c r="R13" s="205">
        <v>0.56999999999999995</v>
      </c>
      <c r="S13" s="205">
        <v>0.41</v>
      </c>
      <c r="T13" s="205">
        <v>1.47</v>
      </c>
      <c r="U13" s="205">
        <v>0</v>
      </c>
      <c r="V13" s="205">
        <v>0</v>
      </c>
      <c r="W13" s="205">
        <v>0</v>
      </c>
      <c r="X13" s="205">
        <v>0</v>
      </c>
      <c r="Y13" s="205">
        <v>0</v>
      </c>
      <c r="Z13" s="205">
        <v>0</v>
      </c>
      <c r="AA13" s="205">
        <v>0</v>
      </c>
      <c r="AB13" s="205">
        <v>0</v>
      </c>
      <c r="AC13" s="205">
        <v>2.08</v>
      </c>
      <c r="AD13" s="205">
        <v>0</v>
      </c>
      <c r="AE13" s="205">
        <v>0</v>
      </c>
      <c r="AF13" s="205">
        <v>0</v>
      </c>
      <c r="AG13" s="205">
        <v>36.51</v>
      </c>
      <c r="AH13" s="205">
        <v>0</v>
      </c>
      <c r="AI13" s="205">
        <v>61.51</v>
      </c>
      <c r="AJ13" s="205">
        <v>0</v>
      </c>
      <c r="AK13" s="205">
        <v>3.66</v>
      </c>
      <c r="AL13" s="205">
        <v>0</v>
      </c>
      <c r="AM13" s="205">
        <v>0</v>
      </c>
      <c r="AN13" s="205">
        <v>0</v>
      </c>
      <c r="AO13" s="205">
        <v>69.349999999999994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0.22</v>
      </c>
      <c r="E14" s="205">
        <v>0</v>
      </c>
      <c r="F14" s="205">
        <v>0</v>
      </c>
      <c r="G14" s="205">
        <v>0.96</v>
      </c>
      <c r="H14" s="205">
        <v>0</v>
      </c>
      <c r="I14" s="205">
        <v>2.31</v>
      </c>
      <c r="J14" s="205">
        <v>0.16</v>
      </c>
      <c r="K14" s="205">
        <v>2.59</v>
      </c>
      <c r="L14" s="205">
        <v>0.08</v>
      </c>
      <c r="M14" s="205">
        <v>0.09</v>
      </c>
      <c r="N14" s="205">
        <v>0.09</v>
      </c>
      <c r="O14" s="205">
        <v>0.1</v>
      </c>
      <c r="P14" s="205">
        <v>4.83</v>
      </c>
      <c r="Q14" s="205">
        <v>0.4</v>
      </c>
      <c r="R14" s="205">
        <v>0.56999999999999995</v>
      </c>
      <c r="S14" s="205">
        <v>0.41</v>
      </c>
      <c r="T14" s="205">
        <v>1.47</v>
      </c>
      <c r="U14" s="205">
        <v>0</v>
      </c>
      <c r="V14" s="205">
        <v>0</v>
      </c>
      <c r="W14" s="205">
        <v>0</v>
      </c>
      <c r="X14" s="205">
        <v>0</v>
      </c>
      <c r="Y14" s="205">
        <v>0</v>
      </c>
      <c r="Z14" s="205">
        <v>0</v>
      </c>
      <c r="AA14" s="205">
        <v>0</v>
      </c>
      <c r="AB14" s="205">
        <v>0</v>
      </c>
      <c r="AC14" s="205">
        <v>2.08</v>
      </c>
      <c r="AD14" s="205">
        <v>0</v>
      </c>
      <c r="AE14" s="205">
        <v>0</v>
      </c>
      <c r="AF14" s="205">
        <v>0</v>
      </c>
      <c r="AG14" s="205">
        <v>36.51</v>
      </c>
      <c r="AH14" s="205">
        <v>0</v>
      </c>
      <c r="AI14" s="205">
        <v>61.51</v>
      </c>
      <c r="AJ14" s="205">
        <v>0</v>
      </c>
      <c r="AK14" s="205">
        <v>3.66</v>
      </c>
      <c r="AL14" s="205">
        <v>0</v>
      </c>
      <c r="AM14" s="205">
        <v>0</v>
      </c>
      <c r="AN14" s="205">
        <v>0</v>
      </c>
      <c r="AO14" s="205">
        <v>69.349999999999994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0.22</v>
      </c>
      <c r="E15" s="205">
        <v>0</v>
      </c>
      <c r="F15" s="205">
        <v>0</v>
      </c>
      <c r="G15" s="205">
        <v>0.96</v>
      </c>
      <c r="H15" s="205">
        <v>0</v>
      </c>
      <c r="I15" s="205">
        <v>2.31</v>
      </c>
      <c r="J15" s="205">
        <v>0.16</v>
      </c>
      <c r="K15" s="205">
        <v>2.59</v>
      </c>
      <c r="L15" s="205">
        <v>0.08</v>
      </c>
      <c r="M15" s="205">
        <v>0.09</v>
      </c>
      <c r="N15" s="205">
        <v>0.09</v>
      </c>
      <c r="O15" s="205">
        <v>0.1</v>
      </c>
      <c r="P15" s="205">
        <v>4.83</v>
      </c>
      <c r="Q15" s="205">
        <v>0.4</v>
      </c>
      <c r="R15" s="205">
        <v>0.56999999999999995</v>
      </c>
      <c r="S15" s="205">
        <v>0.41</v>
      </c>
      <c r="T15" s="205">
        <v>1.47</v>
      </c>
      <c r="U15" s="205">
        <v>0</v>
      </c>
      <c r="V15" s="205">
        <v>0</v>
      </c>
      <c r="W15" s="205">
        <v>0</v>
      </c>
      <c r="X15" s="205">
        <v>0</v>
      </c>
      <c r="Y15" s="205">
        <v>0</v>
      </c>
      <c r="Z15" s="205">
        <v>0</v>
      </c>
      <c r="AA15" s="205">
        <v>0</v>
      </c>
      <c r="AB15" s="205">
        <v>0</v>
      </c>
      <c r="AC15" s="205">
        <v>2.08</v>
      </c>
      <c r="AD15" s="205">
        <v>0</v>
      </c>
      <c r="AE15" s="205">
        <v>0</v>
      </c>
      <c r="AF15" s="205">
        <v>0</v>
      </c>
      <c r="AG15" s="205">
        <v>36.51</v>
      </c>
      <c r="AH15" s="205">
        <v>0</v>
      </c>
      <c r="AI15" s="205">
        <v>61.51</v>
      </c>
      <c r="AJ15" s="205">
        <v>0</v>
      </c>
      <c r="AK15" s="205">
        <v>3.66</v>
      </c>
      <c r="AL15" s="205">
        <v>0</v>
      </c>
      <c r="AM15" s="205">
        <v>0</v>
      </c>
      <c r="AN15" s="205">
        <v>0</v>
      </c>
      <c r="AO15" s="205">
        <v>69.349999999999994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0.22</v>
      </c>
      <c r="E16" s="205">
        <v>0</v>
      </c>
      <c r="F16" s="205">
        <v>0</v>
      </c>
      <c r="G16" s="205">
        <v>0.96</v>
      </c>
      <c r="H16" s="205">
        <v>0</v>
      </c>
      <c r="I16" s="205">
        <v>2.31</v>
      </c>
      <c r="J16" s="205">
        <v>0.16</v>
      </c>
      <c r="K16" s="205">
        <v>2.59</v>
      </c>
      <c r="L16" s="205">
        <v>0.08</v>
      </c>
      <c r="M16" s="205">
        <v>0.09</v>
      </c>
      <c r="N16" s="205">
        <v>0.09</v>
      </c>
      <c r="O16" s="205">
        <v>0.1</v>
      </c>
      <c r="P16" s="205">
        <v>4.83</v>
      </c>
      <c r="Q16" s="205">
        <v>0.4</v>
      </c>
      <c r="R16" s="205">
        <v>0.56999999999999995</v>
      </c>
      <c r="S16" s="205">
        <v>0.41</v>
      </c>
      <c r="T16" s="205">
        <v>1.47</v>
      </c>
      <c r="U16" s="205">
        <v>0</v>
      </c>
      <c r="V16" s="205">
        <v>0</v>
      </c>
      <c r="W16" s="205">
        <v>0</v>
      </c>
      <c r="X16" s="205">
        <v>0</v>
      </c>
      <c r="Y16" s="205">
        <v>0</v>
      </c>
      <c r="Z16" s="205">
        <v>0</v>
      </c>
      <c r="AA16" s="205">
        <v>0</v>
      </c>
      <c r="AB16" s="205">
        <v>0</v>
      </c>
      <c r="AC16" s="205">
        <v>2.08</v>
      </c>
      <c r="AD16" s="205">
        <v>0</v>
      </c>
      <c r="AE16" s="205">
        <v>0</v>
      </c>
      <c r="AF16" s="205">
        <v>0</v>
      </c>
      <c r="AG16" s="205">
        <v>36.51</v>
      </c>
      <c r="AH16" s="205">
        <v>0</v>
      </c>
      <c r="AI16" s="205">
        <v>61.51</v>
      </c>
      <c r="AJ16" s="205">
        <v>0</v>
      </c>
      <c r="AK16" s="205">
        <v>3.66</v>
      </c>
      <c r="AL16" s="205">
        <v>0</v>
      </c>
      <c r="AM16" s="205">
        <v>0</v>
      </c>
      <c r="AN16" s="205">
        <v>0</v>
      </c>
      <c r="AO16" s="205">
        <v>69.349999999999994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0.22</v>
      </c>
      <c r="E17" s="205">
        <v>0</v>
      </c>
      <c r="F17" s="205">
        <v>0</v>
      </c>
      <c r="G17" s="205">
        <v>0.96</v>
      </c>
      <c r="H17" s="205">
        <v>0</v>
      </c>
      <c r="I17" s="205">
        <v>2.31</v>
      </c>
      <c r="J17" s="205">
        <v>0.16</v>
      </c>
      <c r="K17" s="205">
        <v>2.59</v>
      </c>
      <c r="L17" s="205">
        <v>0.08</v>
      </c>
      <c r="M17" s="205">
        <v>0.09</v>
      </c>
      <c r="N17" s="205">
        <v>0.09</v>
      </c>
      <c r="O17" s="205">
        <v>0.1</v>
      </c>
      <c r="P17" s="205">
        <v>4.83</v>
      </c>
      <c r="Q17" s="205">
        <v>0.4</v>
      </c>
      <c r="R17" s="205">
        <v>0.56999999999999995</v>
      </c>
      <c r="S17" s="205">
        <v>0.41</v>
      </c>
      <c r="T17" s="205">
        <v>1.47</v>
      </c>
      <c r="U17" s="205">
        <v>0</v>
      </c>
      <c r="V17" s="205">
        <v>0</v>
      </c>
      <c r="W17" s="205">
        <v>0</v>
      </c>
      <c r="X17" s="205">
        <v>0</v>
      </c>
      <c r="Y17" s="205">
        <v>0</v>
      </c>
      <c r="Z17" s="205">
        <v>0</v>
      </c>
      <c r="AA17" s="205">
        <v>0</v>
      </c>
      <c r="AB17" s="205">
        <v>0</v>
      </c>
      <c r="AC17" s="205">
        <v>2.08</v>
      </c>
      <c r="AD17" s="205">
        <v>0</v>
      </c>
      <c r="AE17" s="205">
        <v>0</v>
      </c>
      <c r="AF17" s="205">
        <v>0</v>
      </c>
      <c r="AG17" s="205">
        <v>36.51</v>
      </c>
      <c r="AH17" s="205">
        <v>0</v>
      </c>
      <c r="AI17" s="205">
        <v>61.51</v>
      </c>
      <c r="AJ17" s="205">
        <v>0</v>
      </c>
      <c r="AK17" s="205">
        <v>3.66</v>
      </c>
      <c r="AL17" s="205">
        <v>0</v>
      </c>
      <c r="AM17" s="205">
        <v>0</v>
      </c>
      <c r="AN17" s="205">
        <v>0</v>
      </c>
      <c r="AO17" s="205">
        <v>69.349999999999994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0.22</v>
      </c>
      <c r="E18" s="205">
        <v>0</v>
      </c>
      <c r="F18" s="205">
        <v>0</v>
      </c>
      <c r="G18" s="205">
        <v>0.96</v>
      </c>
      <c r="H18" s="205">
        <v>0</v>
      </c>
      <c r="I18" s="205">
        <v>2.31</v>
      </c>
      <c r="J18" s="205">
        <v>0.16</v>
      </c>
      <c r="K18" s="205">
        <v>2.59</v>
      </c>
      <c r="L18" s="205">
        <v>0.08</v>
      </c>
      <c r="M18" s="205">
        <v>0.09</v>
      </c>
      <c r="N18" s="205">
        <v>0.09</v>
      </c>
      <c r="O18" s="205">
        <v>0.1</v>
      </c>
      <c r="P18" s="205">
        <v>4.83</v>
      </c>
      <c r="Q18" s="205">
        <v>0.4</v>
      </c>
      <c r="R18" s="205">
        <v>0.56999999999999995</v>
      </c>
      <c r="S18" s="205">
        <v>0.41</v>
      </c>
      <c r="T18" s="205">
        <v>1.47</v>
      </c>
      <c r="U18" s="205">
        <v>0</v>
      </c>
      <c r="V18" s="205">
        <v>0</v>
      </c>
      <c r="W18" s="205">
        <v>0</v>
      </c>
      <c r="X18" s="205">
        <v>0</v>
      </c>
      <c r="Y18" s="205">
        <v>0</v>
      </c>
      <c r="Z18" s="205">
        <v>0</v>
      </c>
      <c r="AA18" s="205">
        <v>0</v>
      </c>
      <c r="AB18" s="205">
        <v>0</v>
      </c>
      <c r="AC18" s="205">
        <v>2.08</v>
      </c>
      <c r="AD18" s="205">
        <v>0</v>
      </c>
      <c r="AE18" s="205">
        <v>0</v>
      </c>
      <c r="AF18" s="205">
        <v>0</v>
      </c>
      <c r="AG18" s="205">
        <v>36.51</v>
      </c>
      <c r="AH18" s="205">
        <v>0</v>
      </c>
      <c r="AI18" s="205">
        <v>61.51</v>
      </c>
      <c r="AJ18" s="205">
        <v>0</v>
      </c>
      <c r="AK18" s="205">
        <v>3.66</v>
      </c>
      <c r="AL18" s="205">
        <v>0</v>
      </c>
      <c r="AM18" s="205">
        <v>0</v>
      </c>
      <c r="AN18" s="205">
        <v>0</v>
      </c>
      <c r="AO18" s="205">
        <v>69.349999999999994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0.22</v>
      </c>
      <c r="E19" s="205">
        <v>0</v>
      </c>
      <c r="F19" s="205">
        <v>0</v>
      </c>
      <c r="G19" s="205">
        <v>0.96</v>
      </c>
      <c r="H19" s="205">
        <v>0</v>
      </c>
      <c r="I19" s="205">
        <v>2.31</v>
      </c>
      <c r="J19" s="205">
        <v>0.16</v>
      </c>
      <c r="K19" s="205">
        <v>2.59</v>
      </c>
      <c r="L19" s="205">
        <v>0.08</v>
      </c>
      <c r="M19" s="205">
        <v>0.09</v>
      </c>
      <c r="N19" s="205">
        <v>0.09</v>
      </c>
      <c r="O19" s="205">
        <v>0.1</v>
      </c>
      <c r="P19" s="205">
        <v>4.83</v>
      </c>
      <c r="Q19" s="205">
        <v>0.4</v>
      </c>
      <c r="R19" s="205">
        <v>0.56999999999999995</v>
      </c>
      <c r="S19" s="205">
        <v>0.41</v>
      </c>
      <c r="T19" s="205">
        <v>1.47</v>
      </c>
      <c r="U19" s="205">
        <v>0</v>
      </c>
      <c r="V19" s="205">
        <v>0</v>
      </c>
      <c r="W19" s="205">
        <v>0</v>
      </c>
      <c r="X19" s="205">
        <v>0</v>
      </c>
      <c r="Y19" s="205">
        <v>0</v>
      </c>
      <c r="Z19" s="205">
        <v>0</v>
      </c>
      <c r="AA19" s="205">
        <v>0</v>
      </c>
      <c r="AB19" s="205">
        <v>0</v>
      </c>
      <c r="AC19" s="205">
        <v>2.08</v>
      </c>
      <c r="AD19" s="205">
        <v>0</v>
      </c>
      <c r="AE19" s="205">
        <v>0</v>
      </c>
      <c r="AF19" s="205">
        <v>0</v>
      </c>
      <c r="AG19" s="205">
        <v>36.51</v>
      </c>
      <c r="AH19" s="205">
        <v>0</v>
      </c>
      <c r="AI19" s="205">
        <v>61.51</v>
      </c>
      <c r="AJ19" s="205">
        <v>0</v>
      </c>
      <c r="AK19" s="205">
        <v>3.66</v>
      </c>
      <c r="AL19" s="205">
        <v>0</v>
      </c>
      <c r="AM19" s="205">
        <v>0</v>
      </c>
      <c r="AN19" s="205">
        <v>0</v>
      </c>
      <c r="AO19" s="205">
        <v>69.349999999999994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0.22</v>
      </c>
      <c r="E20" s="205">
        <v>0</v>
      </c>
      <c r="F20" s="205">
        <v>0</v>
      </c>
      <c r="G20" s="205">
        <v>0.96</v>
      </c>
      <c r="H20" s="205">
        <v>0</v>
      </c>
      <c r="I20" s="205">
        <v>2.31</v>
      </c>
      <c r="J20" s="205">
        <v>0.16</v>
      </c>
      <c r="K20" s="205">
        <v>2.59</v>
      </c>
      <c r="L20" s="205">
        <v>0.08</v>
      </c>
      <c r="M20" s="205">
        <v>0.09</v>
      </c>
      <c r="N20" s="205">
        <v>0.09</v>
      </c>
      <c r="O20" s="205">
        <v>0.1</v>
      </c>
      <c r="P20" s="205">
        <v>4.83</v>
      </c>
      <c r="Q20" s="205">
        <v>0.4</v>
      </c>
      <c r="R20" s="205">
        <v>0.56999999999999995</v>
      </c>
      <c r="S20" s="205">
        <v>0.41</v>
      </c>
      <c r="T20" s="205">
        <v>1.47</v>
      </c>
      <c r="U20" s="205">
        <v>0</v>
      </c>
      <c r="V20" s="205">
        <v>0</v>
      </c>
      <c r="W20" s="205">
        <v>0</v>
      </c>
      <c r="X20" s="205">
        <v>0</v>
      </c>
      <c r="Y20" s="205">
        <v>0</v>
      </c>
      <c r="Z20" s="205">
        <v>0</v>
      </c>
      <c r="AA20" s="205">
        <v>0</v>
      </c>
      <c r="AB20" s="205">
        <v>0</v>
      </c>
      <c r="AC20" s="205">
        <v>2.08</v>
      </c>
      <c r="AD20" s="205">
        <v>0</v>
      </c>
      <c r="AE20" s="205">
        <v>0</v>
      </c>
      <c r="AF20" s="205">
        <v>0</v>
      </c>
      <c r="AG20" s="205">
        <v>36.51</v>
      </c>
      <c r="AH20" s="205">
        <v>0</v>
      </c>
      <c r="AI20" s="205">
        <v>61.51</v>
      </c>
      <c r="AJ20" s="205">
        <v>0</v>
      </c>
      <c r="AK20" s="205">
        <v>3.66</v>
      </c>
      <c r="AL20" s="205">
        <v>0</v>
      </c>
      <c r="AM20" s="205">
        <v>0</v>
      </c>
      <c r="AN20" s="205">
        <v>0</v>
      </c>
      <c r="AO20" s="205">
        <v>69.349999999999994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0.22</v>
      </c>
      <c r="E21" s="205">
        <v>0</v>
      </c>
      <c r="F21" s="205">
        <v>0</v>
      </c>
      <c r="G21" s="205">
        <v>0.96</v>
      </c>
      <c r="H21" s="205">
        <v>0</v>
      </c>
      <c r="I21" s="205">
        <v>2.31</v>
      </c>
      <c r="J21" s="205">
        <v>0.16</v>
      </c>
      <c r="K21" s="205">
        <v>2.59</v>
      </c>
      <c r="L21" s="205">
        <v>0.08</v>
      </c>
      <c r="M21" s="205">
        <v>0.09</v>
      </c>
      <c r="N21" s="205">
        <v>0.09</v>
      </c>
      <c r="O21" s="205">
        <v>0.1</v>
      </c>
      <c r="P21" s="205">
        <v>4.83</v>
      </c>
      <c r="Q21" s="205">
        <v>0.4</v>
      </c>
      <c r="R21" s="205">
        <v>0.56999999999999995</v>
      </c>
      <c r="S21" s="205">
        <v>0.41</v>
      </c>
      <c r="T21" s="205">
        <v>1.47</v>
      </c>
      <c r="U21" s="205">
        <v>0</v>
      </c>
      <c r="V21" s="205">
        <v>0</v>
      </c>
      <c r="W21" s="205">
        <v>0</v>
      </c>
      <c r="X21" s="205">
        <v>0</v>
      </c>
      <c r="Y21" s="205">
        <v>0</v>
      </c>
      <c r="Z21" s="205">
        <v>0</v>
      </c>
      <c r="AA21" s="205">
        <v>0</v>
      </c>
      <c r="AB21" s="205">
        <v>0</v>
      </c>
      <c r="AC21" s="205">
        <v>2.08</v>
      </c>
      <c r="AD21" s="205">
        <v>0</v>
      </c>
      <c r="AE21" s="205">
        <v>0</v>
      </c>
      <c r="AF21" s="205">
        <v>0</v>
      </c>
      <c r="AG21" s="205">
        <v>36.51</v>
      </c>
      <c r="AH21" s="205">
        <v>0</v>
      </c>
      <c r="AI21" s="205">
        <v>61.51</v>
      </c>
      <c r="AJ21" s="205">
        <v>0</v>
      </c>
      <c r="AK21" s="205">
        <v>3.66</v>
      </c>
      <c r="AL21" s="205">
        <v>0</v>
      </c>
      <c r="AM21" s="205">
        <v>0</v>
      </c>
      <c r="AN21" s="205">
        <v>0</v>
      </c>
      <c r="AO21" s="205">
        <v>69.349999999999994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0.22</v>
      </c>
      <c r="E22" s="205">
        <v>0</v>
      </c>
      <c r="F22" s="205">
        <v>0</v>
      </c>
      <c r="G22" s="205">
        <v>0.96</v>
      </c>
      <c r="H22" s="205">
        <v>0</v>
      </c>
      <c r="I22" s="205">
        <v>2.31</v>
      </c>
      <c r="J22" s="205">
        <v>0.16</v>
      </c>
      <c r="K22" s="205">
        <v>2.59</v>
      </c>
      <c r="L22" s="205">
        <v>0.08</v>
      </c>
      <c r="M22" s="205">
        <v>0.09</v>
      </c>
      <c r="N22" s="205">
        <v>0.09</v>
      </c>
      <c r="O22" s="205">
        <v>0.1</v>
      </c>
      <c r="P22" s="205">
        <v>4.83</v>
      </c>
      <c r="Q22" s="205">
        <v>0.4</v>
      </c>
      <c r="R22" s="205">
        <v>0.56999999999999995</v>
      </c>
      <c r="S22" s="205">
        <v>0.41</v>
      </c>
      <c r="T22" s="205">
        <v>1.47</v>
      </c>
      <c r="U22" s="205">
        <v>0</v>
      </c>
      <c r="V22" s="205">
        <v>0</v>
      </c>
      <c r="W22" s="205">
        <v>0</v>
      </c>
      <c r="X22" s="205">
        <v>0</v>
      </c>
      <c r="Y22" s="205">
        <v>0</v>
      </c>
      <c r="Z22" s="205">
        <v>0</v>
      </c>
      <c r="AA22" s="205">
        <v>0</v>
      </c>
      <c r="AB22" s="205">
        <v>0</v>
      </c>
      <c r="AC22" s="205">
        <v>2.08</v>
      </c>
      <c r="AD22" s="205">
        <v>0</v>
      </c>
      <c r="AE22" s="205">
        <v>0</v>
      </c>
      <c r="AF22" s="205">
        <v>0</v>
      </c>
      <c r="AG22" s="205">
        <v>36.51</v>
      </c>
      <c r="AH22" s="205">
        <v>0</v>
      </c>
      <c r="AI22" s="205">
        <v>61.51</v>
      </c>
      <c r="AJ22" s="205">
        <v>0</v>
      </c>
      <c r="AK22" s="205">
        <v>3.66</v>
      </c>
      <c r="AL22" s="205">
        <v>0</v>
      </c>
      <c r="AM22" s="205">
        <v>0</v>
      </c>
      <c r="AN22" s="205">
        <v>0</v>
      </c>
      <c r="AO22" s="205">
        <v>69.349999999999994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0.22</v>
      </c>
      <c r="E23" s="205">
        <v>0</v>
      </c>
      <c r="F23" s="205">
        <v>0</v>
      </c>
      <c r="G23" s="205">
        <v>0.96</v>
      </c>
      <c r="H23" s="205">
        <v>0</v>
      </c>
      <c r="I23" s="205">
        <v>2.31</v>
      </c>
      <c r="J23" s="205">
        <v>0.16</v>
      </c>
      <c r="K23" s="205">
        <v>2.59</v>
      </c>
      <c r="L23" s="205">
        <v>0.08</v>
      </c>
      <c r="M23" s="205">
        <v>0.09</v>
      </c>
      <c r="N23" s="205">
        <v>0.09</v>
      </c>
      <c r="O23" s="205">
        <v>0.1</v>
      </c>
      <c r="P23" s="205">
        <v>4.83</v>
      </c>
      <c r="Q23" s="205">
        <v>0.4</v>
      </c>
      <c r="R23" s="205">
        <v>0.56999999999999995</v>
      </c>
      <c r="S23" s="205">
        <v>0.41</v>
      </c>
      <c r="T23" s="205">
        <v>1.47</v>
      </c>
      <c r="U23" s="205">
        <v>0</v>
      </c>
      <c r="V23" s="205">
        <v>0</v>
      </c>
      <c r="W23" s="205">
        <v>0</v>
      </c>
      <c r="X23" s="205">
        <v>0</v>
      </c>
      <c r="Y23" s="205">
        <v>0</v>
      </c>
      <c r="Z23" s="205">
        <v>0</v>
      </c>
      <c r="AA23" s="205">
        <v>0</v>
      </c>
      <c r="AB23" s="205">
        <v>0</v>
      </c>
      <c r="AC23" s="205">
        <v>2.08</v>
      </c>
      <c r="AD23" s="205">
        <v>0</v>
      </c>
      <c r="AE23" s="205">
        <v>0</v>
      </c>
      <c r="AF23" s="205">
        <v>0</v>
      </c>
      <c r="AG23" s="205">
        <v>36.51</v>
      </c>
      <c r="AH23" s="205">
        <v>0</v>
      </c>
      <c r="AI23" s="205">
        <v>61.51</v>
      </c>
      <c r="AJ23" s="205">
        <v>0</v>
      </c>
      <c r="AK23" s="205">
        <v>3.66</v>
      </c>
      <c r="AL23" s="205">
        <v>0</v>
      </c>
      <c r="AM23" s="205">
        <v>0</v>
      </c>
      <c r="AN23" s="205">
        <v>0</v>
      </c>
      <c r="AO23" s="205">
        <v>69.349999999999994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0.22</v>
      </c>
      <c r="E24" s="205">
        <v>0</v>
      </c>
      <c r="F24" s="205">
        <v>0</v>
      </c>
      <c r="G24" s="205">
        <v>0.96</v>
      </c>
      <c r="H24" s="205">
        <v>0</v>
      </c>
      <c r="I24" s="205">
        <v>2.31</v>
      </c>
      <c r="J24" s="205">
        <v>0.16</v>
      </c>
      <c r="K24" s="205">
        <v>2.59</v>
      </c>
      <c r="L24" s="205">
        <v>0.08</v>
      </c>
      <c r="M24" s="205">
        <v>0.09</v>
      </c>
      <c r="N24" s="205">
        <v>0.09</v>
      </c>
      <c r="O24" s="205">
        <v>0.1</v>
      </c>
      <c r="P24" s="205">
        <v>4.83</v>
      </c>
      <c r="Q24" s="205">
        <v>0.4</v>
      </c>
      <c r="R24" s="205">
        <v>0.56999999999999995</v>
      </c>
      <c r="S24" s="205">
        <v>0.41</v>
      </c>
      <c r="T24" s="205">
        <v>1.47</v>
      </c>
      <c r="U24" s="205">
        <v>0</v>
      </c>
      <c r="V24" s="205">
        <v>0</v>
      </c>
      <c r="W24" s="205">
        <v>0</v>
      </c>
      <c r="X24" s="205">
        <v>0</v>
      </c>
      <c r="Y24" s="205">
        <v>0</v>
      </c>
      <c r="Z24" s="205">
        <v>0</v>
      </c>
      <c r="AA24" s="205">
        <v>0</v>
      </c>
      <c r="AB24" s="205">
        <v>0</v>
      </c>
      <c r="AC24" s="205">
        <v>2.08</v>
      </c>
      <c r="AD24" s="205">
        <v>0</v>
      </c>
      <c r="AE24" s="205">
        <v>0</v>
      </c>
      <c r="AF24" s="205">
        <v>0</v>
      </c>
      <c r="AG24" s="205">
        <v>36.51</v>
      </c>
      <c r="AH24" s="205">
        <v>0</v>
      </c>
      <c r="AI24" s="205">
        <v>61.51</v>
      </c>
      <c r="AJ24" s="205">
        <v>0</v>
      </c>
      <c r="AK24" s="205">
        <v>3.66</v>
      </c>
      <c r="AL24" s="205">
        <v>0</v>
      </c>
      <c r="AM24" s="205">
        <v>0</v>
      </c>
      <c r="AN24" s="205">
        <v>0</v>
      </c>
      <c r="AO24" s="205">
        <v>69.349999999999994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0.22</v>
      </c>
      <c r="E25" s="205">
        <v>0</v>
      </c>
      <c r="F25" s="205">
        <v>0</v>
      </c>
      <c r="G25" s="205">
        <v>0.96</v>
      </c>
      <c r="H25" s="205">
        <v>0</v>
      </c>
      <c r="I25" s="205">
        <v>2.31</v>
      </c>
      <c r="J25" s="205">
        <v>0.16</v>
      </c>
      <c r="K25" s="205">
        <v>2.59</v>
      </c>
      <c r="L25" s="205">
        <v>0.08</v>
      </c>
      <c r="M25" s="205">
        <v>0.09</v>
      </c>
      <c r="N25" s="205">
        <v>0.09</v>
      </c>
      <c r="O25" s="205">
        <v>0.1</v>
      </c>
      <c r="P25" s="205">
        <v>4.83</v>
      </c>
      <c r="Q25" s="205">
        <v>0.4</v>
      </c>
      <c r="R25" s="205">
        <v>1.1399999999999999</v>
      </c>
      <c r="S25" s="205">
        <v>0.59</v>
      </c>
      <c r="T25" s="205">
        <v>1.47</v>
      </c>
      <c r="U25" s="205">
        <v>0</v>
      </c>
      <c r="V25" s="205">
        <v>0</v>
      </c>
      <c r="W25" s="205">
        <v>0</v>
      </c>
      <c r="X25" s="205">
        <v>0</v>
      </c>
      <c r="Y25" s="205">
        <v>0</v>
      </c>
      <c r="Z25" s="205">
        <v>0</v>
      </c>
      <c r="AA25" s="205">
        <v>0</v>
      </c>
      <c r="AB25" s="205">
        <v>0</v>
      </c>
      <c r="AC25" s="205">
        <v>2.08</v>
      </c>
      <c r="AD25" s="205">
        <v>0</v>
      </c>
      <c r="AE25" s="205">
        <v>0</v>
      </c>
      <c r="AF25" s="205">
        <v>0</v>
      </c>
      <c r="AG25" s="205">
        <v>36.51</v>
      </c>
      <c r="AH25" s="205">
        <v>0</v>
      </c>
      <c r="AI25" s="205">
        <v>61.51</v>
      </c>
      <c r="AJ25" s="205">
        <v>0</v>
      </c>
      <c r="AK25" s="205">
        <v>3.66</v>
      </c>
      <c r="AL25" s="205">
        <v>0</v>
      </c>
      <c r="AM25" s="205">
        <v>0</v>
      </c>
      <c r="AN25" s="205">
        <v>0</v>
      </c>
      <c r="AO25" s="205">
        <v>69.349999999999994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0.22</v>
      </c>
      <c r="E26" s="205">
        <v>0</v>
      </c>
      <c r="F26" s="205">
        <v>0</v>
      </c>
      <c r="G26" s="205">
        <v>0.96</v>
      </c>
      <c r="H26" s="205">
        <v>0</v>
      </c>
      <c r="I26" s="205">
        <v>2.31</v>
      </c>
      <c r="J26" s="205">
        <v>0.16</v>
      </c>
      <c r="K26" s="205">
        <v>2.59</v>
      </c>
      <c r="L26" s="205">
        <v>0.08</v>
      </c>
      <c r="M26" s="205">
        <v>0.09</v>
      </c>
      <c r="N26" s="205">
        <v>0.09</v>
      </c>
      <c r="O26" s="205">
        <v>0.1</v>
      </c>
      <c r="P26" s="205">
        <v>4.83</v>
      </c>
      <c r="Q26" s="205">
        <v>0.4</v>
      </c>
      <c r="R26" s="205">
        <v>1.1399999999999999</v>
      </c>
      <c r="S26" s="205">
        <v>0.59</v>
      </c>
      <c r="T26" s="205">
        <v>1.47</v>
      </c>
      <c r="U26" s="205">
        <v>0</v>
      </c>
      <c r="V26" s="205">
        <v>0</v>
      </c>
      <c r="W26" s="205">
        <v>0</v>
      </c>
      <c r="X26" s="205">
        <v>0</v>
      </c>
      <c r="Y26" s="205">
        <v>0</v>
      </c>
      <c r="Z26" s="205">
        <v>0</v>
      </c>
      <c r="AA26" s="205">
        <v>0</v>
      </c>
      <c r="AB26" s="205">
        <v>0</v>
      </c>
      <c r="AC26" s="205">
        <v>2.08</v>
      </c>
      <c r="AD26" s="205">
        <v>0</v>
      </c>
      <c r="AE26" s="205">
        <v>0</v>
      </c>
      <c r="AF26" s="205">
        <v>0</v>
      </c>
      <c r="AG26" s="205">
        <v>36.51</v>
      </c>
      <c r="AH26" s="205">
        <v>0</v>
      </c>
      <c r="AI26" s="205">
        <v>61.51</v>
      </c>
      <c r="AJ26" s="205">
        <v>0</v>
      </c>
      <c r="AK26" s="205">
        <v>3.66</v>
      </c>
      <c r="AL26" s="205">
        <v>0</v>
      </c>
      <c r="AM26" s="205">
        <v>0</v>
      </c>
      <c r="AN26" s="205">
        <v>0</v>
      </c>
      <c r="AO26" s="205">
        <v>69.349999999999994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0.22</v>
      </c>
      <c r="E27" s="205">
        <v>0</v>
      </c>
      <c r="F27" s="205">
        <v>0</v>
      </c>
      <c r="G27" s="205">
        <v>0.96</v>
      </c>
      <c r="H27" s="205">
        <v>0</v>
      </c>
      <c r="I27" s="205">
        <v>2.31</v>
      </c>
      <c r="J27" s="205">
        <v>0.16</v>
      </c>
      <c r="K27" s="205">
        <v>2.59</v>
      </c>
      <c r="L27" s="205">
        <v>0.08</v>
      </c>
      <c r="M27" s="205">
        <v>0.09</v>
      </c>
      <c r="N27" s="205">
        <v>0.09</v>
      </c>
      <c r="O27" s="205">
        <v>0.1</v>
      </c>
      <c r="P27" s="205">
        <v>4.83</v>
      </c>
      <c r="Q27" s="205">
        <v>0.4</v>
      </c>
      <c r="R27" s="205">
        <v>1.1399999999999999</v>
      </c>
      <c r="S27" s="205">
        <v>0.59</v>
      </c>
      <c r="T27" s="205">
        <v>1.47</v>
      </c>
      <c r="U27" s="205">
        <v>0</v>
      </c>
      <c r="V27" s="205">
        <v>0</v>
      </c>
      <c r="W27" s="205">
        <v>0</v>
      </c>
      <c r="X27" s="205">
        <v>0</v>
      </c>
      <c r="Y27" s="205">
        <v>0</v>
      </c>
      <c r="Z27" s="205">
        <v>0</v>
      </c>
      <c r="AA27" s="205">
        <v>0</v>
      </c>
      <c r="AB27" s="205">
        <v>0</v>
      </c>
      <c r="AC27" s="205">
        <v>2.08</v>
      </c>
      <c r="AD27" s="205">
        <v>0</v>
      </c>
      <c r="AE27" s="205">
        <v>0</v>
      </c>
      <c r="AF27" s="205">
        <v>0</v>
      </c>
      <c r="AG27" s="205">
        <v>36.51</v>
      </c>
      <c r="AH27" s="205">
        <v>0</v>
      </c>
      <c r="AI27" s="205">
        <v>61.51</v>
      </c>
      <c r="AJ27" s="205">
        <v>0</v>
      </c>
      <c r="AK27" s="205">
        <v>4.07</v>
      </c>
      <c r="AL27" s="205">
        <v>0</v>
      </c>
      <c r="AM27" s="205">
        <v>0</v>
      </c>
      <c r="AN27" s="205">
        <v>0</v>
      </c>
      <c r="AO27" s="205">
        <v>69.349999999999994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0.22</v>
      </c>
      <c r="E28" s="205">
        <v>0</v>
      </c>
      <c r="F28" s="205">
        <v>0</v>
      </c>
      <c r="G28" s="205">
        <v>0.96</v>
      </c>
      <c r="H28" s="205">
        <v>0</v>
      </c>
      <c r="I28" s="205">
        <v>2.31</v>
      </c>
      <c r="J28" s="205">
        <v>0.16</v>
      </c>
      <c r="K28" s="205">
        <v>2.59</v>
      </c>
      <c r="L28" s="205">
        <v>0.17</v>
      </c>
      <c r="M28" s="205">
        <v>0.09</v>
      </c>
      <c r="N28" s="205">
        <v>0.09</v>
      </c>
      <c r="O28" s="205">
        <v>0.1</v>
      </c>
      <c r="P28" s="205">
        <v>4.83</v>
      </c>
      <c r="Q28" s="205">
        <v>0.4</v>
      </c>
      <c r="R28" s="205">
        <v>1.1399999999999999</v>
      </c>
      <c r="S28" s="205">
        <v>0.59</v>
      </c>
      <c r="T28" s="205">
        <v>1.47</v>
      </c>
      <c r="U28" s="205">
        <v>0</v>
      </c>
      <c r="V28" s="205">
        <v>0</v>
      </c>
      <c r="W28" s="205">
        <v>0</v>
      </c>
      <c r="X28" s="205">
        <v>0</v>
      </c>
      <c r="Y28" s="205">
        <v>0</v>
      </c>
      <c r="Z28" s="205">
        <v>0</v>
      </c>
      <c r="AA28" s="205">
        <v>0</v>
      </c>
      <c r="AB28" s="205">
        <v>0</v>
      </c>
      <c r="AC28" s="205">
        <v>2.08</v>
      </c>
      <c r="AD28" s="205">
        <v>0</v>
      </c>
      <c r="AE28" s="205">
        <v>0</v>
      </c>
      <c r="AF28" s="205">
        <v>0</v>
      </c>
      <c r="AG28" s="205">
        <v>36.51</v>
      </c>
      <c r="AH28" s="205">
        <v>0</v>
      </c>
      <c r="AI28" s="205">
        <v>61.51</v>
      </c>
      <c r="AJ28" s="205">
        <v>0</v>
      </c>
      <c r="AK28" s="205">
        <v>4.84</v>
      </c>
      <c r="AL28" s="205">
        <v>0</v>
      </c>
      <c r="AM28" s="205">
        <v>0</v>
      </c>
      <c r="AN28" s="205">
        <v>0</v>
      </c>
      <c r="AO28" s="205">
        <v>69.349999999999994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0.22</v>
      </c>
      <c r="E29" s="205">
        <v>0</v>
      </c>
      <c r="F29" s="205">
        <v>0</v>
      </c>
      <c r="G29" s="205">
        <v>0.96</v>
      </c>
      <c r="H29" s="205">
        <v>0</v>
      </c>
      <c r="I29" s="205">
        <v>2.31</v>
      </c>
      <c r="J29" s="205">
        <v>0.16</v>
      </c>
      <c r="K29" s="205">
        <v>2.59</v>
      </c>
      <c r="L29" s="205">
        <v>0.08</v>
      </c>
      <c r="M29" s="205">
        <v>0.09</v>
      </c>
      <c r="N29" s="205">
        <v>0.09</v>
      </c>
      <c r="O29" s="205">
        <v>0.1</v>
      </c>
      <c r="P29" s="205">
        <v>4.83</v>
      </c>
      <c r="Q29" s="205">
        <v>0.4</v>
      </c>
      <c r="R29" s="205">
        <v>1.1399999999999999</v>
      </c>
      <c r="S29" s="205">
        <v>0.59</v>
      </c>
      <c r="T29" s="205">
        <v>1.47</v>
      </c>
      <c r="U29" s="205">
        <v>0</v>
      </c>
      <c r="V29" s="205">
        <v>0</v>
      </c>
      <c r="W29" s="205">
        <v>0</v>
      </c>
      <c r="X29" s="205">
        <v>0</v>
      </c>
      <c r="Y29" s="205">
        <v>0</v>
      </c>
      <c r="Z29" s="205">
        <v>0</v>
      </c>
      <c r="AA29" s="205">
        <v>0</v>
      </c>
      <c r="AB29" s="205">
        <v>0</v>
      </c>
      <c r="AC29" s="205">
        <v>2.08</v>
      </c>
      <c r="AD29" s="205">
        <v>0</v>
      </c>
      <c r="AE29" s="205">
        <v>0</v>
      </c>
      <c r="AF29" s="205">
        <v>0</v>
      </c>
      <c r="AG29" s="205">
        <v>36.51</v>
      </c>
      <c r="AH29" s="205">
        <v>0</v>
      </c>
      <c r="AI29" s="205">
        <v>61.51</v>
      </c>
      <c r="AJ29" s="205">
        <v>0</v>
      </c>
      <c r="AK29" s="205">
        <v>4.84</v>
      </c>
      <c r="AL29" s="205">
        <v>0</v>
      </c>
      <c r="AM29" s="205">
        <v>0</v>
      </c>
      <c r="AN29" s="205">
        <v>0</v>
      </c>
      <c r="AO29" s="205">
        <v>69.349999999999994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0.22</v>
      </c>
      <c r="E30" s="205">
        <v>0</v>
      </c>
      <c r="F30" s="205">
        <v>0</v>
      </c>
      <c r="G30" s="205">
        <v>0.96</v>
      </c>
      <c r="H30" s="205">
        <v>0</v>
      </c>
      <c r="I30" s="205">
        <v>2.31</v>
      </c>
      <c r="J30" s="205">
        <v>0.16</v>
      </c>
      <c r="K30" s="205">
        <v>2.59</v>
      </c>
      <c r="L30" s="205">
        <v>0.08</v>
      </c>
      <c r="M30" s="205">
        <v>0.09</v>
      </c>
      <c r="N30" s="205">
        <v>0.09</v>
      </c>
      <c r="O30" s="205">
        <v>0.1</v>
      </c>
      <c r="P30" s="205">
        <v>4.83</v>
      </c>
      <c r="Q30" s="205">
        <v>0.4</v>
      </c>
      <c r="R30" s="205">
        <v>1.1399999999999999</v>
      </c>
      <c r="S30" s="205">
        <v>0.59</v>
      </c>
      <c r="T30" s="205">
        <v>1.47</v>
      </c>
      <c r="U30" s="205">
        <v>0</v>
      </c>
      <c r="V30" s="205">
        <v>0</v>
      </c>
      <c r="W30" s="205">
        <v>0</v>
      </c>
      <c r="X30" s="205">
        <v>0</v>
      </c>
      <c r="Y30" s="205">
        <v>0</v>
      </c>
      <c r="Z30" s="205">
        <v>0</v>
      </c>
      <c r="AA30" s="205">
        <v>0</v>
      </c>
      <c r="AB30" s="205">
        <v>0</v>
      </c>
      <c r="AC30" s="205">
        <v>2.08</v>
      </c>
      <c r="AD30" s="205">
        <v>0</v>
      </c>
      <c r="AE30" s="205">
        <v>0</v>
      </c>
      <c r="AF30" s="205">
        <v>0</v>
      </c>
      <c r="AG30" s="205">
        <v>36.51</v>
      </c>
      <c r="AH30" s="205">
        <v>0</v>
      </c>
      <c r="AI30" s="205">
        <v>61.51</v>
      </c>
      <c r="AJ30" s="205">
        <v>0</v>
      </c>
      <c r="AK30" s="205">
        <v>4.84</v>
      </c>
      <c r="AL30" s="205">
        <v>0</v>
      </c>
      <c r="AM30" s="205">
        <v>0</v>
      </c>
      <c r="AN30" s="205">
        <v>0</v>
      </c>
      <c r="AO30" s="205">
        <v>69.349999999999994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0.22</v>
      </c>
      <c r="E31" s="205">
        <v>0</v>
      </c>
      <c r="F31" s="205">
        <v>0</v>
      </c>
      <c r="G31" s="205">
        <v>0.96</v>
      </c>
      <c r="H31" s="205">
        <v>0</v>
      </c>
      <c r="I31" s="205">
        <v>2.31</v>
      </c>
      <c r="J31" s="205">
        <v>0.16</v>
      </c>
      <c r="K31" s="205">
        <v>2.59</v>
      </c>
      <c r="L31" s="205">
        <v>0.08</v>
      </c>
      <c r="M31" s="205">
        <v>0.09</v>
      </c>
      <c r="N31" s="205">
        <v>0.09</v>
      </c>
      <c r="O31" s="205">
        <v>0.1</v>
      </c>
      <c r="P31" s="205">
        <v>4.83</v>
      </c>
      <c r="Q31" s="205">
        <v>0.4</v>
      </c>
      <c r="R31" s="205">
        <v>1.1399999999999999</v>
      </c>
      <c r="S31" s="205">
        <v>0.59</v>
      </c>
      <c r="T31" s="205">
        <v>1.47</v>
      </c>
      <c r="U31" s="205">
        <v>0</v>
      </c>
      <c r="V31" s="205">
        <v>0</v>
      </c>
      <c r="W31" s="205">
        <v>0</v>
      </c>
      <c r="X31" s="205">
        <v>0</v>
      </c>
      <c r="Y31" s="205">
        <v>0</v>
      </c>
      <c r="Z31" s="205">
        <v>0</v>
      </c>
      <c r="AA31" s="205">
        <v>0</v>
      </c>
      <c r="AB31" s="205">
        <v>0</v>
      </c>
      <c r="AC31" s="205">
        <v>2.08</v>
      </c>
      <c r="AD31" s="205">
        <v>0</v>
      </c>
      <c r="AE31" s="205">
        <v>0</v>
      </c>
      <c r="AF31" s="205">
        <v>0</v>
      </c>
      <c r="AG31" s="205">
        <v>36.51</v>
      </c>
      <c r="AH31" s="205">
        <v>0</v>
      </c>
      <c r="AI31" s="205">
        <v>61.51</v>
      </c>
      <c r="AJ31" s="205">
        <v>0</v>
      </c>
      <c r="AK31" s="205">
        <v>4.84</v>
      </c>
      <c r="AL31" s="205">
        <v>0</v>
      </c>
      <c r="AM31" s="205">
        <v>0</v>
      </c>
      <c r="AN31" s="205">
        <v>0</v>
      </c>
      <c r="AO31" s="205">
        <v>69.349999999999994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0.22</v>
      </c>
      <c r="E32" s="205">
        <v>0</v>
      </c>
      <c r="F32" s="205">
        <v>0</v>
      </c>
      <c r="G32" s="205">
        <v>0.96</v>
      </c>
      <c r="H32" s="205">
        <v>0</v>
      </c>
      <c r="I32" s="205">
        <v>2.31</v>
      </c>
      <c r="J32" s="205">
        <v>0.16</v>
      </c>
      <c r="K32" s="205">
        <v>2.59</v>
      </c>
      <c r="L32" s="205">
        <v>0.08</v>
      </c>
      <c r="M32" s="205">
        <v>0.09</v>
      </c>
      <c r="N32" s="205">
        <v>0.09</v>
      </c>
      <c r="O32" s="205">
        <v>0.1</v>
      </c>
      <c r="P32" s="205">
        <v>4.83</v>
      </c>
      <c r="Q32" s="205">
        <v>0.4</v>
      </c>
      <c r="R32" s="205">
        <v>1.1399999999999999</v>
      </c>
      <c r="S32" s="205">
        <v>0.59</v>
      </c>
      <c r="T32" s="205">
        <v>1.47</v>
      </c>
      <c r="U32" s="205">
        <v>0</v>
      </c>
      <c r="V32" s="205">
        <v>0</v>
      </c>
      <c r="W32" s="205">
        <v>0</v>
      </c>
      <c r="X32" s="205">
        <v>0</v>
      </c>
      <c r="Y32" s="205">
        <v>0</v>
      </c>
      <c r="Z32" s="205">
        <v>0</v>
      </c>
      <c r="AA32" s="205">
        <v>0</v>
      </c>
      <c r="AB32" s="205">
        <v>0</v>
      </c>
      <c r="AC32" s="205">
        <v>2.08</v>
      </c>
      <c r="AD32" s="205">
        <v>0</v>
      </c>
      <c r="AE32" s="205">
        <v>0</v>
      </c>
      <c r="AF32" s="205">
        <v>0</v>
      </c>
      <c r="AG32" s="205">
        <v>36.51</v>
      </c>
      <c r="AH32" s="205">
        <v>0</v>
      </c>
      <c r="AI32" s="205">
        <v>61.51</v>
      </c>
      <c r="AJ32" s="205">
        <v>0</v>
      </c>
      <c r="AK32" s="205">
        <v>4.84</v>
      </c>
      <c r="AL32" s="205">
        <v>0</v>
      </c>
      <c r="AM32" s="205">
        <v>0</v>
      </c>
      <c r="AN32" s="205">
        <v>0</v>
      </c>
      <c r="AO32" s="205">
        <v>69.349999999999994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0.22</v>
      </c>
      <c r="E33" s="205">
        <v>0</v>
      </c>
      <c r="F33" s="205">
        <v>0</v>
      </c>
      <c r="G33" s="205">
        <v>0.96</v>
      </c>
      <c r="H33" s="205">
        <v>0</v>
      </c>
      <c r="I33" s="205">
        <v>2.31</v>
      </c>
      <c r="J33" s="205">
        <v>0.16</v>
      </c>
      <c r="K33" s="205">
        <v>2.59</v>
      </c>
      <c r="L33" s="205">
        <v>0.08</v>
      </c>
      <c r="M33" s="205">
        <v>0.09</v>
      </c>
      <c r="N33" s="205">
        <v>0.09</v>
      </c>
      <c r="O33" s="205">
        <v>0.1</v>
      </c>
      <c r="P33" s="205">
        <v>4.83</v>
      </c>
      <c r="Q33" s="205">
        <v>0.4</v>
      </c>
      <c r="R33" s="205">
        <v>1.1399999999999999</v>
      </c>
      <c r="S33" s="205">
        <v>0.59</v>
      </c>
      <c r="T33" s="205">
        <v>1.47</v>
      </c>
      <c r="U33" s="205">
        <v>0</v>
      </c>
      <c r="V33" s="205">
        <v>0</v>
      </c>
      <c r="W33" s="205">
        <v>0</v>
      </c>
      <c r="X33" s="205">
        <v>0</v>
      </c>
      <c r="Y33" s="205">
        <v>0</v>
      </c>
      <c r="Z33" s="205">
        <v>0</v>
      </c>
      <c r="AA33" s="205">
        <v>0</v>
      </c>
      <c r="AB33" s="205">
        <v>0</v>
      </c>
      <c r="AC33" s="205">
        <v>2.08</v>
      </c>
      <c r="AD33" s="205">
        <v>0</v>
      </c>
      <c r="AE33" s="205">
        <v>0</v>
      </c>
      <c r="AF33" s="205">
        <v>0</v>
      </c>
      <c r="AG33" s="205">
        <v>36.51</v>
      </c>
      <c r="AH33" s="205">
        <v>0</v>
      </c>
      <c r="AI33" s="205">
        <v>61.51</v>
      </c>
      <c r="AJ33" s="205">
        <v>0</v>
      </c>
      <c r="AK33" s="205">
        <v>4.84</v>
      </c>
      <c r="AL33" s="205">
        <v>0</v>
      </c>
      <c r="AM33" s="205">
        <v>0</v>
      </c>
      <c r="AN33" s="205">
        <v>0</v>
      </c>
      <c r="AO33" s="205">
        <v>69.349999999999994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0.22</v>
      </c>
      <c r="E34" s="205">
        <v>0</v>
      </c>
      <c r="F34" s="205">
        <v>0</v>
      </c>
      <c r="G34" s="205">
        <v>0.96</v>
      </c>
      <c r="H34" s="205">
        <v>0</v>
      </c>
      <c r="I34" s="205">
        <v>2.31</v>
      </c>
      <c r="J34" s="205">
        <v>0.16</v>
      </c>
      <c r="K34" s="205">
        <v>2.59</v>
      </c>
      <c r="L34" s="205">
        <v>0.08</v>
      </c>
      <c r="M34" s="205">
        <v>0.09</v>
      </c>
      <c r="N34" s="205">
        <v>0.09</v>
      </c>
      <c r="O34" s="205">
        <v>0.1</v>
      </c>
      <c r="P34" s="205">
        <v>4.83</v>
      </c>
      <c r="Q34" s="205">
        <v>0.4</v>
      </c>
      <c r="R34" s="205">
        <v>1.1399999999999999</v>
      </c>
      <c r="S34" s="205">
        <v>0.59</v>
      </c>
      <c r="T34" s="205">
        <v>1.47</v>
      </c>
      <c r="U34" s="205">
        <v>0</v>
      </c>
      <c r="V34" s="205">
        <v>0</v>
      </c>
      <c r="W34" s="205">
        <v>0</v>
      </c>
      <c r="X34" s="205">
        <v>0</v>
      </c>
      <c r="Y34" s="205">
        <v>0</v>
      </c>
      <c r="Z34" s="205">
        <v>0</v>
      </c>
      <c r="AA34" s="205">
        <v>0</v>
      </c>
      <c r="AB34" s="205">
        <v>0</v>
      </c>
      <c r="AC34" s="205">
        <v>2.08</v>
      </c>
      <c r="AD34" s="205">
        <v>0</v>
      </c>
      <c r="AE34" s="205">
        <v>0</v>
      </c>
      <c r="AF34" s="205">
        <v>0</v>
      </c>
      <c r="AG34" s="205">
        <v>36.51</v>
      </c>
      <c r="AH34" s="205">
        <v>0</v>
      </c>
      <c r="AI34" s="205">
        <v>61.51</v>
      </c>
      <c r="AJ34" s="205">
        <v>0</v>
      </c>
      <c r="AK34" s="205">
        <v>4.84</v>
      </c>
      <c r="AL34" s="205">
        <v>0</v>
      </c>
      <c r="AM34" s="205">
        <v>0</v>
      </c>
      <c r="AN34" s="205">
        <v>0</v>
      </c>
      <c r="AO34" s="205">
        <v>69.349999999999994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0.22</v>
      </c>
      <c r="E35" s="205">
        <v>0</v>
      </c>
      <c r="F35" s="205">
        <v>0</v>
      </c>
      <c r="G35" s="205">
        <v>0.96</v>
      </c>
      <c r="H35" s="205">
        <v>0</v>
      </c>
      <c r="I35" s="205">
        <v>2.31</v>
      </c>
      <c r="J35" s="205">
        <v>0.16</v>
      </c>
      <c r="K35" s="205">
        <v>2.59</v>
      </c>
      <c r="L35" s="205">
        <v>0.08</v>
      </c>
      <c r="M35" s="205">
        <v>0.09</v>
      </c>
      <c r="N35" s="205">
        <v>0.09</v>
      </c>
      <c r="O35" s="205">
        <v>0.1</v>
      </c>
      <c r="P35" s="205">
        <v>4.83</v>
      </c>
      <c r="Q35" s="205">
        <v>0.4</v>
      </c>
      <c r="R35" s="205">
        <v>1.1399999999999999</v>
      </c>
      <c r="S35" s="205">
        <v>0.59</v>
      </c>
      <c r="T35" s="205">
        <v>1.47</v>
      </c>
      <c r="U35" s="205">
        <v>0</v>
      </c>
      <c r="V35" s="205">
        <v>0</v>
      </c>
      <c r="W35" s="205">
        <v>0</v>
      </c>
      <c r="X35" s="205">
        <v>0</v>
      </c>
      <c r="Y35" s="205">
        <v>0</v>
      </c>
      <c r="Z35" s="205">
        <v>0</v>
      </c>
      <c r="AA35" s="205">
        <v>0</v>
      </c>
      <c r="AB35" s="205">
        <v>0</v>
      </c>
      <c r="AC35" s="205">
        <v>2.08</v>
      </c>
      <c r="AD35" s="205">
        <v>0</v>
      </c>
      <c r="AE35" s="205">
        <v>0</v>
      </c>
      <c r="AF35" s="205">
        <v>0</v>
      </c>
      <c r="AG35" s="205">
        <v>36.51</v>
      </c>
      <c r="AH35" s="205">
        <v>0</v>
      </c>
      <c r="AI35" s="205">
        <v>61.51</v>
      </c>
      <c r="AJ35" s="205">
        <v>0</v>
      </c>
      <c r="AK35" s="205">
        <v>3.66</v>
      </c>
      <c r="AL35" s="205">
        <v>0</v>
      </c>
      <c r="AM35" s="205">
        <v>0</v>
      </c>
      <c r="AN35" s="205">
        <v>0</v>
      </c>
      <c r="AO35" s="205">
        <v>69.349999999999994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0.22</v>
      </c>
      <c r="E36" s="205">
        <v>0</v>
      </c>
      <c r="F36" s="205">
        <v>0</v>
      </c>
      <c r="G36" s="205">
        <v>0.96</v>
      </c>
      <c r="H36" s="205">
        <v>0</v>
      </c>
      <c r="I36" s="205">
        <v>2.31</v>
      </c>
      <c r="J36" s="205">
        <v>0.16</v>
      </c>
      <c r="K36" s="205">
        <v>2.59</v>
      </c>
      <c r="L36" s="205">
        <v>0.08</v>
      </c>
      <c r="M36" s="205">
        <v>0.09</v>
      </c>
      <c r="N36" s="205">
        <v>0.09</v>
      </c>
      <c r="O36" s="205">
        <v>0.1</v>
      </c>
      <c r="P36" s="205">
        <v>4.83</v>
      </c>
      <c r="Q36" s="205">
        <v>0.4</v>
      </c>
      <c r="R36" s="205">
        <v>1.1399999999999999</v>
      </c>
      <c r="S36" s="205">
        <v>0.59</v>
      </c>
      <c r="T36" s="205">
        <v>1.47</v>
      </c>
      <c r="U36" s="205">
        <v>0</v>
      </c>
      <c r="V36" s="205">
        <v>0</v>
      </c>
      <c r="W36" s="205">
        <v>0</v>
      </c>
      <c r="X36" s="205">
        <v>0</v>
      </c>
      <c r="Y36" s="205">
        <v>0</v>
      </c>
      <c r="Z36" s="205">
        <v>0</v>
      </c>
      <c r="AA36" s="205">
        <v>0</v>
      </c>
      <c r="AB36" s="205">
        <v>0</v>
      </c>
      <c r="AC36" s="205">
        <v>2.08</v>
      </c>
      <c r="AD36" s="205">
        <v>0</v>
      </c>
      <c r="AE36" s="205">
        <v>0</v>
      </c>
      <c r="AF36" s="205">
        <v>0</v>
      </c>
      <c r="AG36" s="205">
        <v>36.51</v>
      </c>
      <c r="AH36" s="205">
        <v>0</v>
      </c>
      <c r="AI36" s="205">
        <v>61.51</v>
      </c>
      <c r="AJ36" s="205">
        <v>0</v>
      </c>
      <c r="AK36" s="205">
        <v>3.66</v>
      </c>
      <c r="AL36" s="205">
        <v>0</v>
      </c>
      <c r="AM36" s="205">
        <v>0</v>
      </c>
      <c r="AN36" s="205">
        <v>0</v>
      </c>
      <c r="AO36" s="205">
        <v>69.349999999999994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0.22</v>
      </c>
      <c r="E37" s="205">
        <v>0</v>
      </c>
      <c r="F37" s="205">
        <v>0</v>
      </c>
      <c r="G37" s="205">
        <v>0.96</v>
      </c>
      <c r="H37" s="205">
        <v>0</v>
      </c>
      <c r="I37" s="205">
        <v>2.31</v>
      </c>
      <c r="J37" s="205">
        <v>0.16</v>
      </c>
      <c r="K37" s="205">
        <v>2.59</v>
      </c>
      <c r="L37" s="205">
        <v>0.08</v>
      </c>
      <c r="M37" s="205">
        <v>0.09</v>
      </c>
      <c r="N37" s="205">
        <v>0.09</v>
      </c>
      <c r="O37" s="205">
        <v>0.1</v>
      </c>
      <c r="P37" s="205">
        <v>4.83</v>
      </c>
      <c r="Q37" s="205">
        <v>0.4</v>
      </c>
      <c r="R37" s="205">
        <v>1.1399999999999999</v>
      </c>
      <c r="S37" s="205">
        <v>0.59</v>
      </c>
      <c r="T37" s="205">
        <v>1.47</v>
      </c>
      <c r="U37" s="205">
        <v>0</v>
      </c>
      <c r="V37" s="205">
        <v>0</v>
      </c>
      <c r="W37" s="205">
        <v>0</v>
      </c>
      <c r="X37" s="205">
        <v>0</v>
      </c>
      <c r="Y37" s="205">
        <v>0</v>
      </c>
      <c r="Z37" s="205">
        <v>0</v>
      </c>
      <c r="AA37" s="205">
        <v>0</v>
      </c>
      <c r="AB37" s="205">
        <v>0</v>
      </c>
      <c r="AC37" s="205">
        <v>2.08</v>
      </c>
      <c r="AD37" s="205">
        <v>0</v>
      </c>
      <c r="AE37" s="205">
        <v>0</v>
      </c>
      <c r="AF37" s="205">
        <v>0</v>
      </c>
      <c r="AG37" s="205">
        <v>36.51</v>
      </c>
      <c r="AH37" s="205">
        <v>0</v>
      </c>
      <c r="AI37" s="205">
        <v>61.51</v>
      </c>
      <c r="AJ37" s="205">
        <v>0</v>
      </c>
      <c r="AK37" s="205">
        <v>3.66</v>
      </c>
      <c r="AL37" s="205">
        <v>0</v>
      </c>
      <c r="AM37" s="205">
        <v>0</v>
      </c>
      <c r="AN37" s="205">
        <v>0</v>
      </c>
      <c r="AO37" s="205">
        <v>69.349999999999994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0.22</v>
      </c>
      <c r="E38" s="205">
        <v>0</v>
      </c>
      <c r="F38" s="205">
        <v>0</v>
      </c>
      <c r="G38" s="205">
        <v>0.96</v>
      </c>
      <c r="H38" s="205">
        <v>0</v>
      </c>
      <c r="I38" s="205">
        <v>2.31</v>
      </c>
      <c r="J38" s="205">
        <v>0.16</v>
      </c>
      <c r="K38" s="205">
        <v>2.59</v>
      </c>
      <c r="L38" s="205">
        <v>0.08</v>
      </c>
      <c r="M38" s="205">
        <v>0.09</v>
      </c>
      <c r="N38" s="205">
        <v>0.09</v>
      </c>
      <c r="O38" s="205">
        <v>0.1</v>
      </c>
      <c r="P38" s="205">
        <v>4.83</v>
      </c>
      <c r="Q38" s="205">
        <v>0.4</v>
      </c>
      <c r="R38" s="205">
        <v>1.1399999999999999</v>
      </c>
      <c r="S38" s="205">
        <v>0.59</v>
      </c>
      <c r="T38" s="205">
        <v>1.47</v>
      </c>
      <c r="U38" s="205">
        <v>0</v>
      </c>
      <c r="V38" s="205">
        <v>0</v>
      </c>
      <c r="W38" s="205">
        <v>0</v>
      </c>
      <c r="X38" s="205">
        <v>0</v>
      </c>
      <c r="Y38" s="205">
        <v>0</v>
      </c>
      <c r="Z38" s="205">
        <v>0</v>
      </c>
      <c r="AA38" s="205">
        <v>0</v>
      </c>
      <c r="AB38" s="205">
        <v>0</v>
      </c>
      <c r="AC38" s="205">
        <v>2.08</v>
      </c>
      <c r="AD38" s="205">
        <v>0</v>
      </c>
      <c r="AE38" s="205">
        <v>0</v>
      </c>
      <c r="AF38" s="205">
        <v>0</v>
      </c>
      <c r="AG38" s="205">
        <v>36.51</v>
      </c>
      <c r="AH38" s="205">
        <v>0</v>
      </c>
      <c r="AI38" s="205">
        <v>61.51</v>
      </c>
      <c r="AJ38" s="205">
        <v>0</v>
      </c>
      <c r="AK38" s="205">
        <v>3.66</v>
      </c>
      <c r="AL38" s="205">
        <v>0</v>
      </c>
      <c r="AM38" s="205">
        <v>0</v>
      </c>
      <c r="AN38" s="205">
        <v>0</v>
      </c>
      <c r="AO38" s="205">
        <v>69.349999999999994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0.22</v>
      </c>
      <c r="E39" s="205">
        <v>0</v>
      </c>
      <c r="F39" s="205">
        <v>0</v>
      </c>
      <c r="G39" s="205">
        <v>0.96</v>
      </c>
      <c r="H39" s="205">
        <v>0</v>
      </c>
      <c r="I39" s="205">
        <v>2.31</v>
      </c>
      <c r="J39" s="205">
        <v>0.16</v>
      </c>
      <c r="K39" s="205">
        <v>2.59</v>
      </c>
      <c r="L39" s="205">
        <v>0.08</v>
      </c>
      <c r="M39" s="205">
        <v>0.09</v>
      </c>
      <c r="N39" s="205">
        <v>0.09</v>
      </c>
      <c r="O39" s="205">
        <v>0.1</v>
      </c>
      <c r="P39" s="205">
        <v>4.83</v>
      </c>
      <c r="Q39" s="205">
        <v>0.4</v>
      </c>
      <c r="R39" s="205">
        <v>1.1399999999999999</v>
      </c>
      <c r="S39" s="205">
        <v>0.59</v>
      </c>
      <c r="T39" s="205">
        <v>1.47</v>
      </c>
      <c r="U39" s="205">
        <v>0</v>
      </c>
      <c r="V39" s="205">
        <v>0</v>
      </c>
      <c r="W39" s="205">
        <v>0</v>
      </c>
      <c r="X39" s="205">
        <v>0</v>
      </c>
      <c r="Y39" s="205">
        <v>0</v>
      </c>
      <c r="Z39" s="205">
        <v>0</v>
      </c>
      <c r="AA39" s="205">
        <v>0</v>
      </c>
      <c r="AB39" s="205">
        <v>0</v>
      </c>
      <c r="AC39" s="205">
        <v>2.08</v>
      </c>
      <c r="AD39" s="205">
        <v>0</v>
      </c>
      <c r="AE39" s="205">
        <v>0</v>
      </c>
      <c r="AF39" s="205">
        <v>0</v>
      </c>
      <c r="AG39" s="205">
        <v>36.51</v>
      </c>
      <c r="AH39" s="205">
        <v>0</v>
      </c>
      <c r="AI39" s="205">
        <v>61.51</v>
      </c>
      <c r="AJ39" s="205">
        <v>0</v>
      </c>
      <c r="AK39" s="205">
        <v>3.66</v>
      </c>
      <c r="AL39" s="205">
        <v>0</v>
      </c>
      <c r="AM39" s="205">
        <v>0</v>
      </c>
      <c r="AN39" s="205">
        <v>0</v>
      </c>
      <c r="AO39" s="205">
        <v>69.349999999999994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0.22</v>
      </c>
      <c r="E40" s="205">
        <v>0</v>
      </c>
      <c r="F40" s="205">
        <v>0</v>
      </c>
      <c r="G40" s="205">
        <v>0.96</v>
      </c>
      <c r="H40" s="205">
        <v>0</v>
      </c>
      <c r="I40" s="205">
        <v>2.31</v>
      </c>
      <c r="J40" s="205">
        <v>0.16</v>
      </c>
      <c r="K40" s="205">
        <v>2.59</v>
      </c>
      <c r="L40" s="205">
        <v>0.08</v>
      </c>
      <c r="M40" s="205">
        <v>0.09</v>
      </c>
      <c r="N40" s="205">
        <v>0.09</v>
      </c>
      <c r="O40" s="205">
        <v>0.1</v>
      </c>
      <c r="P40" s="205">
        <v>4.83</v>
      </c>
      <c r="Q40" s="205">
        <v>0.4</v>
      </c>
      <c r="R40" s="205">
        <v>1.1399999999999999</v>
      </c>
      <c r="S40" s="205">
        <v>0.59</v>
      </c>
      <c r="T40" s="205">
        <v>1.47</v>
      </c>
      <c r="U40" s="205">
        <v>0</v>
      </c>
      <c r="V40" s="205">
        <v>0</v>
      </c>
      <c r="W40" s="205">
        <v>0</v>
      </c>
      <c r="X40" s="205">
        <v>0</v>
      </c>
      <c r="Y40" s="205">
        <v>0</v>
      </c>
      <c r="Z40" s="205">
        <v>0</v>
      </c>
      <c r="AA40" s="205">
        <v>0</v>
      </c>
      <c r="AB40" s="205">
        <v>0</v>
      </c>
      <c r="AC40" s="205">
        <v>2.08</v>
      </c>
      <c r="AD40" s="205">
        <v>0</v>
      </c>
      <c r="AE40" s="205">
        <v>0</v>
      </c>
      <c r="AF40" s="205">
        <v>0</v>
      </c>
      <c r="AG40" s="205">
        <v>36.51</v>
      </c>
      <c r="AH40" s="205">
        <v>0</v>
      </c>
      <c r="AI40" s="205">
        <v>61.51</v>
      </c>
      <c r="AJ40" s="205">
        <v>0</v>
      </c>
      <c r="AK40" s="205">
        <v>3.66</v>
      </c>
      <c r="AL40" s="205">
        <v>0</v>
      </c>
      <c r="AM40" s="205">
        <v>0</v>
      </c>
      <c r="AN40" s="205">
        <v>0</v>
      </c>
      <c r="AO40" s="205">
        <v>69.349999999999994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0.22</v>
      </c>
      <c r="E41" s="205">
        <v>0</v>
      </c>
      <c r="F41" s="205">
        <v>0</v>
      </c>
      <c r="G41" s="205">
        <v>0.96</v>
      </c>
      <c r="H41" s="205">
        <v>0</v>
      </c>
      <c r="I41" s="205">
        <v>2.31</v>
      </c>
      <c r="J41" s="205">
        <v>0.16</v>
      </c>
      <c r="K41" s="205">
        <v>2.59</v>
      </c>
      <c r="L41" s="205">
        <v>0.08</v>
      </c>
      <c r="M41" s="205">
        <v>0.09</v>
      </c>
      <c r="N41" s="205">
        <v>0.09</v>
      </c>
      <c r="O41" s="205">
        <v>0.1</v>
      </c>
      <c r="P41" s="205">
        <v>4.83</v>
      </c>
      <c r="Q41" s="205">
        <v>0.4</v>
      </c>
      <c r="R41" s="205">
        <v>1.1399999999999999</v>
      </c>
      <c r="S41" s="205">
        <v>0.59</v>
      </c>
      <c r="T41" s="205">
        <v>1.47</v>
      </c>
      <c r="U41" s="205">
        <v>0</v>
      </c>
      <c r="V41" s="205">
        <v>0</v>
      </c>
      <c r="W41" s="205">
        <v>0</v>
      </c>
      <c r="X41" s="205">
        <v>0</v>
      </c>
      <c r="Y41" s="205">
        <v>0</v>
      </c>
      <c r="Z41" s="205">
        <v>0</v>
      </c>
      <c r="AA41" s="205">
        <v>0</v>
      </c>
      <c r="AB41" s="205">
        <v>0</v>
      </c>
      <c r="AC41" s="205">
        <v>2.08</v>
      </c>
      <c r="AD41" s="205">
        <v>0</v>
      </c>
      <c r="AE41" s="205">
        <v>0</v>
      </c>
      <c r="AF41" s="205">
        <v>0</v>
      </c>
      <c r="AG41" s="205">
        <v>36.51</v>
      </c>
      <c r="AH41" s="205">
        <v>0</v>
      </c>
      <c r="AI41" s="205">
        <v>61.51</v>
      </c>
      <c r="AJ41" s="205">
        <v>0</v>
      </c>
      <c r="AK41" s="205">
        <v>3.66</v>
      </c>
      <c r="AL41" s="205">
        <v>0</v>
      </c>
      <c r="AM41" s="205">
        <v>0</v>
      </c>
      <c r="AN41" s="205">
        <v>0</v>
      </c>
      <c r="AO41" s="205">
        <v>69.349999999999994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0.22</v>
      </c>
      <c r="E42" s="205">
        <v>0</v>
      </c>
      <c r="F42" s="205">
        <v>0</v>
      </c>
      <c r="G42" s="205">
        <v>0.96</v>
      </c>
      <c r="H42" s="205">
        <v>0</v>
      </c>
      <c r="I42" s="205">
        <v>2.31</v>
      </c>
      <c r="J42" s="205">
        <v>0.16</v>
      </c>
      <c r="K42" s="205">
        <v>2.59</v>
      </c>
      <c r="L42" s="205">
        <v>0.08</v>
      </c>
      <c r="M42" s="205">
        <v>0.09</v>
      </c>
      <c r="N42" s="205">
        <v>0.09</v>
      </c>
      <c r="O42" s="205">
        <v>0.1</v>
      </c>
      <c r="P42" s="205">
        <v>4.83</v>
      </c>
      <c r="Q42" s="205">
        <v>0.4</v>
      </c>
      <c r="R42" s="205">
        <v>1.1399999999999999</v>
      </c>
      <c r="S42" s="205">
        <v>0.59</v>
      </c>
      <c r="T42" s="205">
        <v>1.47</v>
      </c>
      <c r="U42" s="205">
        <v>0</v>
      </c>
      <c r="V42" s="205">
        <v>0</v>
      </c>
      <c r="W42" s="205">
        <v>0</v>
      </c>
      <c r="X42" s="205">
        <v>0</v>
      </c>
      <c r="Y42" s="205">
        <v>0</v>
      </c>
      <c r="Z42" s="205">
        <v>0</v>
      </c>
      <c r="AA42" s="205">
        <v>0</v>
      </c>
      <c r="AB42" s="205">
        <v>0</v>
      </c>
      <c r="AC42" s="205">
        <v>2.08</v>
      </c>
      <c r="AD42" s="205">
        <v>0</v>
      </c>
      <c r="AE42" s="205">
        <v>0</v>
      </c>
      <c r="AF42" s="205">
        <v>0</v>
      </c>
      <c r="AG42" s="205">
        <v>36.51</v>
      </c>
      <c r="AH42" s="205">
        <v>0</v>
      </c>
      <c r="AI42" s="205">
        <v>61.51</v>
      </c>
      <c r="AJ42" s="205">
        <v>0</v>
      </c>
      <c r="AK42" s="205">
        <v>3.66</v>
      </c>
      <c r="AL42" s="205">
        <v>0</v>
      </c>
      <c r="AM42" s="205">
        <v>0</v>
      </c>
      <c r="AN42" s="205">
        <v>0</v>
      </c>
      <c r="AO42" s="205">
        <v>69.349999999999994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0.22</v>
      </c>
      <c r="E43" s="205">
        <v>0</v>
      </c>
      <c r="F43" s="205">
        <v>0</v>
      </c>
      <c r="G43" s="205">
        <v>0.96</v>
      </c>
      <c r="H43" s="205">
        <v>0</v>
      </c>
      <c r="I43" s="205">
        <v>2.31</v>
      </c>
      <c r="J43" s="205">
        <v>0.16</v>
      </c>
      <c r="K43" s="205">
        <v>2.59</v>
      </c>
      <c r="L43" s="205">
        <v>0.08</v>
      </c>
      <c r="M43" s="205">
        <v>0.09</v>
      </c>
      <c r="N43" s="205">
        <v>0.09</v>
      </c>
      <c r="O43" s="205">
        <v>0.1</v>
      </c>
      <c r="P43" s="205">
        <v>4.83</v>
      </c>
      <c r="Q43" s="205">
        <v>0.4</v>
      </c>
      <c r="R43" s="205">
        <v>1.1399999999999999</v>
      </c>
      <c r="S43" s="205">
        <v>0.59</v>
      </c>
      <c r="T43" s="205">
        <v>1.47</v>
      </c>
      <c r="U43" s="205">
        <v>0</v>
      </c>
      <c r="V43" s="205">
        <v>0</v>
      </c>
      <c r="W43" s="205">
        <v>0</v>
      </c>
      <c r="X43" s="205">
        <v>0</v>
      </c>
      <c r="Y43" s="205">
        <v>0</v>
      </c>
      <c r="Z43" s="205">
        <v>0</v>
      </c>
      <c r="AA43" s="205">
        <v>0</v>
      </c>
      <c r="AB43" s="205">
        <v>0</v>
      </c>
      <c r="AC43" s="205">
        <v>2.08</v>
      </c>
      <c r="AD43" s="205">
        <v>0</v>
      </c>
      <c r="AE43" s="205">
        <v>0</v>
      </c>
      <c r="AF43" s="205">
        <v>0</v>
      </c>
      <c r="AG43" s="205">
        <v>36.51</v>
      </c>
      <c r="AH43" s="205">
        <v>0</v>
      </c>
      <c r="AI43" s="205">
        <v>61.51</v>
      </c>
      <c r="AJ43" s="205">
        <v>0</v>
      </c>
      <c r="AK43" s="205">
        <v>3.66</v>
      </c>
      <c r="AL43" s="205">
        <v>0</v>
      </c>
      <c r="AM43" s="205">
        <v>0</v>
      </c>
      <c r="AN43" s="205">
        <v>0</v>
      </c>
      <c r="AO43" s="205">
        <v>69.349999999999994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0.22</v>
      </c>
      <c r="E44" s="205">
        <v>0</v>
      </c>
      <c r="F44" s="205">
        <v>0</v>
      </c>
      <c r="G44" s="205">
        <v>0.96</v>
      </c>
      <c r="H44" s="205">
        <v>0</v>
      </c>
      <c r="I44" s="205">
        <v>2.31</v>
      </c>
      <c r="J44" s="205">
        <v>0.16</v>
      </c>
      <c r="K44" s="205">
        <v>2.59</v>
      </c>
      <c r="L44" s="205">
        <v>0.08</v>
      </c>
      <c r="M44" s="205">
        <v>0.09</v>
      </c>
      <c r="N44" s="205">
        <v>0.09</v>
      </c>
      <c r="O44" s="205">
        <v>0.1</v>
      </c>
      <c r="P44" s="205">
        <v>4.83</v>
      </c>
      <c r="Q44" s="205">
        <v>0.4</v>
      </c>
      <c r="R44" s="205">
        <v>1.1399999999999999</v>
      </c>
      <c r="S44" s="205">
        <v>0.59</v>
      </c>
      <c r="T44" s="205">
        <v>1.47</v>
      </c>
      <c r="U44" s="205">
        <v>0</v>
      </c>
      <c r="V44" s="205">
        <v>0</v>
      </c>
      <c r="W44" s="205">
        <v>0</v>
      </c>
      <c r="X44" s="205">
        <v>0</v>
      </c>
      <c r="Y44" s="205">
        <v>0</v>
      </c>
      <c r="Z44" s="205">
        <v>0</v>
      </c>
      <c r="AA44" s="205">
        <v>0</v>
      </c>
      <c r="AB44" s="205">
        <v>0</v>
      </c>
      <c r="AC44" s="205">
        <v>2.08</v>
      </c>
      <c r="AD44" s="205">
        <v>0</v>
      </c>
      <c r="AE44" s="205">
        <v>0</v>
      </c>
      <c r="AF44" s="205">
        <v>0</v>
      </c>
      <c r="AG44" s="205">
        <v>36.51</v>
      </c>
      <c r="AH44" s="205">
        <v>0</v>
      </c>
      <c r="AI44" s="205">
        <v>61.51</v>
      </c>
      <c r="AJ44" s="205">
        <v>0</v>
      </c>
      <c r="AK44" s="205">
        <v>3.66</v>
      </c>
      <c r="AL44" s="205">
        <v>0</v>
      </c>
      <c r="AM44" s="205">
        <v>0</v>
      </c>
      <c r="AN44" s="205">
        <v>0</v>
      </c>
      <c r="AO44" s="205">
        <v>69.349999999999994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0.22</v>
      </c>
      <c r="E45" s="205">
        <v>0</v>
      </c>
      <c r="F45" s="205">
        <v>0</v>
      </c>
      <c r="G45" s="205">
        <v>0.96</v>
      </c>
      <c r="H45" s="205">
        <v>0</v>
      </c>
      <c r="I45" s="205">
        <v>2.31</v>
      </c>
      <c r="J45" s="205">
        <v>0.16</v>
      </c>
      <c r="K45" s="205">
        <v>2.59</v>
      </c>
      <c r="L45" s="205">
        <v>0.08</v>
      </c>
      <c r="M45" s="205">
        <v>0.09</v>
      </c>
      <c r="N45" s="205">
        <v>0.09</v>
      </c>
      <c r="O45" s="205">
        <v>0.1</v>
      </c>
      <c r="P45" s="205">
        <v>4.83</v>
      </c>
      <c r="Q45" s="205">
        <v>0.4</v>
      </c>
      <c r="R45" s="205">
        <v>1.1399999999999999</v>
      </c>
      <c r="S45" s="205">
        <v>0.59</v>
      </c>
      <c r="T45" s="205">
        <v>1.47</v>
      </c>
      <c r="U45" s="205">
        <v>0</v>
      </c>
      <c r="V45" s="205">
        <v>0</v>
      </c>
      <c r="W45" s="205">
        <v>0</v>
      </c>
      <c r="X45" s="205">
        <v>0</v>
      </c>
      <c r="Y45" s="205">
        <v>0</v>
      </c>
      <c r="Z45" s="205">
        <v>0</v>
      </c>
      <c r="AA45" s="205">
        <v>0</v>
      </c>
      <c r="AB45" s="205">
        <v>0</v>
      </c>
      <c r="AC45" s="205">
        <v>2.08</v>
      </c>
      <c r="AD45" s="205">
        <v>0</v>
      </c>
      <c r="AE45" s="205">
        <v>0</v>
      </c>
      <c r="AF45" s="205">
        <v>0</v>
      </c>
      <c r="AG45" s="205">
        <v>36.51</v>
      </c>
      <c r="AH45" s="205">
        <v>0</v>
      </c>
      <c r="AI45" s="205">
        <v>61.51</v>
      </c>
      <c r="AJ45" s="205">
        <v>0</v>
      </c>
      <c r="AK45" s="205">
        <v>3.66</v>
      </c>
      <c r="AL45" s="205">
        <v>0</v>
      </c>
      <c r="AM45" s="205">
        <v>0</v>
      </c>
      <c r="AN45" s="205">
        <v>0</v>
      </c>
      <c r="AO45" s="205">
        <v>69.349999999999994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0.22</v>
      </c>
      <c r="E46" s="205">
        <v>0</v>
      </c>
      <c r="F46" s="205">
        <v>0</v>
      </c>
      <c r="G46" s="205">
        <v>0.96</v>
      </c>
      <c r="H46" s="205">
        <v>0</v>
      </c>
      <c r="I46" s="205">
        <v>2.31</v>
      </c>
      <c r="J46" s="205">
        <v>0.16</v>
      </c>
      <c r="K46" s="205">
        <v>2.59</v>
      </c>
      <c r="L46" s="205">
        <v>0.08</v>
      </c>
      <c r="M46" s="205">
        <v>0.09</v>
      </c>
      <c r="N46" s="205">
        <v>0.09</v>
      </c>
      <c r="O46" s="205">
        <v>0.1</v>
      </c>
      <c r="P46" s="205">
        <v>4.83</v>
      </c>
      <c r="Q46" s="205">
        <v>0.4</v>
      </c>
      <c r="R46" s="205">
        <v>1.1399999999999999</v>
      </c>
      <c r="S46" s="205">
        <v>0.59</v>
      </c>
      <c r="T46" s="205">
        <v>1.47</v>
      </c>
      <c r="U46" s="205">
        <v>0</v>
      </c>
      <c r="V46" s="205">
        <v>0</v>
      </c>
      <c r="W46" s="205">
        <v>0</v>
      </c>
      <c r="X46" s="205">
        <v>0</v>
      </c>
      <c r="Y46" s="205">
        <v>0</v>
      </c>
      <c r="Z46" s="205">
        <v>0</v>
      </c>
      <c r="AA46" s="205">
        <v>0</v>
      </c>
      <c r="AB46" s="205">
        <v>0</v>
      </c>
      <c r="AC46" s="205">
        <v>2.08</v>
      </c>
      <c r="AD46" s="205">
        <v>0</v>
      </c>
      <c r="AE46" s="205">
        <v>0</v>
      </c>
      <c r="AF46" s="205">
        <v>0</v>
      </c>
      <c r="AG46" s="205">
        <v>36.51</v>
      </c>
      <c r="AH46" s="205">
        <v>0</v>
      </c>
      <c r="AI46" s="205">
        <v>61.51</v>
      </c>
      <c r="AJ46" s="205">
        <v>0</v>
      </c>
      <c r="AK46" s="205">
        <v>3.66</v>
      </c>
      <c r="AL46" s="205">
        <v>0</v>
      </c>
      <c r="AM46" s="205">
        <v>0</v>
      </c>
      <c r="AN46" s="205">
        <v>0</v>
      </c>
      <c r="AO46" s="205">
        <v>69.349999999999994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0.22</v>
      </c>
      <c r="E47" s="205">
        <v>0</v>
      </c>
      <c r="F47" s="205">
        <v>0</v>
      </c>
      <c r="G47" s="205">
        <v>0.96</v>
      </c>
      <c r="H47" s="205">
        <v>0</v>
      </c>
      <c r="I47" s="205">
        <v>2.31</v>
      </c>
      <c r="J47" s="205">
        <v>0.16</v>
      </c>
      <c r="K47" s="205">
        <v>2.59</v>
      </c>
      <c r="L47" s="205">
        <v>0.08</v>
      </c>
      <c r="M47" s="205">
        <v>0.09</v>
      </c>
      <c r="N47" s="205">
        <v>0.09</v>
      </c>
      <c r="O47" s="205">
        <v>0.1</v>
      </c>
      <c r="P47" s="205">
        <v>4.83</v>
      </c>
      <c r="Q47" s="205">
        <v>0.4</v>
      </c>
      <c r="R47" s="205">
        <v>1.1399999999999999</v>
      </c>
      <c r="S47" s="205">
        <v>0.59</v>
      </c>
      <c r="T47" s="205">
        <v>1.47</v>
      </c>
      <c r="U47" s="205">
        <v>0</v>
      </c>
      <c r="V47" s="205">
        <v>0</v>
      </c>
      <c r="W47" s="205">
        <v>0</v>
      </c>
      <c r="X47" s="205">
        <v>0</v>
      </c>
      <c r="Y47" s="205">
        <v>0</v>
      </c>
      <c r="Z47" s="205">
        <v>0</v>
      </c>
      <c r="AA47" s="205">
        <v>0</v>
      </c>
      <c r="AB47" s="205">
        <v>0</v>
      </c>
      <c r="AC47" s="205">
        <v>2.08</v>
      </c>
      <c r="AD47" s="205">
        <v>0</v>
      </c>
      <c r="AE47" s="205">
        <v>0</v>
      </c>
      <c r="AF47" s="205">
        <v>0</v>
      </c>
      <c r="AG47" s="205">
        <v>36.51</v>
      </c>
      <c r="AH47" s="205">
        <v>0</v>
      </c>
      <c r="AI47" s="205">
        <v>61.51</v>
      </c>
      <c r="AJ47" s="205">
        <v>0</v>
      </c>
      <c r="AK47" s="205">
        <v>3.66</v>
      </c>
      <c r="AL47" s="205">
        <v>0</v>
      </c>
      <c r="AM47" s="205">
        <v>0</v>
      </c>
      <c r="AN47" s="205">
        <v>0</v>
      </c>
      <c r="AO47" s="205">
        <v>69.349999999999994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0.22</v>
      </c>
      <c r="E48" s="205">
        <v>0</v>
      </c>
      <c r="F48" s="205">
        <v>0</v>
      </c>
      <c r="G48" s="205">
        <v>0.96</v>
      </c>
      <c r="H48" s="205">
        <v>0</v>
      </c>
      <c r="I48" s="205">
        <v>2.31</v>
      </c>
      <c r="J48" s="205">
        <v>0.16</v>
      </c>
      <c r="K48" s="205">
        <v>2.59</v>
      </c>
      <c r="L48" s="205">
        <v>0.08</v>
      </c>
      <c r="M48" s="205">
        <v>0.09</v>
      </c>
      <c r="N48" s="205">
        <v>0.09</v>
      </c>
      <c r="O48" s="205">
        <v>0.1</v>
      </c>
      <c r="P48" s="205">
        <v>4.83</v>
      </c>
      <c r="Q48" s="205">
        <v>0.4</v>
      </c>
      <c r="R48" s="205">
        <v>1.1399999999999999</v>
      </c>
      <c r="S48" s="205">
        <v>0.59</v>
      </c>
      <c r="T48" s="205">
        <v>1.47</v>
      </c>
      <c r="U48" s="205">
        <v>0</v>
      </c>
      <c r="V48" s="205">
        <v>0</v>
      </c>
      <c r="W48" s="205">
        <v>0</v>
      </c>
      <c r="X48" s="205">
        <v>0</v>
      </c>
      <c r="Y48" s="205">
        <v>0</v>
      </c>
      <c r="Z48" s="205">
        <v>0</v>
      </c>
      <c r="AA48" s="205">
        <v>0</v>
      </c>
      <c r="AB48" s="205">
        <v>0</v>
      </c>
      <c r="AC48" s="205">
        <v>2.08</v>
      </c>
      <c r="AD48" s="205">
        <v>0</v>
      </c>
      <c r="AE48" s="205">
        <v>0</v>
      </c>
      <c r="AF48" s="205">
        <v>0</v>
      </c>
      <c r="AG48" s="205">
        <v>36.51</v>
      </c>
      <c r="AH48" s="205">
        <v>0</v>
      </c>
      <c r="AI48" s="205">
        <v>61.51</v>
      </c>
      <c r="AJ48" s="205">
        <v>0</v>
      </c>
      <c r="AK48" s="205">
        <v>3.66</v>
      </c>
      <c r="AL48" s="205">
        <v>0</v>
      </c>
      <c r="AM48" s="205">
        <v>0</v>
      </c>
      <c r="AN48" s="205">
        <v>0</v>
      </c>
      <c r="AO48" s="205">
        <v>69.349999999999994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0.22</v>
      </c>
      <c r="E49" s="205">
        <v>0</v>
      </c>
      <c r="F49" s="205">
        <v>0</v>
      </c>
      <c r="G49" s="205">
        <v>0.96</v>
      </c>
      <c r="H49" s="205">
        <v>0</v>
      </c>
      <c r="I49" s="205">
        <v>2.31</v>
      </c>
      <c r="J49" s="205">
        <v>0.16</v>
      </c>
      <c r="K49" s="205">
        <v>2.59</v>
      </c>
      <c r="L49" s="205">
        <v>7.0000000000000007E-2</v>
      </c>
      <c r="M49" s="205">
        <v>0.09</v>
      </c>
      <c r="N49" s="205">
        <v>0.09</v>
      </c>
      <c r="O49" s="205">
        <v>0.1</v>
      </c>
      <c r="P49" s="205">
        <v>4.83</v>
      </c>
      <c r="Q49" s="205">
        <v>0.4</v>
      </c>
      <c r="R49" s="205">
        <v>1.1399999999999999</v>
      </c>
      <c r="S49" s="205">
        <v>0.59</v>
      </c>
      <c r="T49" s="205">
        <v>1.47</v>
      </c>
      <c r="U49" s="205">
        <v>0</v>
      </c>
      <c r="V49" s="205">
        <v>0</v>
      </c>
      <c r="W49" s="205">
        <v>0</v>
      </c>
      <c r="X49" s="205">
        <v>0</v>
      </c>
      <c r="Y49" s="205">
        <v>0</v>
      </c>
      <c r="Z49" s="205">
        <v>0</v>
      </c>
      <c r="AA49" s="205">
        <v>0</v>
      </c>
      <c r="AB49" s="205">
        <v>0</v>
      </c>
      <c r="AC49" s="205">
        <v>2.67</v>
      </c>
      <c r="AD49" s="205">
        <v>0</v>
      </c>
      <c r="AE49" s="205">
        <v>0</v>
      </c>
      <c r="AF49" s="205">
        <v>0</v>
      </c>
      <c r="AG49" s="205">
        <v>36.51</v>
      </c>
      <c r="AH49" s="205">
        <v>0</v>
      </c>
      <c r="AI49" s="205">
        <v>61.51</v>
      </c>
      <c r="AJ49" s="205">
        <v>0</v>
      </c>
      <c r="AK49" s="205">
        <v>3.66</v>
      </c>
      <c r="AL49" s="205">
        <v>0</v>
      </c>
      <c r="AM49" s="205">
        <v>0</v>
      </c>
      <c r="AN49" s="205">
        <v>0</v>
      </c>
      <c r="AO49" s="205">
        <v>69.349999999999994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0.22</v>
      </c>
      <c r="E50" s="205">
        <v>0</v>
      </c>
      <c r="F50" s="205">
        <v>0</v>
      </c>
      <c r="G50" s="205">
        <v>0.96</v>
      </c>
      <c r="H50" s="205">
        <v>0</v>
      </c>
      <c r="I50" s="205">
        <v>2.31</v>
      </c>
      <c r="J50" s="205">
        <v>0.16</v>
      </c>
      <c r="K50" s="205">
        <v>2.59</v>
      </c>
      <c r="L50" s="205">
        <v>7.0000000000000007E-2</v>
      </c>
      <c r="M50" s="205">
        <v>0.09</v>
      </c>
      <c r="N50" s="205">
        <v>0.09</v>
      </c>
      <c r="O50" s="205">
        <v>0.1</v>
      </c>
      <c r="P50" s="205">
        <v>4.83</v>
      </c>
      <c r="Q50" s="205">
        <v>0.4</v>
      </c>
      <c r="R50" s="205">
        <v>1.1399999999999999</v>
      </c>
      <c r="S50" s="205">
        <v>0.59</v>
      </c>
      <c r="T50" s="205">
        <v>1.47</v>
      </c>
      <c r="U50" s="205">
        <v>0</v>
      </c>
      <c r="V50" s="205">
        <v>0</v>
      </c>
      <c r="W50" s="205">
        <v>0</v>
      </c>
      <c r="X50" s="205">
        <v>0</v>
      </c>
      <c r="Y50" s="205">
        <v>0</v>
      </c>
      <c r="Z50" s="205">
        <v>0</v>
      </c>
      <c r="AA50" s="205">
        <v>0</v>
      </c>
      <c r="AB50" s="205">
        <v>0</v>
      </c>
      <c r="AC50" s="205">
        <v>2.08</v>
      </c>
      <c r="AD50" s="205">
        <v>0</v>
      </c>
      <c r="AE50" s="205">
        <v>0</v>
      </c>
      <c r="AF50" s="205">
        <v>0</v>
      </c>
      <c r="AG50" s="205">
        <v>36.51</v>
      </c>
      <c r="AH50" s="205">
        <v>0</v>
      </c>
      <c r="AI50" s="205">
        <v>61.51</v>
      </c>
      <c r="AJ50" s="205">
        <v>0</v>
      </c>
      <c r="AK50" s="205">
        <v>3.66</v>
      </c>
      <c r="AL50" s="205">
        <v>0</v>
      </c>
      <c r="AM50" s="205">
        <v>0</v>
      </c>
      <c r="AN50" s="205">
        <v>0</v>
      </c>
      <c r="AO50" s="205">
        <v>69.349999999999994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0.22</v>
      </c>
      <c r="E51" s="205">
        <v>0</v>
      </c>
      <c r="F51" s="205">
        <v>0</v>
      </c>
      <c r="G51" s="205">
        <v>0.96</v>
      </c>
      <c r="H51" s="205">
        <v>0</v>
      </c>
      <c r="I51" s="205">
        <v>2.31</v>
      </c>
      <c r="J51" s="205">
        <v>0.16</v>
      </c>
      <c r="K51" s="205">
        <v>2.59</v>
      </c>
      <c r="L51" s="205">
        <v>0.08</v>
      </c>
      <c r="M51" s="205">
        <v>0.09</v>
      </c>
      <c r="N51" s="205">
        <v>0.09</v>
      </c>
      <c r="O51" s="205">
        <v>0.1</v>
      </c>
      <c r="P51" s="205">
        <v>4.83</v>
      </c>
      <c r="Q51" s="205">
        <v>0.4</v>
      </c>
      <c r="R51" s="205">
        <v>1.1399999999999999</v>
      </c>
      <c r="S51" s="205">
        <v>0.59</v>
      </c>
      <c r="T51" s="205">
        <v>1.47</v>
      </c>
      <c r="U51" s="205">
        <v>0</v>
      </c>
      <c r="V51" s="205">
        <v>0</v>
      </c>
      <c r="W51" s="205">
        <v>0</v>
      </c>
      <c r="X51" s="205">
        <v>0</v>
      </c>
      <c r="Y51" s="205">
        <v>0</v>
      </c>
      <c r="Z51" s="205">
        <v>0</v>
      </c>
      <c r="AA51" s="205">
        <v>0</v>
      </c>
      <c r="AB51" s="205">
        <v>0</v>
      </c>
      <c r="AC51" s="205">
        <v>2.08</v>
      </c>
      <c r="AD51" s="205">
        <v>0</v>
      </c>
      <c r="AE51" s="205">
        <v>0</v>
      </c>
      <c r="AF51" s="205">
        <v>0</v>
      </c>
      <c r="AG51" s="205">
        <v>36.51</v>
      </c>
      <c r="AH51" s="205">
        <v>0</v>
      </c>
      <c r="AI51" s="205">
        <v>61.51</v>
      </c>
      <c r="AJ51" s="205">
        <v>0</v>
      </c>
      <c r="AK51" s="205">
        <v>3.66</v>
      </c>
      <c r="AL51" s="205">
        <v>0</v>
      </c>
      <c r="AM51" s="205">
        <v>0</v>
      </c>
      <c r="AN51" s="205">
        <v>0</v>
      </c>
      <c r="AO51" s="205">
        <v>67.89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0.22</v>
      </c>
      <c r="E52" s="205">
        <v>0</v>
      </c>
      <c r="F52" s="205">
        <v>0</v>
      </c>
      <c r="G52" s="205">
        <v>0.96</v>
      </c>
      <c r="H52" s="205">
        <v>0</v>
      </c>
      <c r="I52" s="205">
        <v>2.31</v>
      </c>
      <c r="J52" s="205">
        <v>0.16</v>
      </c>
      <c r="K52" s="205">
        <v>2.59</v>
      </c>
      <c r="L52" s="205">
        <v>0.08</v>
      </c>
      <c r="M52" s="205">
        <v>0.09</v>
      </c>
      <c r="N52" s="205">
        <v>0.09</v>
      </c>
      <c r="O52" s="205">
        <v>0.1</v>
      </c>
      <c r="P52" s="205">
        <v>4.83</v>
      </c>
      <c r="Q52" s="205">
        <v>0.4</v>
      </c>
      <c r="R52" s="205">
        <v>1.1399999999999999</v>
      </c>
      <c r="S52" s="205">
        <v>0.59</v>
      </c>
      <c r="T52" s="205">
        <v>1.47</v>
      </c>
      <c r="U52" s="205">
        <v>0</v>
      </c>
      <c r="V52" s="205">
        <v>0</v>
      </c>
      <c r="W52" s="205">
        <v>0</v>
      </c>
      <c r="X52" s="205">
        <v>0</v>
      </c>
      <c r="Y52" s="205">
        <v>0</v>
      </c>
      <c r="Z52" s="205">
        <v>0</v>
      </c>
      <c r="AA52" s="205">
        <v>0</v>
      </c>
      <c r="AB52" s="205">
        <v>0</v>
      </c>
      <c r="AC52" s="205">
        <v>2.08</v>
      </c>
      <c r="AD52" s="205">
        <v>0</v>
      </c>
      <c r="AE52" s="205">
        <v>0</v>
      </c>
      <c r="AF52" s="205">
        <v>0</v>
      </c>
      <c r="AG52" s="205">
        <v>36.51</v>
      </c>
      <c r="AH52" s="205">
        <v>0</v>
      </c>
      <c r="AI52" s="205">
        <v>61.51</v>
      </c>
      <c r="AJ52" s="205">
        <v>0</v>
      </c>
      <c r="AK52" s="205">
        <v>3.66</v>
      </c>
      <c r="AL52" s="205">
        <v>0</v>
      </c>
      <c r="AM52" s="205">
        <v>0</v>
      </c>
      <c r="AN52" s="205">
        <v>0</v>
      </c>
      <c r="AO52" s="205">
        <v>67.89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0.22</v>
      </c>
      <c r="E53" s="205">
        <v>0</v>
      </c>
      <c r="F53" s="205">
        <v>0</v>
      </c>
      <c r="G53" s="205">
        <v>0.96</v>
      </c>
      <c r="H53" s="205">
        <v>0</v>
      </c>
      <c r="I53" s="205">
        <v>2.31</v>
      </c>
      <c r="J53" s="205">
        <v>0.16</v>
      </c>
      <c r="K53" s="205">
        <v>2.59</v>
      </c>
      <c r="L53" s="205">
        <v>0.08</v>
      </c>
      <c r="M53" s="205">
        <v>0.09</v>
      </c>
      <c r="N53" s="205">
        <v>0.09</v>
      </c>
      <c r="O53" s="205">
        <v>0.1</v>
      </c>
      <c r="P53" s="205">
        <v>4.83</v>
      </c>
      <c r="Q53" s="205">
        <v>0.4</v>
      </c>
      <c r="R53" s="205">
        <v>1.1399999999999999</v>
      </c>
      <c r="S53" s="205">
        <v>0.59</v>
      </c>
      <c r="T53" s="205">
        <v>1.47</v>
      </c>
      <c r="U53" s="205">
        <v>0</v>
      </c>
      <c r="V53" s="205">
        <v>0</v>
      </c>
      <c r="W53" s="205">
        <v>0</v>
      </c>
      <c r="X53" s="205">
        <v>0</v>
      </c>
      <c r="Y53" s="205">
        <v>0</v>
      </c>
      <c r="Z53" s="205">
        <v>0</v>
      </c>
      <c r="AA53" s="205">
        <v>0</v>
      </c>
      <c r="AB53" s="205">
        <v>0</v>
      </c>
      <c r="AC53" s="205">
        <v>2.08</v>
      </c>
      <c r="AD53" s="205">
        <v>0</v>
      </c>
      <c r="AE53" s="205">
        <v>0</v>
      </c>
      <c r="AF53" s="205">
        <v>0</v>
      </c>
      <c r="AG53" s="205">
        <v>36.51</v>
      </c>
      <c r="AH53" s="205">
        <v>0</v>
      </c>
      <c r="AI53" s="205">
        <v>61.51</v>
      </c>
      <c r="AJ53" s="205">
        <v>0</v>
      </c>
      <c r="AK53" s="205">
        <v>3.66</v>
      </c>
      <c r="AL53" s="205">
        <v>0</v>
      </c>
      <c r="AM53" s="205">
        <v>0</v>
      </c>
      <c r="AN53" s="205">
        <v>0</v>
      </c>
      <c r="AO53" s="205">
        <v>67.89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0.22</v>
      </c>
      <c r="E54" s="205">
        <v>0</v>
      </c>
      <c r="F54" s="205">
        <v>0</v>
      </c>
      <c r="G54" s="205">
        <v>0.96</v>
      </c>
      <c r="H54" s="205">
        <v>0</v>
      </c>
      <c r="I54" s="205">
        <v>2.31</v>
      </c>
      <c r="J54" s="205">
        <v>0.16</v>
      </c>
      <c r="K54" s="205">
        <v>2.59</v>
      </c>
      <c r="L54" s="205">
        <v>0.08</v>
      </c>
      <c r="M54" s="205">
        <v>0.09</v>
      </c>
      <c r="N54" s="205">
        <v>0.09</v>
      </c>
      <c r="O54" s="205">
        <v>0.1</v>
      </c>
      <c r="P54" s="205">
        <v>4.83</v>
      </c>
      <c r="Q54" s="205">
        <v>0.4</v>
      </c>
      <c r="R54" s="205">
        <v>1.1399999999999999</v>
      </c>
      <c r="S54" s="205">
        <v>0.59</v>
      </c>
      <c r="T54" s="205">
        <v>1.47</v>
      </c>
      <c r="U54" s="205">
        <v>0</v>
      </c>
      <c r="V54" s="205">
        <v>0</v>
      </c>
      <c r="W54" s="205">
        <v>0</v>
      </c>
      <c r="X54" s="205">
        <v>0</v>
      </c>
      <c r="Y54" s="205">
        <v>0</v>
      </c>
      <c r="Z54" s="205">
        <v>0</v>
      </c>
      <c r="AA54" s="205">
        <v>0</v>
      </c>
      <c r="AB54" s="205">
        <v>0</v>
      </c>
      <c r="AC54" s="205">
        <v>2.08</v>
      </c>
      <c r="AD54" s="205">
        <v>0</v>
      </c>
      <c r="AE54" s="205">
        <v>0</v>
      </c>
      <c r="AF54" s="205">
        <v>0</v>
      </c>
      <c r="AG54" s="205">
        <v>36.51</v>
      </c>
      <c r="AH54" s="205">
        <v>0</v>
      </c>
      <c r="AI54" s="205">
        <v>61.51</v>
      </c>
      <c r="AJ54" s="205">
        <v>0</v>
      </c>
      <c r="AK54" s="205">
        <v>3.66</v>
      </c>
      <c r="AL54" s="205">
        <v>0</v>
      </c>
      <c r="AM54" s="205">
        <v>0</v>
      </c>
      <c r="AN54" s="205">
        <v>0</v>
      </c>
      <c r="AO54" s="205">
        <v>67.89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0.22</v>
      </c>
      <c r="E55" s="205">
        <v>0</v>
      </c>
      <c r="F55" s="205">
        <v>0</v>
      </c>
      <c r="G55" s="205">
        <v>0.96</v>
      </c>
      <c r="H55" s="205">
        <v>0</v>
      </c>
      <c r="I55" s="205">
        <v>2.31</v>
      </c>
      <c r="J55" s="205">
        <v>0.16</v>
      </c>
      <c r="K55" s="205">
        <v>2.59</v>
      </c>
      <c r="L55" s="205">
        <v>0.08</v>
      </c>
      <c r="M55" s="205">
        <v>0.09</v>
      </c>
      <c r="N55" s="205">
        <v>0.09</v>
      </c>
      <c r="O55" s="205">
        <v>0.1</v>
      </c>
      <c r="P55" s="205">
        <v>4.83</v>
      </c>
      <c r="Q55" s="205">
        <v>0.4</v>
      </c>
      <c r="R55" s="205">
        <v>1.1399999999999999</v>
      </c>
      <c r="S55" s="205">
        <v>0.59</v>
      </c>
      <c r="T55" s="205">
        <v>1.47</v>
      </c>
      <c r="U55" s="205">
        <v>0</v>
      </c>
      <c r="V55" s="205">
        <v>0</v>
      </c>
      <c r="W55" s="205">
        <v>0</v>
      </c>
      <c r="X55" s="205">
        <v>0</v>
      </c>
      <c r="Y55" s="205">
        <v>0</v>
      </c>
      <c r="Z55" s="205">
        <v>0</v>
      </c>
      <c r="AA55" s="205">
        <v>0</v>
      </c>
      <c r="AB55" s="205">
        <v>0</v>
      </c>
      <c r="AC55" s="205">
        <v>2.08</v>
      </c>
      <c r="AD55" s="205">
        <v>0</v>
      </c>
      <c r="AE55" s="205">
        <v>0</v>
      </c>
      <c r="AF55" s="205">
        <v>0</v>
      </c>
      <c r="AG55" s="205">
        <v>36.51</v>
      </c>
      <c r="AH55" s="205">
        <v>0</v>
      </c>
      <c r="AI55" s="205">
        <v>61.51</v>
      </c>
      <c r="AJ55" s="205">
        <v>0</v>
      </c>
      <c r="AK55" s="205">
        <v>3.66</v>
      </c>
      <c r="AL55" s="205">
        <v>0</v>
      </c>
      <c r="AM55" s="205">
        <v>0</v>
      </c>
      <c r="AN55" s="205">
        <v>0</v>
      </c>
      <c r="AO55" s="205">
        <v>67.89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0.22</v>
      </c>
      <c r="E56" s="205">
        <v>0</v>
      </c>
      <c r="F56" s="205">
        <v>0</v>
      </c>
      <c r="G56" s="205">
        <v>0.96</v>
      </c>
      <c r="H56" s="205">
        <v>0</v>
      </c>
      <c r="I56" s="205">
        <v>2.31</v>
      </c>
      <c r="J56" s="205">
        <v>0.16</v>
      </c>
      <c r="K56" s="205">
        <v>2.59</v>
      </c>
      <c r="L56" s="205">
        <v>0.08</v>
      </c>
      <c r="M56" s="205">
        <v>0.09</v>
      </c>
      <c r="N56" s="205">
        <v>0.09</v>
      </c>
      <c r="O56" s="205">
        <v>0.1</v>
      </c>
      <c r="P56" s="205">
        <v>4.83</v>
      </c>
      <c r="Q56" s="205">
        <v>0.4</v>
      </c>
      <c r="R56" s="205">
        <v>1.1399999999999999</v>
      </c>
      <c r="S56" s="205">
        <v>0.59</v>
      </c>
      <c r="T56" s="205">
        <v>1.47</v>
      </c>
      <c r="U56" s="205">
        <v>0</v>
      </c>
      <c r="V56" s="205">
        <v>0</v>
      </c>
      <c r="W56" s="205">
        <v>0</v>
      </c>
      <c r="X56" s="205">
        <v>0</v>
      </c>
      <c r="Y56" s="205">
        <v>0</v>
      </c>
      <c r="Z56" s="205">
        <v>0</v>
      </c>
      <c r="AA56" s="205">
        <v>0</v>
      </c>
      <c r="AB56" s="205">
        <v>0</v>
      </c>
      <c r="AC56" s="205">
        <v>2.08</v>
      </c>
      <c r="AD56" s="205">
        <v>0</v>
      </c>
      <c r="AE56" s="205">
        <v>0</v>
      </c>
      <c r="AF56" s="205">
        <v>0</v>
      </c>
      <c r="AG56" s="205">
        <v>36.51</v>
      </c>
      <c r="AH56" s="205">
        <v>0</v>
      </c>
      <c r="AI56" s="205">
        <v>61.51</v>
      </c>
      <c r="AJ56" s="205">
        <v>0</v>
      </c>
      <c r="AK56" s="205">
        <v>3.66</v>
      </c>
      <c r="AL56" s="205">
        <v>0</v>
      </c>
      <c r="AM56" s="205">
        <v>0</v>
      </c>
      <c r="AN56" s="205">
        <v>0</v>
      </c>
      <c r="AO56" s="205">
        <v>67.89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0.22</v>
      </c>
      <c r="E57" s="205">
        <v>0</v>
      </c>
      <c r="F57" s="205">
        <v>0</v>
      </c>
      <c r="G57" s="205">
        <v>0.96</v>
      </c>
      <c r="H57" s="205">
        <v>0</v>
      </c>
      <c r="I57" s="205">
        <v>2.31</v>
      </c>
      <c r="J57" s="205">
        <v>0.16</v>
      </c>
      <c r="K57" s="205">
        <v>2.59</v>
      </c>
      <c r="L57" s="205">
        <v>0.08</v>
      </c>
      <c r="M57" s="205">
        <v>0.09</v>
      </c>
      <c r="N57" s="205">
        <v>0.09</v>
      </c>
      <c r="O57" s="205">
        <v>0.1</v>
      </c>
      <c r="P57" s="205">
        <v>4.83</v>
      </c>
      <c r="Q57" s="205">
        <v>0.4</v>
      </c>
      <c r="R57" s="205">
        <v>1.1399999999999999</v>
      </c>
      <c r="S57" s="205">
        <v>0.59</v>
      </c>
      <c r="T57" s="205">
        <v>1.47</v>
      </c>
      <c r="U57" s="205">
        <v>0</v>
      </c>
      <c r="V57" s="205">
        <v>0</v>
      </c>
      <c r="W57" s="205">
        <v>0</v>
      </c>
      <c r="X57" s="205">
        <v>0</v>
      </c>
      <c r="Y57" s="205">
        <v>0</v>
      </c>
      <c r="Z57" s="205">
        <v>0</v>
      </c>
      <c r="AA57" s="205">
        <v>0</v>
      </c>
      <c r="AB57" s="205">
        <v>0</v>
      </c>
      <c r="AC57" s="205">
        <v>2.08</v>
      </c>
      <c r="AD57" s="205">
        <v>0</v>
      </c>
      <c r="AE57" s="205">
        <v>0</v>
      </c>
      <c r="AF57" s="205">
        <v>0</v>
      </c>
      <c r="AG57" s="205">
        <v>36.51</v>
      </c>
      <c r="AH57" s="205">
        <v>0</v>
      </c>
      <c r="AI57" s="205">
        <v>61.51</v>
      </c>
      <c r="AJ57" s="205">
        <v>0</v>
      </c>
      <c r="AK57" s="205">
        <v>3.66</v>
      </c>
      <c r="AL57" s="205">
        <v>0</v>
      </c>
      <c r="AM57" s="205">
        <v>0</v>
      </c>
      <c r="AN57" s="205">
        <v>0</v>
      </c>
      <c r="AO57" s="205">
        <v>67.89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0.22</v>
      </c>
      <c r="E58" s="205">
        <v>0</v>
      </c>
      <c r="F58" s="205">
        <v>0</v>
      </c>
      <c r="G58" s="205">
        <v>0.96</v>
      </c>
      <c r="H58" s="205">
        <v>0</v>
      </c>
      <c r="I58" s="205">
        <v>2.31</v>
      </c>
      <c r="J58" s="205">
        <v>0.16</v>
      </c>
      <c r="K58" s="205">
        <v>2.59</v>
      </c>
      <c r="L58" s="205">
        <v>0.08</v>
      </c>
      <c r="M58" s="205">
        <v>0.09</v>
      </c>
      <c r="N58" s="205">
        <v>0.09</v>
      </c>
      <c r="O58" s="205">
        <v>0.1</v>
      </c>
      <c r="P58" s="205">
        <v>4.83</v>
      </c>
      <c r="Q58" s="205">
        <v>0.4</v>
      </c>
      <c r="R58" s="205">
        <v>1.1399999999999999</v>
      </c>
      <c r="S58" s="205">
        <v>0.59</v>
      </c>
      <c r="T58" s="205">
        <v>1.47</v>
      </c>
      <c r="U58" s="205">
        <v>0</v>
      </c>
      <c r="V58" s="205">
        <v>0</v>
      </c>
      <c r="W58" s="205">
        <v>0</v>
      </c>
      <c r="X58" s="205">
        <v>0</v>
      </c>
      <c r="Y58" s="205">
        <v>0</v>
      </c>
      <c r="Z58" s="205">
        <v>0</v>
      </c>
      <c r="AA58" s="205">
        <v>0</v>
      </c>
      <c r="AB58" s="205">
        <v>0</v>
      </c>
      <c r="AC58" s="205">
        <v>2.08</v>
      </c>
      <c r="AD58" s="205">
        <v>0</v>
      </c>
      <c r="AE58" s="205">
        <v>0</v>
      </c>
      <c r="AF58" s="205">
        <v>0</v>
      </c>
      <c r="AG58" s="205">
        <v>36.51</v>
      </c>
      <c r="AH58" s="205">
        <v>0</v>
      </c>
      <c r="AI58" s="205">
        <v>61.51</v>
      </c>
      <c r="AJ58" s="205">
        <v>0</v>
      </c>
      <c r="AK58" s="205">
        <v>3.66</v>
      </c>
      <c r="AL58" s="205">
        <v>0</v>
      </c>
      <c r="AM58" s="205">
        <v>0</v>
      </c>
      <c r="AN58" s="205">
        <v>0</v>
      </c>
      <c r="AO58" s="205">
        <v>67.89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0.22</v>
      </c>
      <c r="E59" s="205">
        <v>0</v>
      </c>
      <c r="F59" s="205">
        <v>0</v>
      </c>
      <c r="G59" s="205">
        <v>0.96</v>
      </c>
      <c r="H59" s="205">
        <v>0</v>
      </c>
      <c r="I59" s="205">
        <v>2.31</v>
      </c>
      <c r="J59" s="205">
        <v>0.16</v>
      </c>
      <c r="K59" s="205">
        <v>2.59</v>
      </c>
      <c r="L59" s="205">
        <v>0.08</v>
      </c>
      <c r="M59" s="205">
        <v>0.09</v>
      </c>
      <c r="N59" s="205">
        <v>0.09</v>
      </c>
      <c r="O59" s="205">
        <v>0.1</v>
      </c>
      <c r="P59" s="205">
        <v>4.83</v>
      </c>
      <c r="Q59" s="205">
        <v>0.4</v>
      </c>
      <c r="R59" s="205">
        <v>1.1399999999999999</v>
      </c>
      <c r="S59" s="205">
        <v>0.59</v>
      </c>
      <c r="T59" s="205">
        <v>1.47</v>
      </c>
      <c r="U59" s="205">
        <v>0</v>
      </c>
      <c r="V59" s="205">
        <v>0</v>
      </c>
      <c r="W59" s="205">
        <v>0</v>
      </c>
      <c r="X59" s="205">
        <v>0</v>
      </c>
      <c r="Y59" s="205">
        <v>0</v>
      </c>
      <c r="Z59" s="205">
        <v>0</v>
      </c>
      <c r="AA59" s="205">
        <v>0</v>
      </c>
      <c r="AB59" s="205">
        <v>0</v>
      </c>
      <c r="AC59" s="205">
        <v>2.08</v>
      </c>
      <c r="AD59" s="205">
        <v>0</v>
      </c>
      <c r="AE59" s="205">
        <v>0</v>
      </c>
      <c r="AF59" s="205">
        <v>0</v>
      </c>
      <c r="AG59" s="205">
        <v>36.51</v>
      </c>
      <c r="AH59" s="205">
        <v>0</v>
      </c>
      <c r="AI59" s="205">
        <v>61.51</v>
      </c>
      <c r="AJ59" s="205">
        <v>0</v>
      </c>
      <c r="AK59" s="205">
        <v>3.66</v>
      </c>
      <c r="AL59" s="205">
        <v>0</v>
      </c>
      <c r="AM59" s="205">
        <v>0</v>
      </c>
      <c r="AN59" s="205">
        <v>0</v>
      </c>
      <c r="AO59" s="205">
        <v>67.89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0.22</v>
      </c>
      <c r="E60" s="205">
        <v>0</v>
      </c>
      <c r="F60" s="205">
        <v>0</v>
      </c>
      <c r="G60" s="205">
        <v>0.96</v>
      </c>
      <c r="H60" s="205">
        <v>0</v>
      </c>
      <c r="I60" s="205">
        <v>2.31</v>
      </c>
      <c r="J60" s="205">
        <v>0.16</v>
      </c>
      <c r="K60" s="205">
        <v>2.59</v>
      </c>
      <c r="L60" s="205">
        <v>0.08</v>
      </c>
      <c r="M60" s="205">
        <v>0.09</v>
      </c>
      <c r="N60" s="205">
        <v>0.09</v>
      </c>
      <c r="O60" s="205">
        <v>0.1</v>
      </c>
      <c r="P60" s="205">
        <v>4.83</v>
      </c>
      <c r="Q60" s="205">
        <v>0.4</v>
      </c>
      <c r="R60" s="205">
        <v>1.1399999999999999</v>
      </c>
      <c r="S60" s="205">
        <v>0.59</v>
      </c>
      <c r="T60" s="205">
        <v>1.47</v>
      </c>
      <c r="U60" s="205">
        <v>0</v>
      </c>
      <c r="V60" s="205">
        <v>0</v>
      </c>
      <c r="W60" s="205">
        <v>0</v>
      </c>
      <c r="X60" s="205">
        <v>0</v>
      </c>
      <c r="Y60" s="205">
        <v>0</v>
      </c>
      <c r="Z60" s="205">
        <v>0</v>
      </c>
      <c r="AA60" s="205">
        <v>0</v>
      </c>
      <c r="AB60" s="205">
        <v>0</v>
      </c>
      <c r="AC60" s="205">
        <v>2.08</v>
      </c>
      <c r="AD60" s="205">
        <v>0</v>
      </c>
      <c r="AE60" s="205">
        <v>0</v>
      </c>
      <c r="AF60" s="205">
        <v>0</v>
      </c>
      <c r="AG60" s="205">
        <v>36.51</v>
      </c>
      <c r="AH60" s="205">
        <v>0</v>
      </c>
      <c r="AI60" s="205">
        <v>61.51</v>
      </c>
      <c r="AJ60" s="205">
        <v>0</v>
      </c>
      <c r="AK60" s="205">
        <v>3.66</v>
      </c>
      <c r="AL60" s="205">
        <v>0</v>
      </c>
      <c r="AM60" s="205">
        <v>0</v>
      </c>
      <c r="AN60" s="205">
        <v>0</v>
      </c>
      <c r="AO60" s="205">
        <v>67.89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0.22</v>
      </c>
      <c r="E61" s="205">
        <v>0</v>
      </c>
      <c r="F61" s="205">
        <v>0</v>
      </c>
      <c r="G61" s="205">
        <v>0.96</v>
      </c>
      <c r="H61" s="205">
        <v>0</v>
      </c>
      <c r="I61" s="205">
        <v>2.31</v>
      </c>
      <c r="J61" s="205">
        <v>0.16</v>
      </c>
      <c r="K61" s="205">
        <v>2.59</v>
      </c>
      <c r="L61" s="205">
        <v>0.08</v>
      </c>
      <c r="M61" s="205">
        <v>0.09</v>
      </c>
      <c r="N61" s="205">
        <v>0.09</v>
      </c>
      <c r="O61" s="205">
        <v>0.1</v>
      </c>
      <c r="P61" s="205">
        <v>4.83</v>
      </c>
      <c r="Q61" s="205">
        <v>0.4</v>
      </c>
      <c r="R61" s="205">
        <v>1.1399999999999999</v>
      </c>
      <c r="S61" s="205">
        <v>0.59</v>
      </c>
      <c r="T61" s="205">
        <v>1.47</v>
      </c>
      <c r="U61" s="205">
        <v>0</v>
      </c>
      <c r="V61" s="205">
        <v>0</v>
      </c>
      <c r="W61" s="205">
        <v>0</v>
      </c>
      <c r="X61" s="205">
        <v>0</v>
      </c>
      <c r="Y61" s="205">
        <v>0</v>
      </c>
      <c r="Z61" s="205">
        <v>0</v>
      </c>
      <c r="AA61" s="205">
        <v>0</v>
      </c>
      <c r="AB61" s="205">
        <v>0</v>
      </c>
      <c r="AC61" s="205">
        <v>2.08</v>
      </c>
      <c r="AD61" s="205">
        <v>0</v>
      </c>
      <c r="AE61" s="205">
        <v>0</v>
      </c>
      <c r="AF61" s="205">
        <v>0</v>
      </c>
      <c r="AG61" s="205">
        <v>36.51</v>
      </c>
      <c r="AH61" s="205">
        <v>0</v>
      </c>
      <c r="AI61" s="205">
        <v>61.51</v>
      </c>
      <c r="AJ61" s="205">
        <v>0</v>
      </c>
      <c r="AK61" s="205">
        <v>3.66</v>
      </c>
      <c r="AL61" s="205">
        <v>0</v>
      </c>
      <c r="AM61" s="205">
        <v>0</v>
      </c>
      <c r="AN61" s="205">
        <v>0</v>
      </c>
      <c r="AO61" s="205">
        <v>67.89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0.22</v>
      </c>
      <c r="E62" s="205">
        <v>0</v>
      </c>
      <c r="F62" s="205">
        <v>0</v>
      </c>
      <c r="G62" s="205">
        <v>0.96</v>
      </c>
      <c r="H62" s="205">
        <v>0</v>
      </c>
      <c r="I62" s="205">
        <v>2.31</v>
      </c>
      <c r="J62" s="205">
        <v>0.16</v>
      </c>
      <c r="K62" s="205">
        <v>2.59</v>
      </c>
      <c r="L62" s="205">
        <v>0.08</v>
      </c>
      <c r="M62" s="205">
        <v>0.09</v>
      </c>
      <c r="N62" s="205">
        <v>0.09</v>
      </c>
      <c r="O62" s="205">
        <v>0.1</v>
      </c>
      <c r="P62" s="205">
        <v>4.83</v>
      </c>
      <c r="Q62" s="205">
        <v>0.4</v>
      </c>
      <c r="R62" s="205">
        <v>1.1399999999999999</v>
      </c>
      <c r="S62" s="205">
        <v>0.59</v>
      </c>
      <c r="T62" s="205">
        <v>1.47</v>
      </c>
      <c r="U62" s="205">
        <v>0</v>
      </c>
      <c r="V62" s="205">
        <v>0</v>
      </c>
      <c r="W62" s="205">
        <v>0</v>
      </c>
      <c r="X62" s="205">
        <v>0</v>
      </c>
      <c r="Y62" s="205">
        <v>0</v>
      </c>
      <c r="Z62" s="205">
        <v>0</v>
      </c>
      <c r="AA62" s="205">
        <v>0</v>
      </c>
      <c r="AB62" s="205">
        <v>0</v>
      </c>
      <c r="AC62" s="205">
        <v>2.08</v>
      </c>
      <c r="AD62" s="205">
        <v>0</v>
      </c>
      <c r="AE62" s="205">
        <v>0</v>
      </c>
      <c r="AF62" s="205">
        <v>0</v>
      </c>
      <c r="AG62" s="205">
        <v>36.51</v>
      </c>
      <c r="AH62" s="205">
        <v>0</v>
      </c>
      <c r="AI62" s="205">
        <v>61.51</v>
      </c>
      <c r="AJ62" s="205">
        <v>0</v>
      </c>
      <c r="AK62" s="205">
        <v>3.66</v>
      </c>
      <c r="AL62" s="205">
        <v>0</v>
      </c>
      <c r="AM62" s="205">
        <v>0</v>
      </c>
      <c r="AN62" s="205">
        <v>0</v>
      </c>
      <c r="AO62" s="205">
        <v>67.89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0.22</v>
      </c>
      <c r="E63" s="205">
        <v>0</v>
      </c>
      <c r="F63" s="205">
        <v>0</v>
      </c>
      <c r="G63" s="205">
        <v>0.96</v>
      </c>
      <c r="H63" s="205">
        <v>0</v>
      </c>
      <c r="I63" s="205">
        <v>2.31</v>
      </c>
      <c r="J63" s="205">
        <v>0.16</v>
      </c>
      <c r="K63" s="205">
        <v>2.59</v>
      </c>
      <c r="L63" s="205">
        <v>0.08</v>
      </c>
      <c r="M63" s="205">
        <v>0.09</v>
      </c>
      <c r="N63" s="205">
        <v>0.09</v>
      </c>
      <c r="O63" s="205">
        <v>0.1</v>
      </c>
      <c r="P63" s="205">
        <v>4.83</v>
      </c>
      <c r="Q63" s="205">
        <v>0.4</v>
      </c>
      <c r="R63" s="205">
        <v>1.1399999999999999</v>
      </c>
      <c r="S63" s="205">
        <v>0.59</v>
      </c>
      <c r="T63" s="205">
        <v>1.47</v>
      </c>
      <c r="U63" s="205">
        <v>0</v>
      </c>
      <c r="V63" s="205">
        <v>0</v>
      </c>
      <c r="W63" s="205">
        <v>0</v>
      </c>
      <c r="X63" s="205">
        <v>0</v>
      </c>
      <c r="Y63" s="205">
        <v>0</v>
      </c>
      <c r="Z63" s="205">
        <v>0</v>
      </c>
      <c r="AA63" s="205">
        <v>0</v>
      </c>
      <c r="AB63" s="205">
        <v>0</v>
      </c>
      <c r="AC63" s="205">
        <v>2.08</v>
      </c>
      <c r="AD63" s="205">
        <v>0</v>
      </c>
      <c r="AE63" s="205">
        <v>0</v>
      </c>
      <c r="AF63" s="205">
        <v>0</v>
      </c>
      <c r="AG63" s="205">
        <v>36.51</v>
      </c>
      <c r="AH63" s="205">
        <v>0</v>
      </c>
      <c r="AI63" s="205">
        <v>61.51</v>
      </c>
      <c r="AJ63" s="205">
        <v>0</v>
      </c>
      <c r="AK63" s="205">
        <v>3.66</v>
      </c>
      <c r="AL63" s="205">
        <v>0</v>
      </c>
      <c r="AM63" s="205">
        <v>0</v>
      </c>
      <c r="AN63" s="205">
        <v>0</v>
      </c>
      <c r="AO63" s="205">
        <v>67.89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0.22</v>
      </c>
      <c r="E64" s="205">
        <v>0</v>
      </c>
      <c r="F64" s="205">
        <v>0</v>
      </c>
      <c r="G64" s="205">
        <v>0.96</v>
      </c>
      <c r="H64" s="205">
        <v>0</v>
      </c>
      <c r="I64" s="205">
        <v>2.31</v>
      </c>
      <c r="J64" s="205">
        <v>0.16</v>
      </c>
      <c r="K64" s="205">
        <v>2.59</v>
      </c>
      <c r="L64" s="205">
        <v>0.08</v>
      </c>
      <c r="M64" s="205">
        <v>0.09</v>
      </c>
      <c r="N64" s="205">
        <v>0.09</v>
      </c>
      <c r="O64" s="205">
        <v>0.1</v>
      </c>
      <c r="P64" s="205">
        <v>4.83</v>
      </c>
      <c r="Q64" s="205">
        <v>0.4</v>
      </c>
      <c r="R64" s="205">
        <v>1.1399999999999999</v>
      </c>
      <c r="S64" s="205">
        <v>0.59</v>
      </c>
      <c r="T64" s="205">
        <v>1.47</v>
      </c>
      <c r="U64" s="205">
        <v>0</v>
      </c>
      <c r="V64" s="205">
        <v>0</v>
      </c>
      <c r="W64" s="205">
        <v>0</v>
      </c>
      <c r="X64" s="205">
        <v>0</v>
      </c>
      <c r="Y64" s="205">
        <v>0</v>
      </c>
      <c r="Z64" s="205">
        <v>0</v>
      </c>
      <c r="AA64" s="205">
        <v>0</v>
      </c>
      <c r="AB64" s="205">
        <v>0</v>
      </c>
      <c r="AC64" s="205">
        <v>2.08</v>
      </c>
      <c r="AD64" s="205">
        <v>0</v>
      </c>
      <c r="AE64" s="205">
        <v>0</v>
      </c>
      <c r="AF64" s="205">
        <v>0</v>
      </c>
      <c r="AG64" s="205">
        <v>36.51</v>
      </c>
      <c r="AH64" s="205">
        <v>0</v>
      </c>
      <c r="AI64" s="205">
        <v>61.51</v>
      </c>
      <c r="AJ64" s="205">
        <v>0</v>
      </c>
      <c r="AK64" s="205">
        <v>3.66</v>
      </c>
      <c r="AL64" s="205">
        <v>0</v>
      </c>
      <c r="AM64" s="205">
        <v>0</v>
      </c>
      <c r="AN64" s="205">
        <v>0</v>
      </c>
      <c r="AO64" s="205">
        <v>67.89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0.22</v>
      </c>
      <c r="E65" s="205">
        <v>0</v>
      </c>
      <c r="F65" s="205">
        <v>0</v>
      </c>
      <c r="G65" s="205">
        <v>0.96</v>
      </c>
      <c r="H65" s="205">
        <v>0</v>
      </c>
      <c r="I65" s="205">
        <v>2.31</v>
      </c>
      <c r="J65" s="205">
        <v>0.16</v>
      </c>
      <c r="K65" s="205">
        <v>2.59</v>
      </c>
      <c r="L65" s="205">
        <v>0.08</v>
      </c>
      <c r="M65" s="205">
        <v>0.09</v>
      </c>
      <c r="N65" s="205">
        <v>0.09</v>
      </c>
      <c r="O65" s="205">
        <v>0.1</v>
      </c>
      <c r="P65" s="205">
        <v>4.83</v>
      </c>
      <c r="Q65" s="205">
        <v>0.4</v>
      </c>
      <c r="R65" s="205">
        <v>1.1399999999999999</v>
      </c>
      <c r="S65" s="205">
        <v>0.59</v>
      </c>
      <c r="T65" s="205">
        <v>1.47</v>
      </c>
      <c r="U65" s="205">
        <v>0</v>
      </c>
      <c r="V65" s="205">
        <v>0</v>
      </c>
      <c r="W65" s="205">
        <v>0</v>
      </c>
      <c r="X65" s="205">
        <v>0</v>
      </c>
      <c r="Y65" s="205">
        <v>0</v>
      </c>
      <c r="Z65" s="205">
        <v>0</v>
      </c>
      <c r="AA65" s="205">
        <v>0</v>
      </c>
      <c r="AB65" s="205">
        <v>0</v>
      </c>
      <c r="AC65" s="205">
        <v>2.08</v>
      </c>
      <c r="AD65" s="205">
        <v>0</v>
      </c>
      <c r="AE65" s="205">
        <v>0</v>
      </c>
      <c r="AF65" s="205">
        <v>0</v>
      </c>
      <c r="AG65" s="205">
        <v>36.51</v>
      </c>
      <c r="AH65" s="205">
        <v>0</v>
      </c>
      <c r="AI65" s="205">
        <v>61.51</v>
      </c>
      <c r="AJ65" s="205">
        <v>0</v>
      </c>
      <c r="AK65" s="205">
        <v>5.35</v>
      </c>
      <c r="AL65" s="205">
        <v>0</v>
      </c>
      <c r="AM65" s="205">
        <v>0</v>
      </c>
      <c r="AN65" s="205">
        <v>0</v>
      </c>
      <c r="AO65" s="205">
        <v>67.89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0.22</v>
      </c>
      <c r="E66" s="205">
        <v>0</v>
      </c>
      <c r="F66" s="205">
        <v>0</v>
      </c>
      <c r="G66" s="205">
        <v>0.96</v>
      </c>
      <c r="H66" s="205">
        <v>0</v>
      </c>
      <c r="I66" s="205">
        <v>2.31</v>
      </c>
      <c r="J66" s="205">
        <v>0.16</v>
      </c>
      <c r="K66" s="205">
        <v>2.59</v>
      </c>
      <c r="L66" s="205">
        <v>0.08</v>
      </c>
      <c r="M66" s="205">
        <v>0.09</v>
      </c>
      <c r="N66" s="205">
        <v>0.09</v>
      </c>
      <c r="O66" s="205">
        <v>0.1</v>
      </c>
      <c r="P66" s="205">
        <v>4.83</v>
      </c>
      <c r="Q66" s="205">
        <v>0.4</v>
      </c>
      <c r="R66" s="205">
        <v>1.1399999999999999</v>
      </c>
      <c r="S66" s="205">
        <v>0.59</v>
      </c>
      <c r="T66" s="205">
        <v>1.47</v>
      </c>
      <c r="U66" s="205">
        <v>0</v>
      </c>
      <c r="V66" s="205">
        <v>0</v>
      </c>
      <c r="W66" s="205">
        <v>0</v>
      </c>
      <c r="X66" s="205">
        <v>0</v>
      </c>
      <c r="Y66" s="205">
        <v>0</v>
      </c>
      <c r="Z66" s="205">
        <v>0</v>
      </c>
      <c r="AA66" s="205">
        <v>0</v>
      </c>
      <c r="AB66" s="205">
        <v>0</v>
      </c>
      <c r="AC66" s="205">
        <v>2.08</v>
      </c>
      <c r="AD66" s="205">
        <v>0</v>
      </c>
      <c r="AE66" s="205">
        <v>0</v>
      </c>
      <c r="AF66" s="205">
        <v>0</v>
      </c>
      <c r="AG66" s="205">
        <v>36.51</v>
      </c>
      <c r="AH66" s="205">
        <v>0</v>
      </c>
      <c r="AI66" s="205">
        <v>61.51</v>
      </c>
      <c r="AJ66" s="205">
        <v>0</v>
      </c>
      <c r="AK66" s="205">
        <v>5.35</v>
      </c>
      <c r="AL66" s="205">
        <v>0</v>
      </c>
      <c r="AM66" s="205">
        <v>0</v>
      </c>
      <c r="AN66" s="205">
        <v>0</v>
      </c>
      <c r="AO66" s="205">
        <v>67.89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0.22</v>
      </c>
      <c r="E67" s="205">
        <v>0</v>
      </c>
      <c r="F67" s="205">
        <v>0</v>
      </c>
      <c r="G67" s="205">
        <v>0.96</v>
      </c>
      <c r="H67" s="205">
        <v>0</v>
      </c>
      <c r="I67" s="205">
        <v>2.31</v>
      </c>
      <c r="J67" s="205">
        <v>0.16</v>
      </c>
      <c r="K67" s="205">
        <v>2.59</v>
      </c>
      <c r="L67" s="205">
        <v>0.08</v>
      </c>
      <c r="M67" s="205">
        <v>0.09</v>
      </c>
      <c r="N67" s="205">
        <v>0.09</v>
      </c>
      <c r="O67" s="205">
        <v>0.1</v>
      </c>
      <c r="P67" s="205">
        <v>4.83</v>
      </c>
      <c r="Q67" s="205">
        <v>0.4</v>
      </c>
      <c r="R67" s="205">
        <v>1.1399999999999999</v>
      </c>
      <c r="S67" s="205">
        <v>0.59</v>
      </c>
      <c r="T67" s="205">
        <v>1.47</v>
      </c>
      <c r="U67" s="205">
        <v>0</v>
      </c>
      <c r="V67" s="205">
        <v>0</v>
      </c>
      <c r="W67" s="205">
        <v>0</v>
      </c>
      <c r="X67" s="205">
        <v>0</v>
      </c>
      <c r="Y67" s="205">
        <v>0</v>
      </c>
      <c r="Z67" s="205">
        <v>0</v>
      </c>
      <c r="AA67" s="205">
        <v>0</v>
      </c>
      <c r="AB67" s="205">
        <v>0</v>
      </c>
      <c r="AC67" s="205">
        <v>2.08</v>
      </c>
      <c r="AD67" s="205">
        <v>0</v>
      </c>
      <c r="AE67" s="205">
        <v>0</v>
      </c>
      <c r="AF67" s="205">
        <v>0</v>
      </c>
      <c r="AG67" s="205">
        <v>36.51</v>
      </c>
      <c r="AH67" s="205">
        <v>0</v>
      </c>
      <c r="AI67" s="205">
        <v>61.51</v>
      </c>
      <c r="AJ67" s="205">
        <v>0</v>
      </c>
      <c r="AK67" s="205">
        <v>5.35</v>
      </c>
      <c r="AL67" s="205">
        <v>0</v>
      </c>
      <c r="AM67" s="205">
        <v>0</v>
      </c>
      <c r="AN67" s="205">
        <v>0</v>
      </c>
      <c r="AO67" s="205">
        <v>67.89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0.22</v>
      </c>
      <c r="E68" s="205">
        <v>0</v>
      </c>
      <c r="F68" s="205">
        <v>0</v>
      </c>
      <c r="G68" s="205">
        <v>0.96</v>
      </c>
      <c r="H68" s="205">
        <v>0</v>
      </c>
      <c r="I68" s="205">
        <v>2.31</v>
      </c>
      <c r="J68" s="205">
        <v>0.16</v>
      </c>
      <c r="K68" s="205">
        <v>2.59</v>
      </c>
      <c r="L68" s="205">
        <v>0.08</v>
      </c>
      <c r="M68" s="205">
        <v>0.09</v>
      </c>
      <c r="N68" s="205">
        <v>0.09</v>
      </c>
      <c r="O68" s="205">
        <v>0.1</v>
      </c>
      <c r="P68" s="205">
        <v>4.83</v>
      </c>
      <c r="Q68" s="205">
        <v>0.4</v>
      </c>
      <c r="R68" s="205">
        <v>1.1399999999999999</v>
      </c>
      <c r="S68" s="205">
        <v>0.59</v>
      </c>
      <c r="T68" s="205">
        <v>1.47</v>
      </c>
      <c r="U68" s="205">
        <v>0</v>
      </c>
      <c r="V68" s="205">
        <v>0</v>
      </c>
      <c r="W68" s="205">
        <v>0</v>
      </c>
      <c r="X68" s="205">
        <v>0</v>
      </c>
      <c r="Y68" s="205">
        <v>0</v>
      </c>
      <c r="Z68" s="205">
        <v>0</v>
      </c>
      <c r="AA68" s="205">
        <v>0</v>
      </c>
      <c r="AB68" s="205">
        <v>0</v>
      </c>
      <c r="AC68" s="205">
        <v>2.08</v>
      </c>
      <c r="AD68" s="205">
        <v>0</v>
      </c>
      <c r="AE68" s="205">
        <v>0</v>
      </c>
      <c r="AF68" s="205">
        <v>0</v>
      </c>
      <c r="AG68" s="205">
        <v>36.51</v>
      </c>
      <c r="AH68" s="205">
        <v>0</v>
      </c>
      <c r="AI68" s="205">
        <v>61.51</v>
      </c>
      <c r="AJ68" s="205">
        <v>0</v>
      </c>
      <c r="AK68" s="205">
        <v>5.35</v>
      </c>
      <c r="AL68" s="205">
        <v>0</v>
      </c>
      <c r="AM68" s="205">
        <v>0</v>
      </c>
      <c r="AN68" s="205">
        <v>0</v>
      </c>
      <c r="AO68" s="205">
        <v>67.89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0.22</v>
      </c>
      <c r="E69" s="205">
        <v>0</v>
      </c>
      <c r="F69" s="205">
        <v>0</v>
      </c>
      <c r="G69" s="205">
        <v>0.96</v>
      </c>
      <c r="H69" s="205">
        <v>0</v>
      </c>
      <c r="I69" s="205">
        <v>2.31</v>
      </c>
      <c r="J69" s="205">
        <v>0.16</v>
      </c>
      <c r="K69" s="205">
        <v>2.59</v>
      </c>
      <c r="L69" s="205">
        <v>0.08</v>
      </c>
      <c r="M69" s="205">
        <v>0.09</v>
      </c>
      <c r="N69" s="205">
        <v>0.09</v>
      </c>
      <c r="O69" s="205">
        <v>0.1</v>
      </c>
      <c r="P69" s="205">
        <v>4.83</v>
      </c>
      <c r="Q69" s="205">
        <v>0.4</v>
      </c>
      <c r="R69" s="205">
        <v>1.1399999999999999</v>
      </c>
      <c r="S69" s="205">
        <v>0.59</v>
      </c>
      <c r="T69" s="205">
        <v>1.47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0</v>
      </c>
      <c r="AB69" s="205">
        <v>0</v>
      </c>
      <c r="AC69" s="205">
        <v>2.08</v>
      </c>
      <c r="AD69" s="205">
        <v>0</v>
      </c>
      <c r="AE69" s="205">
        <v>0</v>
      </c>
      <c r="AF69" s="205">
        <v>0</v>
      </c>
      <c r="AG69" s="205">
        <v>36.51</v>
      </c>
      <c r="AH69" s="205">
        <v>0</v>
      </c>
      <c r="AI69" s="205">
        <v>61.51</v>
      </c>
      <c r="AJ69" s="205">
        <v>0</v>
      </c>
      <c r="AK69" s="205">
        <v>5.35</v>
      </c>
      <c r="AL69" s="205">
        <v>0</v>
      </c>
      <c r="AM69" s="205">
        <v>0</v>
      </c>
      <c r="AN69" s="205">
        <v>0</v>
      </c>
      <c r="AO69" s="205">
        <v>67.89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0.22</v>
      </c>
      <c r="E70" s="205">
        <v>0</v>
      </c>
      <c r="F70" s="205">
        <v>0</v>
      </c>
      <c r="G70" s="205">
        <v>0.96</v>
      </c>
      <c r="H70" s="205">
        <v>0</v>
      </c>
      <c r="I70" s="205">
        <v>2.31</v>
      </c>
      <c r="J70" s="205">
        <v>0.16</v>
      </c>
      <c r="K70" s="205">
        <v>2.59</v>
      </c>
      <c r="L70" s="205">
        <v>0.08</v>
      </c>
      <c r="M70" s="205">
        <v>0.09</v>
      </c>
      <c r="N70" s="205">
        <v>0.09</v>
      </c>
      <c r="O70" s="205">
        <v>0.1</v>
      </c>
      <c r="P70" s="205">
        <v>4.83</v>
      </c>
      <c r="Q70" s="205">
        <v>0.4</v>
      </c>
      <c r="R70" s="205">
        <v>1.1399999999999999</v>
      </c>
      <c r="S70" s="205">
        <v>0.59</v>
      </c>
      <c r="T70" s="205">
        <v>1.47</v>
      </c>
      <c r="U70" s="205">
        <v>0</v>
      </c>
      <c r="V70" s="205">
        <v>0</v>
      </c>
      <c r="W70" s="205">
        <v>0</v>
      </c>
      <c r="X70" s="205">
        <v>0</v>
      </c>
      <c r="Y70" s="205">
        <v>0</v>
      </c>
      <c r="Z70" s="205">
        <v>0</v>
      </c>
      <c r="AA70" s="205">
        <v>0</v>
      </c>
      <c r="AB70" s="205">
        <v>0</v>
      </c>
      <c r="AC70" s="205">
        <v>2.08</v>
      </c>
      <c r="AD70" s="205">
        <v>0</v>
      </c>
      <c r="AE70" s="205">
        <v>0</v>
      </c>
      <c r="AF70" s="205">
        <v>0</v>
      </c>
      <c r="AG70" s="205">
        <v>36.51</v>
      </c>
      <c r="AH70" s="205">
        <v>0</v>
      </c>
      <c r="AI70" s="205">
        <v>61.51</v>
      </c>
      <c r="AJ70" s="205">
        <v>0</v>
      </c>
      <c r="AK70" s="205">
        <v>5.36</v>
      </c>
      <c r="AL70" s="205">
        <v>0</v>
      </c>
      <c r="AM70" s="205">
        <v>0</v>
      </c>
      <c r="AN70" s="205">
        <v>0</v>
      </c>
      <c r="AO70" s="205">
        <v>67.89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0.22</v>
      </c>
      <c r="E71" s="205">
        <v>0</v>
      </c>
      <c r="F71" s="205">
        <v>0</v>
      </c>
      <c r="G71" s="205">
        <v>0.96</v>
      </c>
      <c r="H71" s="205">
        <v>0</v>
      </c>
      <c r="I71" s="205">
        <v>2.31</v>
      </c>
      <c r="J71" s="205">
        <v>0.16</v>
      </c>
      <c r="K71" s="205">
        <v>2.59</v>
      </c>
      <c r="L71" s="205">
        <v>0.08</v>
      </c>
      <c r="M71" s="205">
        <v>0.09</v>
      </c>
      <c r="N71" s="205">
        <v>0.09</v>
      </c>
      <c r="O71" s="205">
        <v>0.1</v>
      </c>
      <c r="P71" s="205">
        <v>4.83</v>
      </c>
      <c r="Q71" s="205">
        <v>0.4</v>
      </c>
      <c r="R71" s="205">
        <v>1.1399999999999999</v>
      </c>
      <c r="S71" s="205">
        <v>0.59</v>
      </c>
      <c r="T71" s="205">
        <v>1.47</v>
      </c>
      <c r="U71" s="205">
        <v>0</v>
      </c>
      <c r="V71" s="205">
        <v>0</v>
      </c>
      <c r="W71" s="205">
        <v>0</v>
      </c>
      <c r="X71" s="205">
        <v>0</v>
      </c>
      <c r="Y71" s="205">
        <v>0</v>
      </c>
      <c r="Z71" s="205">
        <v>0</v>
      </c>
      <c r="AA71" s="205">
        <v>0</v>
      </c>
      <c r="AB71" s="205">
        <v>0</v>
      </c>
      <c r="AC71" s="205">
        <v>2.08</v>
      </c>
      <c r="AD71" s="205">
        <v>0</v>
      </c>
      <c r="AE71" s="205">
        <v>0</v>
      </c>
      <c r="AF71" s="205">
        <v>0</v>
      </c>
      <c r="AG71" s="205">
        <v>36.51</v>
      </c>
      <c r="AH71" s="205">
        <v>0</v>
      </c>
      <c r="AI71" s="205">
        <v>61.51</v>
      </c>
      <c r="AJ71" s="205">
        <v>0</v>
      </c>
      <c r="AK71" s="205">
        <v>5.36</v>
      </c>
      <c r="AL71" s="205">
        <v>0</v>
      </c>
      <c r="AM71" s="205">
        <v>0</v>
      </c>
      <c r="AN71" s="205">
        <v>0</v>
      </c>
      <c r="AO71" s="205">
        <v>67.89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0.22</v>
      </c>
      <c r="E72" s="205">
        <v>0</v>
      </c>
      <c r="F72" s="205">
        <v>0</v>
      </c>
      <c r="G72" s="205">
        <v>0.96</v>
      </c>
      <c r="H72" s="205">
        <v>0</v>
      </c>
      <c r="I72" s="205">
        <v>2.31</v>
      </c>
      <c r="J72" s="205">
        <v>0.16</v>
      </c>
      <c r="K72" s="205">
        <v>2.59</v>
      </c>
      <c r="L72" s="205">
        <v>0.08</v>
      </c>
      <c r="M72" s="205">
        <v>0.09</v>
      </c>
      <c r="N72" s="205">
        <v>0.09</v>
      </c>
      <c r="O72" s="205">
        <v>0.1</v>
      </c>
      <c r="P72" s="205">
        <v>4.83</v>
      </c>
      <c r="Q72" s="205">
        <v>0.4</v>
      </c>
      <c r="R72" s="205">
        <v>1.1399999999999999</v>
      </c>
      <c r="S72" s="205">
        <v>0.59</v>
      </c>
      <c r="T72" s="205">
        <v>1.47</v>
      </c>
      <c r="U72" s="205">
        <v>0</v>
      </c>
      <c r="V72" s="205">
        <v>0</v>
      </c>
      <c r="W72" s="205">
        <v>0</v>
      </c>
      <c r="X72" s="205">
        <v>0</v>
      </c>
      <c r="Y72" s="205">
        <v>0</v>
      </c>
      <c r="Z72" s="205">
        <v>0</v>
      </c>
      <c r="AA72" s="205">
        <v>0</v>
      </c>
      <c r="AB72" s="205">
        <v>0</v>
      </c>
      <c r="AC72" s="205">
        <v>2.08</v>
      </c>
      <c r="AD72" s="205">
        <v>0</v>
      </c>
      <c r="AE72" s="205">
        <v>0</v>
      </c>
      <c r="AF72" s="205">
        <v>0</v>
      </c>
      <c r="AG72" s="205">
        <v>36.51</v>
      </c>
      <c r="AH72" s="205">
        <v>0</v>
      </c>
      <c r="AI72" s="205">
        <v>61.51</v>
      </c>
      <c r="AJ72" s="205">
        <v>0</v>
      </c>
      <c r="AK72" s="205">
        <v>5.36</v>
      </c>
      <c r="AL72" s="205">
        <v>0</v>
      </c>
      <c r="AM72" s="205">
        <v>0</v>
      </c>
      <c r="AN72" s="205">
        <v>0</v>
      </c>
      <c r="AO72" s="205">
        <v>67.89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0.22</v>
      </c>
      <c r="E73" s="205">
        <v>0</v>
      </c>
      <c r="F73" s="205">
        <v>0</v>
      </c>
      <c r="G73" s="205">
        <v>0.96</v>
      </c>
      <c r="H73" s="205">
        <v>0</v>
      </c>
      <c r="I73" s="205">
        <v>2.31</v>
      </c>
      <c r="J73" s="205">
        <v>0.16</v>
      </c>
      <c r="K73" s="205">
        <v>2.59</v>
      </c>
      <c r="L73" s="205">
        <v>0.08</v>
      </c>
      <c r="M73" s="205">
        <v>0.09</v>
      </c>
      <c r="N73" s="205">
        <v>0.09</v>
      </c>
      <c r="O73" s="205">
        <v>0.1</v>
      </c>
      <c r="P73" s="205">
        <v>4.83</v>
      </c>
      <c r="Q73" s="205">
        <v>0.4</v>
      </c>
      <c r="R73" s="205">
        <v>1.1399999999999999</v>
      </c>
      <c r="S73" s="205">
        <v>0.59</v>
      </c>
      <c r="T73" s="205">
        <v>1.47</v>
      </c>
      <c r="U73" s="205">
        <v>0</v>
      </c>
      <c r="V73" s="205">
        <v>0</v>
      </c>
      <c r="W73" s="205">
        <v>0</v>
      </c>
      <c r="X73" s="205">
        <v>0</v>
      </c>
      <c r="Y73" s="205">
        <v>0</v>
      </c>
      <c r="Z73" s="205">
        <v>0</v>
      </c>
      <c r="AA73" s="205">
        <v>0</v>
      </c>
      <c r="AB73" s="205">
        <v>0</v>
      </c>
      <c r="AC73" s="205">
        <v>2.08</v>
      </c>
      <c r="AD73" s="205">
        <v>0</v>
      </c>
      <c r="AE73" s="205">
        <v>0</v>
      </c>
      <c r="AF73" s="205">
        <v>0</v>
      </c>
      <c r="AG73" s="205">
        <v>36.51</v>
      </c>
      <c r="AH73" s="205">
        <v>0</v>
      </c>
      <c r="AI73" s="205">
        <v>61.51</v>
      </c>
      <c r="AJ73" s="205">
        <v>0</v>
      </c>
      <c r="AK73" s="205">
        <v>5.36</v>
      </c>
      <c r="AL73" s="205">
        <v>0</v>
      </c>
      <c r="AM73" s="205">
        <v>0</v>
      </c>
      <c r="AN73" s="205">
        <v>0</v>
      </c>
      <c r="AO73" s="205">
        <v>67.89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0.22</v>
      </c>
      <c r="E74" s="205">
        <v>0</v>
      </c>
      <c r="F74" s="205">
        <v>0</v>
      </c>
      <c r="G74" s="205">
        <v>0.96</v>
      </c>
      <c r="H74" s="205">
        <v>0</v>
      </c>
      <c r="I74" s="205">
        <v>2.31</v>
      </c>
      <c r="J74" s="205">
        <v>0.16</v>
      </c>
      <c r="K74" s="205">
        <v>2.59</v>
      </c>
      <c r="L74" s="205">
        <v>0.08</v>
      </c>
      <c r="M74" s="205">
        <v>0.09</v>
      </c>
      <c r="N74" s="205">
        <v>0.09</v>
      </c>
      <c r="O74" s="205">
        <v>0.1</v>
      </c>
      <c r="P74" s="205">
        <v>4.83</v>
      </c>
      <c r="Q74" s="205">
        <v>0.4</v>
      </c>
      <c r="R74" s="205">
        <v>1.1399999999999999</v>
      </c>
      <c r="S74" s="205">
        <v>0.59</v>
      </c>
      <c r="T74" s="205">
        <v>1.47</v>
      </c>
      <c r="U74" s="205">
        <v>0</v>
      </c>
      <c r="V74" s="205">
        <v>0</v>
      </c>
      <c r="W74" s="205">
        <v>0</v>
      </c>
      <c r="X74" s="205">
        <v>0</v>
      </c>
      <c r="Y74" s="205">
        <v>0</v>
      </c>
      <c r="Z74" s="205">
        <v>0</v>
      </c>
      <c r="AA74" s="205">
        <v>0</v>
      </c>
      <c r="AB74" s="205">
        <v>0</v>
      </c>
      <c r="AC74" s="205">
        <v>2.08</v>
      </c>
      <c r="AD74" s="205">
        <v>0</v>
      </c>
      <c r="AE74" s="205">
        <v>0</v>
      </c>
      <c r="AF74" s="205">
        <v>0</v>
      </c>
      <c r="AG74" s="205">
        <v>36.51</v>
      </c>
      <c r="AH74" s="205">
        <v>0</v>
      </c>
      <c r="AI74" s="205">
        <v>61.51</v>
      </c>
      <c r="AJ74" s="205">
        <v>0</v>
      </c>
      <c r="AK74" s="205">
        <v>5.36</v>
      </c>
      <c r="AL74" s="205">
        <v>0</v>
      </c>
      <c r="AM74" s="205">
        <v>0</v>
      </c>
      <c r="AN74" s="205">
        <v>0</v>
      </c>
      <c r="AO74" s="205">
        <v>67.89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0.22</v>
      </c>
      <c r="E75" s="205">
        <v>0</v>
      </c>
      <c r="F75" s="205">
        <v>0</v>
      </c>
      <c r="G75" s="205">
        <v>0.96</v>
      </c>
      <c r="H75" s="205">
        <v>0</v>
      </c>
      <c r="I75" s="205">
        <v>2.31</v>
      </c>
      <c r="J75" s="205">
        <v>0.16</v>
      </c>
      <c r="K75" s="205">
        <v>2.59</v>
      </c>
      <c r="L75" s="205">
        <v>0.08</v>
      </c>
      <c r="M75" s="205">
        <v>0.09</v>
      </c>
      <c r="N75" s="205">
        <v>0.09</v>
      </c>
      <c r="O75" s="205">
        <v>0.1</v>
      </c>
      <c r="P75" s="205">
        <v>4.83</v>
      </c>
      <c r="Q75" s="205">
        <v>0.4</v>
      </c>
      <c r="R75" s="205">
        <v>1.1399999999999999</v>
      </c>
      <c r="S75" s="205">
        <v>0.59</v>
      </c>
      <c r="T75" s="205">
        <v>1.47</v>
      </c>
      <c r="U75" s="205">
        <v>0</v>
      </c>
      <c r="V75" s="205">
        <v>0</v>
      </c>
      <c r="W75" s="205">
        <v>0</v>
      </c>
      <c r="X75" s="205">
        <v>0</v>
      </c>
      <c r="Y75" s="205">
        <v>0</v>
      </c>
      <c r="Z75" s="205">
        <v>0</v>
      </c>
      <c r="AA75" s="205">
        <v>0</v>
      </c>
      <c r="AB75" s="205">
        <v>0</v>
      </c>
      <c r="AC75" s="205">
        <v>2.08</v>
      </c>
      <c r="AD75" s="205">
        <v>0</v>
      </c>
      <c r="AE75" s="205">
        <v>0</v>
      </c>
      <c r="AF75" s="205">
        <v>0</v>
      </c>
      <c r="AG75" s="205">
        <v>36.51</v>
      </c>
      <c r="AH75" s="205">
        <v>0</v>
      </c>
      <c r="AI75" s="205">
        <v>61.51</v>
      </c>
      <c r="AJ75" s="205">
        <v>0</v>
      </c>
      <c r="AK75" s="205">
        <v>5.36</v>
      </c>
      <c r="AL75" s="205">
        <v>0</v>
      </c>
      <c r="AM75" s="205">
        <v>0</v>
      </c>
      <c r="AN75" s="205">
        <v>0</v>
      </c>
      <c r="AO75" s="205">
        <v>69.349999999999994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0.22</v>
      </c>
      <c r="E76" s="205">
        <v>0</v>
      </c>
      <c r="F76" s="205">
        <v>0</v>
      </c>
      <c r="G76" s="205">
        <v>0.96</v>
      </c>
      <c r="H76" s="205">
        <v>0</v>
      </c>
      <c r="I76" s="205">
        <v>2.31</v>
      </c>
      <c r="J76" s="205">
        <v>0.16</v>
      </c>
      <c r="K76" s="205">
        <v>2.59</v>
      </c>
      <c r="L76" s="205">
        <v>0.08</v>
      </c>
      <c r="M76" s="205">
        <v>0.09</v>
      </c>
      <c r="N76" s="205">
        <v>0.09</v>
      </c>
      <c r="O76" s="205">
        <v>0.1</v>
      </c>
      <c r="P76" s="205">
        <v>4.83</v>
      </c>
      <c r="Q76" s="205">
        <v>0.4</v>
      </c>
      <c r="R76" s="205">
        <v>1.1399999999999999</v>
      </c>
      <c r="S76" s="205">
        <v>0.59</v>
      </c>
      <c r="T76" s="205">
        <v>1.47</v>
      </c>
      <c r="U76" s="205">
        <v>0</v>
      </c>
      <c r="V76" s="205">
        <v>0</v>
      </c>
      <c r="W76" s="205">
        <v>0</v>
      </c>
      <c r="X76" s="205">
        <v>0</v>
      </c>
      <c r="Y76" s="205">
        <v>0</v>
      </c>
      <c r="Z76" s="205">
        <v>0</v>
      </c>
      <c r="AA76" s="205">
        <v>0</v>
      </c>
      <c r="AB76" s="205">
        <v>0</v>
      </c>
      <c r="AC76" s="205">
        <v>2.08</v>
      </c>
      <c r="AD76" s="205">
        <v>0</v>
      </c>
      <c r="AE76" s="205">
        <v>0</v>
      </c>
      <c r="AF76" s="205">
        <v>0</v>
      </c>
      <c r="AG76" s="205">
        <v>36.51</v>
      </c>
      <c r="AH76" s="205">
        <v>0</v>
      </c>
      <c r="AI76" s="205">
        <v>61.51</v>
      </c>
      <c r="AJ76" s="205">
        <v>0</v>
      </c>
      <c r="AK76" s="205">
        <v>5.36</v>
      </c>
      <c r="AL76" s="205">
        <v>0</v>
      </c>
      <c r="AM76" s="205">
        <v>0</v>
      </c>
      <c r="AN76" s="205">
        <v>0</v>
      </c>
      <c r="AO76" s="205">
        <v>69.349999999999994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0.22</v>
      </c>
      <c r="E77" s="205">
        <v>0</v>
      </c>
      <c r="F77" s="205">
        <v>0</v>
      </c>
      <c r="G77" s="205">
        <v>0.96</v>
      </c>
      <c r="H77" s="205">
        <v>0</v>
      </c>
      <c r="I77" s="205">
        <v>2.31</v>
      </c>
      <c r="J77" s="205">
        <v>0.16</v>
      </c>
      <c r="K77" s="205">
        <v>2.59</v>
      </c>
      <c r="L77" s="205">
        <v>0.08</v>
      </c>
      <c r="M77" s="205">
        <v>0.09</v>
      </c>
      <c r="N77" s="205">
        <v>0.09</v>
      </c>
      <c r="O77" s="205">
        <v>0.1</v>
      </c>
      <c r="P77" s="205">
        <v>4.83</v>
      </c>
      <c r="Q77" s="205">
        <v>0.4</v>
      </c>
      <c r="R77" s="205">
        <v>1.1399999999999999</v>
      </c>
      <c r="S77" s="205">
        <v>0.59</v>
      </c>
      <c r="T77" s="205">
        <v>1.47</v>
      </c>
      <c r="U77" s="205">
        <v>0</v>
      </c>
      <c r="V77" s="205">
        <v>0</v>
      </c>
      <c r="W77" s="205">
        <v>0</v>
      </c>
      <c r="X77" s="205">
        <v>0</v>
      </c>
      <c r="Y77" s="205">
        <v>0</v>
      </c>
      <c r="Z77" s="205">
        <v>0</v>
      </c>
      <c r="AA77" s="205">
        <v>0</v>
      </c>
      <c r="AB77" s="205">
        <v>0</v>
      </c>
      <c r="AC77" s="205">
        <v>2.08</v>
      </c>
      <c r="AD77" s="205">
        <v>0</v>
      </c>
      <c r="AE77" s="205">
        <v>0</v>
      </c>
      <c r="AF77" s="205">
        <v>0</v>
      </c>
      <c r="AG77" s="205">
        <v>36.51</v>
      </c>
      <c r="AH77" s="205">
        <v>0</v>
      </c>
      <c r="AI77" s="205">
        <v>61.51</v>
      </c>
      <c r="AJ77" s="205">
        <v>0</v>
      </c>
      <c r="AK77" s="205">
        <v>5.36</v>
      </c>
      <c r="AL77" s="205">
        <v>0</v>
      </c>
      <c r="AM77" s="205">
        <v>0</v>
      </c>
      <c r="AN77" s="205">
        <v>0</v>
      </c>
      <c r="AO77" s="205">
        <v>69.349999999999994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0.22</v>
      </c>
      <c r="E78" s="205">
        <v>0</v>
      </c>
      <c r="F78" s="205">
        <v>0</v>
      </c>
      <c r="G78" s="205">
        <v>0.96</v>
      </c>
      <c r="H78" s="205">
        <v>0</v>
      </c>
      <c r="I78" s="205">
        <v>2.31</v>
      </c>
      <c r="J78" s="205">
        <v>0.16</v>
      </c>
      <c r="K78" s="205">
        <v>2.59</v>
      </c>
      <c r="L78" s="205">
        <v>0.08</v>
      </c>
      <c r="M78" s="205">
        <v>0.09</v>
      </c>
      <c r="N78" s="205">
        <v>0.09</v>
      </c>
      <c r="O78" s="205">
        <v>0.1</v>
      </c>
      <c r="P78" s="205">
        <v>4.83</v>
      </c>
      <c r="Q78" s="205">
        <v>0.4</v>
      </c>
      <c r="R78" s="205">
        <v>1.1399999999999999</v>
      </c>
      <c r="S78" s="205">
        <v>0.59</v>
      </c>
      <c r="T78" s="205">
        <v>1.47</v>
      </c>
      <c r="U78" s="205">
        <v>0</v>
      </c>
      <c r="V78" s="205">
        <v>0</v>
      </c>
      <c r="W78" s="205">
        <v>0</v>
      </c>
      <c r="X78" s="205">
        <v>0</v>
      </c>
      <c r="Y78" s="205">
        <v>0</v>
      </c>
      <c r="Z78" s="205">
        <v>0</v>
      </c>
      <c r="AA78" s="205">
        <v>0</v>
      </c>
      <c r="AB78" s="205">
        <v>0</v>
      </c>
      <c r="AC78" s="205">
        <v>2.08</v>
      </c>
      <c r="AD78" s="205">
        <v>0</v>
      </c>
      <c r="AE78" s="205">
        <v>0</v>
      </c>
      <c r="AF78" s="205">
        <v>0</v>
      </c>
      <c r="AG78" s="205">
        <v>36.51</v>
      </c>
      <c r="AH78" s="205">
        <v>0</v>
      </c>
      <c r="AI78" s="205">
        <v>61.51</v>
      </c>
      <c r="AJ78" s="205">
        <v>0</v>
      </c>
      <c r="AK78" s="205">
        <v>5.36</v>
      </c>
      <c r="AL78" s="205">
        <v>0</v>
      </c>
      <c r="AM78" s="205">
        <v>0</v>
      </c>
      <c r="AN78" s="205">
        <v>0</v>
      </c>
      <c r="AO78" s="205">
        <v>69.349999999999994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0.22</v>
      </c>
      <c r="E79" s="205">
        <v>0</v>
      </c>
      <c r="F79" s="205">
        <v>0</v>
      </c>
      <c r="G79" s="205">
        <v>0.96</v>
      </c>
      <c r="H79" s="205">
        <v>0</v>
      </c>
      <c r="I79" s="205">
        <v>2.31</v>
      </c>
      <c r="J79" s="205">
        <v>0.16</v>
      </c>
      <c r="K79" s="205">
        <v>2.59</v>
      </c>
      <c r="L79" s="205">
        <v>0.08</v>
      </c>
      <c r="M79" s="205">
        <v>0.09</v>
      </c>
      <c r="N79" s="205">
        <v>0.09</v>
      </c>
      <c r="O79" s="205">
        <v>0.1</v>
      </c>
      <c r="P79" s="205">
        <v>4.83</v>
      </c>
      <c r="Q79" s="205">
        <v>0.4</v>
      </c>
      <c r="R79" s="205">
        <v>1.1399999999999999</v>
      </c>
      <c r="S79" s="205">
        <v>0.59</v>
      </c>
      <c r="T79" s="205">
        <v>1.47</v>
      </c>
      <c r="U79" s="205">
        <v>0</v>
      </c>
      <c r="V79" s="205">
        <v>0</v>
      </c>
      <c r="W79" s="205">
        <v>0</v>
      </c>
      <c r="X79" s="205">
        <v>0</v>
      </c>
      <c r="Y79" s="205">
        <v>0</v>
      </c>
      <c r="Z79" s="205">
        <v>0</v>
      </c>
      <c r="AA79" s="205">
        <v>0</v>
      </c>
      <c r="AB79" s="205">
        <v>0</v>
      </c>
      <c r="AC79" s="205">
        <v>2.08</v>
      </c>
      <c r="AD79" s="205">
        <v>0</v>
      </c>
      <c r="AE79" s="205">
        <v>0</v>
      </c>
      <c r="AF79" s="205">
        <v>0</v>
      </c>
      <c r="AG79" s="205">
        <v>36.51</v>
      </c>
      <c r="AH79" s="205">
        <v>0</v>
      </c>
      <c r="AI79" s="205">
        <v>61.51</v>
      </c>
      <c r="AJ79" s="205">
        <v>0</v>
      </c>
      <c r="AK79" s="205">
        <v>5.36</v>
      </c>
      <c r="AL79" s="205">
        <v>0</v>
      </c>
      <c r="AM79" s="205">
        <v>0</v>
      </c>
      <c r="AN79" s="205">
        <v>0</v>
      </c>
      <c r="AO79" s="205">
        <v>69.349999999999994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0.22</v>
      </c>
      <c r="E80" s="205">
        <v>0</v>
      </c>
      <c r="F80" s="205">
        <v>0</v>
      </c>
      <c r="G80" s="205">
        <v>0.96</v>
      </c>
      <c r="H80" s="205">
        <v>0</v>
      </c>
      <c r="I80" s="205">
        <v>2.31</v>
      </c>
      <c r="J80" s="205">
        <v>0.16</v>
      </c>
      <c r="K80" s="205">
        <v>2.59</v>
      </c>
      <c r="L80" s="205">
        <v>0.08</v>
      </c>
      <c r="M80" s="205">
        <v>0.09</v>
      </c>
      <c r="N80" s="205">
        <v>0.09</v>
      </c>
      <c r="O80" s="205">
        <v>0.1</v>
      </c>
      <c r="P80" s="205">
        <v>4.83</v>
      </c>
      <c r="Q80" s="205">
        <v>0.4</v>
      </c>
      <c r="R80" s="205">
        <v>1.1399999999999999</v>
      </c>
      <c r="S80" s="205">
        <v>0.59</v>
      </c>
      <c r="T80" s="205">
        <v>1.47</v>
      </c>
      <c r="U80" s="205">
        <v>0</v>
      </c>
      <c r="V80" s="205">
        <v>0</v>
      </c>
      <c r="W80" s="205">
        <v>0</v>
      </c>
      <c r="X80" s="205">
        <v>0</v>
      </c>
      <c r="Y80" s="205">
        <v>0</v>
      </c>
      <c r="Z80" s="205">
        <v>0</v>
      </c>
      <c r="AA80" s="205">
        <v>0</v>
      </c>
      <c r="AB80" s="205">
        <v>0</v>
      </c>
      <c r="AC80" s="205">
        <v>2.08</v>
      </c>
      <c r="AD80" s="205">
        <v>0</v>
      </c>
      <c r="AE80" s="205">
        <v>0</v>
      </c>
      <c r="AF80" s="205">
        <v>0</v>
      </c>
      <c r="AG80" s="205">
        <v>36.51</v>
      </c>
      <c r="AH80" s="205">
        <v>0</v>
      </c>
      <c r="AI80" s="205">
        <v>61.51</v>
      </c>
      <c r="AJ80" s="205">
        <v>0</v>
      </c>
      <c r="AK80" s="205">
        <v>5.36</v>
      </c>
      <c r="AL80" s="205">
        <v>0</v>
      </c>
      <c r="AM80" s="205">
        <v>0</v>
      </c>
      <c r="AN80" s="205">
        <v>0</v>
      </c>
      <c r="AO80" s="205">
        <v>69.349999999999994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0.22</v>
      </c>
      <c r="E81" s="205">
        <v>0</v>
      </c>
      <c r="F81" s="205">
        <v>0</v>
      </c>
      <c r="G81" s="205">
        <v>0.96</v>
      </c>
      <c r="H81" s="205">
        <v>0</v>
      </c>
      <c r="I81" s="205">
        <v>2.31</v>
      </c>
      <c r="J81" s="205">
        <v>0.16</v>
      </c>
      <c r="K81" s="205">
        <v>2.59</v>
      </c>
      <c r="L81" s="205">
        <v>0.08</v>
      </c>
      <c r="M81" s="205">
        <v>0.09</v>
      </c>
      <c r="N81" s="205">
        <v>0.09</v>
      </c>
      <c r="O81" s="205">
        <v>0.1</v>
      </c>
      <c r="P81" s="205">
        <v>4.83</v>
      </c>
      <c r="Q81" s="205">
        <v>0.4</v>
      </c>
      <c r="R81" s="205">
        <v>1.1399999999999999</v>
      </c>
      <c r="S81" s="205">
        <v>0.59</v>
      </c>
      <c r="T81" s="205">
        <v>1.47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5">
        <v>0</v>
      </c>
      <c r="AC81" s="205">
        <v>2.08</v>
      </c>
      <c r="AD81" s="205">
        <v>0</v>
      </c>
      <c r="AE81" s="205">
        <v>0</v>
      </c>
      <c r="AF81" s="205">
        <v>0</v>
      </c>
      <c r="AG81" s="205">
        <v>36.51</v>
      </c>
      <c r="AH81" s="205">
        <v>0</v>
      </c>
      <c r="AI81" s="205">
        <v>61.51</v>
      </c>
      <c r="AJ81" s="205">
        <v>0</v>
      </c>
      <c r="AK81" s="205">
        <v>5.35</v>
      </c>
      <c r="AL81" s="205">
        <v>0</v>
      </c>
      <c r="AM81" s="205">
        <v>0</v>
      </c>
      <c r="AN81" s="205">
        <v>0</v>
      </c>
      <c r="AO81" s="205">
        <v>69.349999999999994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0.22</v>
      </c>
      <c r="E82" s="205">
        <v>0</v>
      </c>
      <c r="F82" s="205">
        <v>0</v>
      </c>
      <c r="G82" s="205">
        <v>0.96</v>
      </c>
      <c r="H82" s="205">
        <v>0</v>
      </c>
      <c r="I82" s="205">
        <v>2.31</v>
      </c>
      <c r="J82" s="205">
        <v>0.16</v>
      </c>
      <c r="K82" s="205">
        <v>2.59</v>
      </c>
      <c r="L82" s="205">
        <v>0.08</v>
      </c>
      <c r="M82" s="205">
        <v>0.09</v>
      </c>
      <c r="N82" s="205">
        <v>0.09</v>
      </c>
      <c r="O82" s="205">
        <v>0.1</v>
      </c>
      <c r="P82" s="205">
        <v>4.83</v>
      </c>
      <c r="Q82" s="205">
        <v>0.4</v>
      </c>
      <c r="R82" s="205">
        <v>1.1399999999999999</v>
      </c>
      <c r="S82" s="205">
        <v>0.59</v>
      </c>
      <c r="T82" s="205">
        <v>1.47</v>
      </c>
      <c r="U82" s="205">
        <v>0</v>
      </c>
      <c r="V82" s="205">
        <v>0</v>
      </c>
      <c r="W82" s="205">
        <v>0</v>
      </c>
      <c r="X82" s="205">
        <v>0</v>
      </c>
      <c r="Y82" s="205">
        <v>0</v>
      </c>
      <c r="Z82" s="205">
        <v>0</v>
      </c>
      <c r="AA82" s="205">
        <v>0</v>
      </c>
      <c r="AB82" s="205">
        <v>0</v>
      </c>
      <c r="AC82" s="205">
        <v>2.08</v>
      </c>
      <c r="AD82" s="205">
        <v>0</v>
      </c>
      <c r="AE82" s="205">
        <v>0</v>
      </c>
      <c r="AF82" s="205">
        <v>0</v>
      </c>
      <c r="AG82" s="205">
        <v>36.51</v>
      </c>
      <c r="AH82" s="205">
        <v>0</v>
      </c>
      <c r="AI82" s="205">
        <v>61.51</v>
      </c>
      <c r="AJ82" s="205">
        <v>0</v>
      </c>
      <c r="AK82" s="205">
        <v>5.35</v>
      </c>
      <c r="AL82" s="205">
        <v>0</v>
      </c>
      <c r="AM82" s="205">
        <v>0</v>
      </c>
      <c r="AN82" s="205">
        <v>0</v>
      </c>
      <c r="AO82" s="205">
        <v>69.349999999999994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0.22</v>
      </c>
      <c r="E83" s="205">
        <v>0</v>
      </c>
      <c r="F83" s="205">
        <v>0</v>
      </c>
      <c r="G83" s="205">
        <v>0.96</v>
      </c>
      <c r="H83" s="205">
        <v>0</v>
      </c>
      <c r="I83" s="205">
        <v>2.31</v>
      </c>
      <c r="J83" s="205">
        <v>0.16</v>
      </c>
      <c r="K83" s="205">
        <v>2.59</v>
      </c>
      <c r="L83" s="205">
        <v>0.08</v>
      </c>
      <c r="M83" s="205">
        <v>0.09</v>
      </c>
      <c r="N83" s="205">
        <v>0.09</v>
      </c>
      <c r="O83" s="205">
        <v>0.1</v>
      </c>
      <c r="P83" s="205">
        <v>4.83</v>
      </c>
      <c r="Q83" s="205">
        <v>0.4</v>
      </c>
      <c r="R83" s="205">
        <v>0.82</v>
      </c>
      <c r="S83" s="205">
        <v>0.51</v>
      </c>
      <c r="T83" s="205">
        <v>1.47</v>
      </c>
      <c r="U83" s="205">
        <v>0</v>
      </c>
      <c r="V83" s="205">
        <v>0</v>
      </c>
      <c r="W83" s="205">
        <v>0</v>
      </c>
      <c r="X83" s="205">
        <v>0</v>
      </c>
      <c r="Y83" s="205">
        <v>0</v>
      </c>
      <c r="Z83" s="205">
        <v>0</v>
      </c>
      <c r="AA83" s="205">
        <v>0</v>
      </c>
      <c r="AB83" s="205">
        <v>0</v>
      </c>
      <c r="AC83" s="205">
        <v>2.08</v>
      </c>
      <c r="AD83" s="205">
        <v>0</v>
      </c>
      <c r="AE83" s="205">
        <v>0</v>
      </c>
      <c r="AF83" s="205">
        <v>0</v>
      </c>
      <c r="AG83" s="205">
        <v>36.51</v>
      </c>
      <c r="AH83" s="205">
        <v>0</v>
      </c>
      <c r="AI83" s="205">
        <v>61.51</v>
      </c>
      <c r="AJ83" s="205">
        <v>0</v>
      </c>
      <c r="AK83" s="205">
        <v>3.66</v>
      </c>
      <c r="AL83" s="205">
        <v>0</v>
      </c>
      <c r="AM83" s="205">
        <v>0</v>
      </c>
      <c r="AN83" s="205">
        <v>0</v>
      </c>
      <c r="AO83" s="205">
        <v>69.349999999999994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0.22</v>
      </c>
      <c r="E84" s="205">
        <v>0</v>
      </c>
      <c r="F84" s="205">
        <v>0</v>
      </c>
      <c r="G84" s="205">
        <v>0.96</v>
      </c>
      <c r="H84" s="205">
        <v>0</v>
      </c>
      <c r="I84" s="205">
        <v>2.31</v>
      </c>
      <c r="J84" s="205">
        <v>0.16</v>
      </c>
      <c r="K84" s="205">
        <v>2.59</v>
      </c>
      <c r="L84" s="205">
        <v>0.08</v>
      </c>
      <c r="M84" s="205">
        <v>0.09</v>
      </c>
      <c r="N84" s="205">
        <v>0.09</v>
      </c>
      <c r="O84" s="205">
        <v>0.1</v>
      </c>
      <c r="P84" s="205">
        <v>4.83</v>
      </c>
      <c r="Q84" s="205">
        <v>0.4</v>
      </c>
      <c r="R84" s="205">
        <v>0.82</v>
      </c>
      <c r="S84" s="205">
        <v>0.51</v>
      </c>
      <c r="T84" s="205">
        <v>1.47</v>
      </c>
      <c r="U84" s="205">
        <v>0</v>
      </c>
      <c r="V84" s="205">
        <v>0</v>
      </c>
      <c r="W84" s="205">
        <v>0</v>
      </c>
      <c r="X84" s="205">
        <v>0</v>
      </c>
      <c r="Y84" s="205">
        <v>0</v>
      </c>
      <c r="Z84" s="205">
        <v>0</v>
      </c>
      <c r="AA84" s="205">
        <v>0</v>
      </c>
      <c r="AB84" s="205">
        <v>0</v>
      </c>
      <c r="AC84" s="205">
        <v>2.08</v>
      </c>
      <c r="AD84" s="205">
        <v>0</v>
      </c>
      <c r="AE84" s="205">
        <v>0</v>
      </c>
      <c r="AF84" s="205">
        <v>0</v>
      </c>
      <c r="AG84" s="205">
        <v>36.51</v>
      </c>
      <c r="AH84" s="205">
        <v>0</v>
      </c>
      <c r="AI84" s="205">
        <v>61.51</v>
      </c>
      <c r="AJ84" s="205">
        <v>0</v>
      </c>
      <c r="AK84" s="205">
        <v>3.66</v>
      </c>
      <c r="AL84" s="205">
        <v>0</v>
      </c>
      <c r="AM84" s="205">
        <v>0</v>
      </c>
      <c r="AN84" s="205">
        <v>0</v>
      </c>
      <c r="AO84" s="205">
        <v>69.349999999999994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0.22</v>
      </c>
      <c r="E85" s="205">
        <v>0</v>
      </c>
      <c r="F85" s="205">
        <v>0</v>
      </c>
      <c r="G85" s="205">
        <v>0.96</v>
      </c>
      <c r="H85" s="205">
        <v>0</v>
      </c>
      <c r="I85" s="205">
        <v>2.31</v>
      </c>
      <c r="J85" s="205">
        <v>0.16</v>
      </c>
      <c r="K85" s="205">
        <v>2.59</v>
      </c>
      <c r="L85" s="205">
        <v>0.08</v>
      </c>
      <c r="M85" s="205">
        <v>0.09</v>
      </c>
      <c r="N85" s="205">
        <v>0.09</v>
      </c>
      <c r="O85" s="205">
        <v>0.1</v>
      </c>
      <c r="P85" s="205">
        <v>4.83</v>
      </c>
      <c r="Q85" s="205">
        <v>0.4</v>
      </c>
      <c r="R85" s="205">
        <v>0.59</v>
      </c>
      <c r="S85" s="205">
        <v>0.42</v>
      </c>
      <c r="T85" s="205">
        <v>1.47</v>
      </c>
      <c r="U85" s="205">
        <v>0</v>
      </c>
      <c r="V85" s="205">
        <v>0</v>
      </c>
      <c r="W85" s="205">
        <v>0</v>
      </c>
      <c r="X85" s="205">
        <v>0</v>
      </c>
      <c r="Y85" s="205">
        <v>0</v>
      </c>
      <c r="Z85" s="205">
        <v>0</v>
      </c>
      <c r="AA85" s="205">
        <v>0</v>
      </c>
      <c r="AB85" s="205">
        <v>0</v>
      </c>
      <c r="AC85" s="205">
        <v>2.08</v>
      </c>
      <c r="AD85" s="205">
        <v>0</v>
      </c>
      <c r="AE85" s="205">
        <v>0</v>
      </c>
      <c r="AF85" s="205">
        <v>0</v>
      </c>
      <c r="AG85" s="205">
        <v>36.51</v>
      </c>
      <c r="AH85" s="205">
        <v>0</v>
      </c>
      <c r="AI85" s="205">
        <v>61.51</v>
      </c>
      <c r="AJ85" s="205">
        <v>0</v>
      </c>
      <c r="AK85" s="205">
        <v>3.66</v>
      </c>
      <c r="AL85" s="205">
        <v>0</v>
      </c>
      <c r="AM85" s="205">
        <v>0</v>
      </c>
      <c r="AN85" s="205">
        <v>0</v>
      </c>
      <c r="AO85" s="205">
        <v>69.349999999999994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0.22</v>
      </c>
      <c r="E86" s="205">
        <v>0</v>
      </c>
      <c r="F86" s="205">
        <v>0</v>
      </c>
      <c r="G86" s="205">
        <v>0.96</v>
      </c>
      <c r="H86" s="205">
        <v>0</v>
      </c>
      <c r="I86" s="205">
        <v>2.31</v>
      </c>
      <c r="J86" s="205">
        <v>0.16</v>
      </c>
      <c r="K86" s="205">
        <v>2.59</v>
      </c>
      <c r="L86" s="205">
        <v>0.08</v>
      </c>
      <c r="M86" s="205">
        <v>0.09</v>
      </c>
      <c r="N86" s="205">
        <v>0.09</v>
      </c>
      <c r="O86" s="205">
        <v>0.1</v>
      </c>
      <c r="P86" s="205">
        <v>4.83</v>
      </c>
      <c r="Q86" s="205">
        <v>0.4</v>
      </c>
      <c r="R86" s="205">
        <v>0.59</v>
      </c>
      <c r="S86" s="205">
        <v>0.42</v>
      </c>
      <c r="T86" s="205">
        <v>1.47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5">
        <v>0</v>
      </c>
      <c r="AC86" s="205">
        <v>2.08</v>
      </c>
      <c r="AD86" s="205">
        <v>0</v>
      </c>
      <c r="AE86" s="205">
        <v>0</v>
      </c>
      <c r="AF86" s="205">
        <v>0</v>
      </c>
      <c r="AG86" s="205">
        <v>36.51</v>
      </c>
      <c r="AH86" s="205">
        <v>0</v>
      </c>
      <c r="AI86" s="205">
        <v>61.51</v>
      </c>
      <c r="AJ86" s="205">
        <v>0</v>
      </c>
      <c r="AK86" s="205">
        <v>3.66</v>
      </c>
      <c r="AL86" s="205">
        <v>0</v>
      </c>
      <c r="AM86" s="205">
        <v>0</v>
      </c>
      <c r="AN86" s="205">
        <v>0</v>
      </c>
      <c r="AO86" s="205">
        <v>69.349999999999994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0.22</v>
      </c>
      <c r="E87" s="205">
        <v>0</v>
      </c>
      <c r="F87" s="205">
        <v>0</v>
      </c>
      <c r="G87" s="205">
        <v>0.96</v>
      </c>
      <c r="H87" s="205">
        <v>0</v>
      </c>
      <c r="I87" s="205">
        <v>2.31</v>
      </c>
      <c r="J87" s="205">
        <v>0.16</v>
      </c>
      <c r="K87" s="205">
        <v>2.59</v>
      </c>
      <c r="L87" s="205">
        <v>0.05</v>
      </c>
      <c r="M87" s="205">
        <v>0.09</v>
      </c>
      <c r="N87" s="205">
        <v>0.09</v>
      </c>
      <c r="O87" s="205">
        <v>0.1</v>
      </c>
      <c r="P87" s="205">
        <v>4.83</v>
      </c>
      <c r="Q87" s="205">
        <v>0.4</v>
      </c>
      <c r="R87" s="205">
        <v>0.59</v>
      </c>
      <c r="S87" s="205">
        <v>0.31</v>
      </c>
      <c r="T87" s="205">
        <v>1.47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5">
        <v>0</v>
      </c>
      <c r="AC87" s="205">
        <v>2.08</v>
      </c>
      <c r="AD87" s="205">
        <v>0</v>
      </c>
      <c r="AE87" s="205">
        <v>0</v>
      </c>
      <c r="AF87" s="205">
        <v>0</v>
      </c>
      <c r="AG87" s="205">
        <v>36.51</v>
      </c>
      <c r="AH87" s="205">
        <v>0</v>
      </c>
      <c r="AI87" s="205">
        <v>61.51</v>
      </c>
      <c r="AJ87" s="205">
        <v>0</v>
      </c>
      <c r="AK87" s="205">
        <v>3.66</v>
      </c>
      <c r="AL87" s="205">
        <v>0</v>
      </c>
      <c r="AM87" s="205">
        <v>0</v>
      </c>
      <c r="AN87" s="205">
        <v>0</v>
      </c>
      <c r="AO87" s="205">
        <v>69.349999999999994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0.22</v>
      </c>
      <c r="E88" s="205">
        <v>0</v>
      </c>
      <c r="F88" s="205">
        <v>0</v>
      </c>
      <c r="G88" s="205">
        <v>0.96</v>
      </c>
      <c r="H88" s="205">
        <v>0</v>
      </c>
      <c r="I88" s="205">
        <v>2.31</v>
      </c>
      <c r="J88" s="205">
        <v>0.16</v>
      </c>
      <c r="K88" s="205">
        <v>2.59</v>
      </c>
      <c r="L88" s="205">
        <v>0.05</v>
      </c>
      <c r="M88" s="205">
        <v>0.09</v>
      </c>
      <c r="N88" s="205">
        <v>0.09</v>
      </c>
      <c r="O88" s="205">
        <v>0.1</v>
      </c>
      <c r="P88" s="205">
        <v>4.83</v>
      </c>
      <c r="Q88" s="205">
        <v>0.4</v>
      </c>
      <c r="R88" s="205">
        <v>0.59</v>
      </c>
      <c r="S88" s="205">
        <v>0.31</v>
      </c>
      <c r="T88" s="205">
        <v>1.47</v>
      </c>
      <c r="U88" s="205">
        <v>0</v>
      </c>
      <c r="V88" s="205">
        <v>0</v>
      </c>
      <c r="W88" s="205">
        <v>0</v>
      </c>
      <c r="X88" s="205">
        <v>0</v>
      </c>
      <c r="Y88" s="205">
        <v>0</v>
      </c>
      <c r="Z88" s="205">
        <v>0</v>
      </c>
      <c r="AA88" s="205">
        <v>0</v>
      </c>
      <c r="AB88" s="205">
        <v>0</v>
      </c>
      <c r="AC88" s="205">
        <v>2.08</v>
      </c>
      <c r="AD88" s="205">
        <v>0</v>
      </c>
      <c r="AE88" s="205">
        <v>0</v>
      </c>
      <c r="AF88" s="205">
        <v>0</v>
      </c>
      <c r="AG88" s="205">
        <v>36.51</v>
      </c>
      <c r="AH88" s="205">
        <v>0</v>
      </c>
      <c r="AI88" s="205">
        <v>61.51</v>
      </c>
      <c r="AJ88" s="205">
        <v>0</v>
      </c>
      <c r="AK88" s="205">
        <v>3.66</v>
      </c>
      <c r="AL88" s="205">
        <v>0</v>
      </c>
      <c r="AM88" s="205">
        <v>0</v>
      </c>
      <c r="AN88" s="205">
        <v>0</v>
      </c>
      <c r="AO88" s="205">
        <v>69.349999999999994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0.22</v>
      </c>
      <c r="E89" s="205">
        <v>0</v>
      </c>
      <c r="F89" s="205">
        <v>0</v>
      </c>
      <c r="G89" s="205">
        <v>0.96</v>
      </c>
      <c r="H89" s="205">
        <v>0</v>
      </c>
      <c r="I89" s="205">
        <v>2.31</v>
      </c>
      <c r="J89" s="205">
        <v>0.16</v>
      </c>
      <c r="K89" s="205">
        <v>2.59</v>
      </c>
      <c r="L89" s="205">
        <v>0.05</v>
      </c>
      <c r="M89" s="205">
        <v>0.09</v>
      </c>
      <c r="N89" s="205">
        <v>0.09</v>
      </c>
      <c r="O89" s="205">
        <v>0.1</v>
      </c>
      <c r="P89" s="205">
        <v>4.83</v>
      </c>
      <c r="Q89" s="205">
        <v>0.4</v>
      </c>
      <c r="R89" s="205">
        <v>0.56999999999999995</v>
      </c>
      <c r="S89" s="205">
        <v>0.3</v>
      </c>
      <c r="T89" s="205">
        <v>1.47</v>
      </c>
      <c r="U89" s="205">
        <v>0</v>
      </c>
      <c r="V89" s="205">
        <v>0</v>
      </c>
      <c r="W89" s="205">
        <v>0</v>
      </c>
      <c r="X89" s="205">
        <v>0</v>
      </c>
      <c r="Y89" s="205">
        <v>0</v>
      </c>
      <c r="Z89" s="205">
        <v>0</v>
      </c>
      <c r="AA89" s="205">
        <v>0</v>
      </c>
      <c r="AB89" s="205">
        <v>0</v>
      </c>
      <c r="AC89" s="205">
        <v>2.08</v>
      </c>
      <c r="AD89" s="205">
        <v>0</v>
      </c>
      <c r="AE89" s="205">
        <v>0</v>
      </c>
      <c r="AF89" s="205">
        <v>0</v>
      </c>
      <c r="AG89" s="205">
        <v>36.51</v>
      </c>
      <c r="AH89" s="205">
        <v>0</v>
      </c>
      <c r="AI89" s="205">
        <v>61.51</v>
      </c>
      <c r="AJ89" s="205">
        <v>0</v>
      </c>
      <c r="AK89" s="205">
        <v>3.66</v>
      </c>
      <c r="AL89" s="205">
        <v>0</v>
      </c>
      <c r="AM89" s="205">
        <v>0</v>
      </c>
      <c r="AN89" s="205">
        <v>0</v>
      </c>
      <c r="AO89" s="205">
        <v>69.349999999999994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0.22</v>
      </c>
      <c r="E90" s="205">
        <v>0</v>
      </c>
      <c r="F90" s="205">
        <v>0</v>
      </c>
      <c r="G90" s="205">
        <v>0.96</v>
      </c>
      <c r="H90" s="205">
        <v>0</v>
      </c>
      <c r="I90" s="205">
        <v>2.31</v>
      </c>
      <c r="J90" s="205">
        <v>0.16</v>
      </c>
      <c r="K90" s="205">
        <v>2.59</v>
      </c>
      <c r="L90" s="205">
        <v>0.05</v>
      </c>
      <c r="M90" s="205">
        <v>0.09</v>
      </c>
      <c r="N90" s="205">
        <v>0.09</v>
      </c>
      <c r="O90" s="205">
        <v>0.1</v>
      </c>
      <c r="P90" s="205">
        <v>4.83</v>
      </c>
      <c r="Q90" s="205">
        <v>0.4</v>
      </c>
      <c r="R90" s="205">
        <v>0.56999999999999995</v>
      </c>
      <c r="S90" s="205">
        <v>0.3</v>
      </c>
      <c r="T90" s="205">
        <v>1.47</v>
      </c>
      <c r="U90" s="205">
        <v>0</v>
      </c>
      <c r="V90" s="205">
        <v>0</v>
      </c>
      <c r="W90" s="205">
        <v>0</v>
      </c>
      <c r="X90" s="205">
        <v>0</v>
      </c>
      <c r="Y90" s="205">
        <v>0</v>
      </c>
      <c r="Z90" s="205">
        <v>0</v>
      </c>
      <c r="AA90" s="205">
        <v>0</v>
      </c>
      <c r="AB90" s="205">
        <v>0</v>
      </c>
      <c r="AC90" s="205">
        <v>2.08</v>
      </c>
      <c r="AD90" s="205">
        <v>0</v>
      </c>
      <c r="AE90" s="205">
        <v>0</v>
      </c>
      <c r="AF90" s="205">
        <v>0</v>
      </c>
      <c r="AG90" s="205">
        <v>36.51</v>
      </c>
      <c r="AH90" s="205">
        <v>0</v>
      </c>
      <c r="AI90" s="205">
        <v>61.51</v>
      </c>
      <c r="AJ90" s="205">
        <v>0</v>
      </c>
      <c r="AK90" s="205">
        <v>3.66</v>
      </c>
      <c r="AL90" s="205">
        <v>0</v>
      </c>
      <c r="AM90" s="205">
        <v>0</v>
      </c>
      <c r="AN90" s="205">
        <v>0</v>
      </c>
      <c r="AO90" s="205">
        <v>69.349999999999994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0.22</v>
      </c>
      <c r="E91" s="205">
        <v>0</v>
      </c>
      <c r="F91" s="205">
        <v>0</v>
      </c>
      <c r="G91" s="205">
        <v>0.96</v>
      </c>
      <c r="H91" s="205">
        <v>0</v>
      </c>
      <c r="I91" s="205">
        <v>2.31</v>
      </c>
      <c r="J91" s="205">
        <v>0.16</v>
      </c>
      <c r="K91" s="205">
        <v>2.59</v>
      </c>
      <c r="L91" s="205">
        <v>0.05</v>
      </c>
      <c r="M91" s="205">
        <v>0.09</v>
      </c>
      <c r="N91" s="205">
        <v>0.09</v>
      </c>
      <c r="O91" s="205">
        <v>0.1</v>
      </c>
      <c r="P91" s="205">
        <v>4.83</v>
      </c>
      <c r="Q91" s="205">
        <v>0.4</v>
      </c>
      <c r="R91" s="205">
        <v>0.56999999999999995</v>
      </c>
      <c r="S91" s="205">
        <v>0.3</v>
      </c>
      <c r="T91" s="205">
        <v>1.47</v>
      </c>
      <c r="U91" s="205">
        <v>0</v>
      </c>
      <c r="V91" s="205">
        <v>0</v>
      </c>
      <c r="W91" s="205">
        <v>0</v>
      </c>
      <c r="X91" s="205">
        <v>0</v>
      </c>
      <c r="Y91" s="205">
        <v>0</v>
      </c>
      <c r="Z91" s="205">
        <v>0</v>
      </c>
      <c r="AA91" s="205">
        <v>0</v>
      </c>
      <c r="AB91" s="205">
        <v>0</v>
      </c>
      <c r="AC91" s="205">
        <v>2.08</v>
      </c>
      <c r="AD91" s="205">
        <v>0</v>
      </c>
      <c r="AE91" s="205">
        <v>0</v>
      </c>
      <c r="AF91" s="205">
        <v>0</v>
      </c>
      <c r="AG91" s="205">
        <v>36.51</v>
      </c>
      <c r="AH91" s="205">
        <v>0</v>
      </c>
      <c r="AI91" s="205">
        <v>61.51</v>
      </c>
      <c r="AJ91" s="205">
        <v>0</v>
      </c>
      <c r="AK91" s="205">
        <v>3.66</v>
      </c>
      <c r="AL91" s="205">
        <v>0</v>
      </c>
      <c r="AM91" s="205">
        <v>0</v>
      </c>
      <c r="AN91" s="205">
        <v>0</v>
      </c>
      <c r="AO91" s="205">
        <v>69.349999999999994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0.22</v>
      </c>
      <c r="E92" s="205">
        <v>0</v>
      </c>
      <c r="F92" s="205">
        <v>0</v>
      </c>
      <c r="G92" s="205">
        <v>0.96</v>
      </c>
      <c r="H92" s="205">
        <v>0</v>
      </c>
      <c r="I92" s="205">
        <v>2.31</v>
      </c>
      <c r="J92" s="205">
        <v>0.16</v>
      </c>
      <c r="K92" s="205">
        <v>2.59</v>
      </c>
      <c r="L92" s="205">
        <v>0.05</v>
      </c>
      <c r="M92" s="205">
        <v>0.09</v>
      </c>
      <c r="N92" s="205">
        <v>0.09</v>
      </c>
      <c r="O92" s="205">
        <v>0.1</v>
      </c>
      <c r="P92" s="205">
        <v>4.83</v>
      </c>
      <c r="Q92" s="205">
        <v>0.4</v>
      </c>
      <c r="R92" s="205">
        <v>0.56999999999999995</v>
      </c>
      <c r="S92" s="205">
        <v>0.3</v>
      </c>
      <c r="T92" s="205">
        <v>1.47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5">
        <v>0</v>
      </c>
      <c r="AC92" s="205">
        <v>2.08</v>
      </c>
      <c r="AD92" s="205">
        <v>0</v>
      </c>
      <c r="AE92" s="205">
        <v>0</v>
      </c>
      <c r="AF92" s="205">
        <v>0</v>
      </c>
      <c r="AG92" s="205">
        <v>36.51</v>
      </c>
      <c r="AH92" s="205">
        <v>0</v>
      </c>
      <c r="AI92" s="205">
        <v>61.51</v>
      </c>
      <c r="AJ92" s="205">
        <v>0</v>
      </c>
      <c r="AK92" s="205">
        <v>3.66</v>
      </c>
      <c r="AL92" s="205">
        <v>0</v>
      </c>
      <c r="AM92" s="205">
        <v>0</v>
      </c>
      <c r="AN92" s="205">
        <v>0</v>
      </c>
      <c r="AO92" s="205">
        <v>69.349999999999994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0.22</v>
      </c>
      <c r="E93" s="205">
        <v>0</v>
      </c>
      <c r="F93" s="205">
        <v>0</v>
      </c>
      <c r="G93" s="205">
        <v>0.96</v>
      </c>
      <c r="H93" s="205">
        <v>0</v>
      </c>
      <c r="I93" s="205">
        <v>2.31</v>
      </c>
      <c r="J93" s="205">
        <v>0.16</v>
      </c>
      <c r="K93" s="205">
        <v>2.59</v>
      </c>
      <c r="L93" s="205">
        <v>0</v>
      </c>
      <c r="M93" s="205">
        <v>0.09</v>
      </c>
      <c r="N93" s="205">
        <v>0.09</v>
      </c>
      <c r="O93" s="205">
        <v>0.1</v>
      </c>
      <c r="P93" s="205">
        <v>4.83</v>
      </c>
      <c r="Q93" s="205">
        <v>0.4</v>
      </c>
      <c r="R93" s="205">
        <v>0.56999999999999995</v>
      </c>
      <c r="S93" s="205">
        <v>0.3</v>
      </c>
      <c r="T93" s="205">
        <v>1.47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5">
        <v>0</v>
      </c>
      <c r="AC93" s="205">
        <v>2.08</v>
      </c>
      <c r="AD93" s="205">
        <v>0</v>
      </c>
      <c r="AE93" s="205">
        <v>0</v>
      </c>
      <c r="AF93" s="205">
        <v>0</v>
      </c>
      <c r="AG93" s="205">
        <v>36.51</v>
      </c>
      <c r="AH93" s="205">
        <v>0</v>
      </c>
      <c r="AI93" s="205">
        <v>61.51</v>
      </c>
      <c r="AJ93" s="205">
        <v>0</v>
      </c>
      <c r="AK93" s="205">
        <v>3.66</v>
      </c>
      <c r="AL93" s="205">
        <v>0</v>
      </c>
      <c r="AM93" s="205">
        <v>0</v>
      </c>
      <c r="AN93" s="205">
        <v>0</v>
      </c>
      <c r="AO93" s="205">
        <v>69.349999999999994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0.22</v>
      </c>
      <c r="E94" s="205">
        <v>0</v>
      </c>
      <c r="F94" s="205">
        <v>0</v>
      </c>
      <c r="G94" s="205">
        <v>0.96</v>
      </c>
      <c r="H94" s="205">
        <v>0</v>
      </c>
      <c r="I94" s="205">
        <v>2.31</v>
      </c>
      <c r="J94" s="205">
        <v>0.16</v>
      </c>
      <c r="K94" s="205">
        <v>2.59</v>
      </c>
      <c r="L94" s="205">
        <v>0</v>
      </c>
      <c r="M94" s="205">
        <v>0.09</v>
      </c>
      <c r="N94" s="205">
        <v>0.09</v>
      </c>
      <c r="O94" s="205">
        <v>0.1</v>
      </c>
      <c r="P94" s="205">
        <v>4.83</v>
      </c>
      <c r="Q94" s="205">
        <v>0.4</v>
      </c>
      <c r="R94" s="205">
        <v>0.56999999999999995</v>
      </c>
      <c r="S94" s="205">
        <v>0.3</v>
      </c>
      <c r="T94" s="205">
        <v>1.47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5">
        <v>0</v>
      </c>
      <c r="AC94" s="205">
        <v>2.08</v>
      </c>
      <c r="AD94" s="205">
        <v>0</v>
      </c>
      <c r="AE94" s="205">
        <v>0</v>
      </c>
      <c r="AF94" s="205">
        <v>0</v>
      </c>
      <c r="AG94" s="205">
        <v>36.51</v>
      </c>
      <c r="AH94" s="205">
        <v>0</v>
      </c>
      <c r="AI94" s="205">
        <v>61.51</v>
      </c>
      <c r="AJ94" s="205">
        <v>0</v>
      </c>
      <c r="AK94" s="205">
        <v>3.66</v>
      </c>
      <c r="AL94" s="205">
        <v>0</v>
      </c>
      <c r="AM94" s="205">
        <v>0</v>
      </c>
      <c r="AN94" s="205">
        <v>0</v>
      </c>
      <c r="AO94" s="205">
        <v>69.349999999999994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0.22</v>
      </c>
      <c r="E95" s="205">
        <v>0</v>
      </c>
      <c r="F95" s="205">
        <v>0</v>
      </c>
      <c r="G95" s="205">
        <v>0.96</v>
      </c>
      <c r="H95" s="205">
        <v>0</v>
      </c>
      <c r="I95" s="205">
        <v>2.31</v>
      </c>
      <c r="J95" s="205">
        <v>0.16</v>
      </c>
      <c r="K95" s="205">
        <v>2.59</v>
      </c>
      <c r="L95" s="205">
        <v>0.08</v>
      </c>
      <c r="M95" s="205">
        <v>0.09</v>
      </c>
      <c r="N95" s="205">
        <v>0.09</v>
      </c>
      <c r="O95" s="205">
        <v>0.1</v>
      </c>
      <c r="P95" s="205">
        <v>4.83</v>
      </c>
      <c r="Q95" s="205">
        <v>0.4</v>
      </c>
      <c r="R95" s="205">
        <v>0.56999999999999995</v>
      </c>
      <c r="S95" s="205">
        <v>0.3</v>
      </c>
      <c r="T95" s="205">
        <v>1.47</v>
      </c>
      <c r="U95" s="205">
        <v>0</v>
      </c>
      <c r="V95" s="205">
        <v>0</v>
      </c>
      <c r="W95" s="205">
        <v>0</v>
      </c>
      <c r="X95" s="205">
        <v>0</v>
      </c>
      <c r="Y95" s="205">
        <v>0</v>
      </c>
      <c r="Z95" s="205">
        <v>0</v>
      </c>
      <c r="AA95" s="205">
        <v>0</v>
      </c>
      <c r="AB95" s="205">
        <v>0</v>
      </c>
      <c r="AC95" s="205">
        <v>2.08</v>
      </c>
      <c r="AD95" s="205">
        <v>0</v>
      </c>
      <c r="AE95" s="205">
        <v>0</v>
      </c>
      <c r="AF95" s="205">
        <v>0</v>
      </c>
      <c r="AG95" s="205">
        <v>36.51</v>
      </c>
      <c r="AH95" s="205">
        <v>0</v>
      </c>
      <c r="AI95" s="205">
        <v>61.51</v>
      </c>
      <c r="AJ95" s="205">
        <v>0</v>
      </c>
      <c r="AK95" s="205">
        <v>3.66</v>
      </c>
      <c r="AL95" s="205">
        <v>0</v>
      </c>
      <c r="AM95" s="205">
        <v>0</v>
      </c>
      <c r="AN95" s="205">
        <v>0</v>
      </c>
      <c r="AO95" s="205">
        <v>69.349999999999994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0.22</v>
      </c>
      <c r="E96" s="205">
        <v>0</v>
      </c>
      <c r="F96" s="205">
        <v>0</v>
      </c>
      <c r="G96" s="205">
        <v>0.96</v>
      </c>
      <c r="H96" s="205">
        <v>0</v>
      </c>
      <c r="I96" s="205">
        <v>2.31</v>
      </c>
      <c r="J96" s="205">
        <v>0.16</v>
      </c>
      <c r="K96" s="205">
        <v>2.59</v>
      </c>
      <c r="L96" s="205">
        <v>0.08</v>
      </c>
      <c r="M96" s="205">
        <v>0.09</v>
      </c>
      <c r="N96" s="205">
        <v>0.09</v>
      </c>
      <c r="O96" s="205">
        <v>0.1</v>
      </c>
      <c r="P96" s="205">
        <v>4.83</v>
      </c>
      <c r="Q96" s="205">
        <v>0.4</v>
      </c>
      <c r="R96" s="205">
        <v>0.56999999999999995</v>
      </c>
      <c r="S96" s="205">
        <v>0.3</v>
      </c>
      <c r="T96" s="205">
        <v>1.47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5">
        <v>0</v>
      </c>
      <c r="AC96" s="205">
        <v>2.08</v>
      </c>
      <c r="AD96" s="205">
        <v>0</v>
      </c>
      <c r="AE96" s="205">
        <v>0</v>
      </c>
      <c r="AF96" s="205">
        <v>0</v>
      </c>
      <c r="AG96" s="205">
        <v>36.51</v>
      </c>
      <c r="AH96" s="205">
        <v>0</v>
      </c>
      <c r="AI96" s="205">
        <v>61.51</v>
      </c>
      <c r="AJ96" s="205">
        <v>0</v>
      </c>
      <c r="AK96" s="205">
        <v>3.66</v>
      </c>
      <c r="AL96" s="205">
        <v>0</v>
      </c>
      <c r="AM96" s="205">
        <v>0</v>
      </c>
      <c r="AN96" s="205">
        <v>0</v>
      </c>
      <c r="AO96" s="205">
        <v>69.349999999999994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0.22</v>
      </c>
      <c r="E97" s="205">
        <v>0</v>
      </c>
      <c r="F97" s="205">
        <v>0</v>
      </c>
      <c r="G97" s="205">
        <v>0.96</v>
      </c>
      <c r="H97" s="205">
        <v>0</v>
      </c>
      <c r="I97" s="205">
        <v>2.33</v>
      </c>
      <c r="J97" s="205">
        <v>0.16</v>
      </c>
      <c r="K97" s="205">
        <v>2.59</v>
      </c>
      <c r="L97" s="205">
        <v>0.08</v>
      </c>
      <c r="M97" s="205">
        <v>0.09</v>
      </c>
      <c r="N97" s="205">
        <v>0.09</v>
      </c>
      <c r="O97" s="205">
        <v>0.1</v>
      </c>
      <c r="P97" s="205">
        <v>4.83</v>
      </c>
      <c r="Q97" s="205">
        <v>0.4</v>
      </c>
      <c r="R97" s="205">
        <v>0.56999999999999995</v>
      </c>
      <c r="S97" s="205">
        <v>0.3</v>
      </c>
      <c r="T97" s="205">
        <v>1.47</v>
      </c>
      <c r="U97" s="205">
        <v>0</v>
      </c>
      <c r="V97" s="205">
        <v>0</v>
      </c>
      <c r="W97" s="205">
        <v>0</v>
      </c>
      <c r="X97" s="205">
        <v>0</v>
      </c>
      <c r="Y97" s="205">
        <v>0</v>
      </c>
      <c r="Z97" s="205">
        <v>0</v>
      </c>
      <c r="AA97" s="205">
        <v>0</v>
      </c>
      <c r="AB97" s="205">
        <v>0</v>
      </c>
      <c r="AC97" s="205">
        <v>2.08</v>
      </c>
      <c r="AD97" s="205">
        <v>0</v>
      </c>
      <c r="AE97" s="205">
        <v>0</v>
      </c>
      <c r="AF97" s="205">
        <v>0</v>
      </c>
      <c r="AG97" s="205">
        <v>36.51</v>
      </c>
      <c r="AH97" s="205">
        <v>0</v>
      </c>
      <c r="AI97" s="205">
        <v>61.51</v>
      </c>
      <c r="AJ97" s="205">
        <v>0</v>
      </c>
      <c r="AK97" s="205">
        <v>3.66</v>
      </c>
      <c r="AL97" s="205">
        <v>0</v>
      </c>
      <c r="AM97" s="205">
        <v>0</v>
      </c>
      <c r="AN97" s="205">
        <v>0</v>
      </c>
      <c r="AO97" s="205">
        <v>69.349999999999994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0.22</v>
      </c>
      <c r="E98" s="205">
        <v>0</v>
      </c>
      <c r="F98" s="205">
        <v>0</v>
      </c>
      <c r="G98" s="205">
        <v>0.96</v>
      </c>
      <c r="H98" s="205">
        <v>0</v>
      </c>
      <c r="I98" s="205">
        <v>2.33</v>
      </c>
      <c r="J98" s="205">
        <v>0.16</v>
      </c>
      <c r="K98" s="205">
        <v>2.59</v>
      </c>
      <c r="L98" s="205">
        <v>0.08</v>
      </c>
      <c r="M98" s="205">
        <v>0.09</v>
      </c>
      <c r="N98" s="205">
        <v>0.09</v>
      </c>
      <c r="O98" s="205">
        <v>0.1</v>
      </c>
      <c r="P98" s="205">
        <v>4.83</v>
      </c>
      <c r="Q98" s="205">
        <v>0.4</v>
      </c>
      <c r="R98" s="205">
        <v>0.56999999999999995</v>
      </c>
      <c r="S98" s="205">
        <v>0.3</v>
      </c>
      <c r="T98" s="205">
        <v>1.47</v>
      </c>
      <c r="U98" s="205">
        <v>0</v>
      </c>
      <c r="V98" s="205">
        <v>0</v>
      </c>
      <c r="W98" s="205">
        <v>0</v>
      </c>
      <c r="X98" s="205">
        <v>0</v>
      </c>
      <c r="Y98" s="205">
        <v>0</v>
      </c>
      <c r="Z98" s="205">
        <v>0</v>
      </c>
      <c r="AA98" s="205">
        <v>0</v>
      </c>
      <c r="AB98" s="205">
        <v>0</v>
      </c>
      <c r="AC98" s="205">
        <v>2.08</v>
      </c>
      <c r="AD98" s="205">
        <v>0</v>
      </c>
      <c r="AE98" s="205">
        <v>0</v>
      </c>
      <c r="AF98" s="205">
        <v>0</v>
      </c>
      <c r="AG98" s="205">
        <v>36.51</v>
      </c>
      <c r="AH98" s="205">
        <v>0</v>
      </c>
      <c r="AI98" s="205">
        <v>61.51</v>
      </c>
      <c r="AJ98" s="205">
        <v>0</v>
      </c>
      <c r="AK98" s="205">
        <v>3.66</v>
      </c>
      <c r="AL98" s="205">
        <v>0</v>
      </c>
      <c r="AM98" s="205">
        <v>0</v>
      </c>
      <c r="AN98" s="205">
        <v>0</v>
      </c>
      <c r="AO98" s="205">
        <v>69.349999999999994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5.2799999999999982E-3</v>
      </c>
      <c r="E99">
        <f t="shared" si="0"/>
        <v>0</v>
      </c>
      <c r="F99">
        <f t="shared" si="0"/>
        <v>0</v>
      </c>
      <c r="G99">
        <f t="shared" si="0"/>
        <v>2.3039999999999967E-2</v>
      </c>
      <c r="H99">
        <f t="shared" si="0"/>
        <v>0</v>
      </c>
      <c r="I99">
        <f t="shared" si="0"/>
        <v>5.5450000000000048E-2</v>
      </c>
      <c r="J99">
        <f t="shared" si="0"/>
        <v>3.8400000000000027E-3</v>
      </c>
      <c r="K99">
        <f t="shared" si="0"/>
        <v>6.2160000000000069E-2</v>
      </c>
      <c r="L99">
        <f t="shared" si="0"/>
        <v>1.8525000000000006E-3</v>
      </c>
      <c r="M99">
        <f t="shared" si="0"/>
        <v>2.1599999999999979E-3</v>
      </c>
      <c r="N99">
        <f t="shared" si="0"/>
        <v>2.1599999999999979E-3</v>
      </c>
      <c r="O99">
        <f t="shared" si="0"/>
        <v>2.3999999999999955E-3</v>
      </c>
      <c r="P99">
        <f t="shared" si="0"/>
        <v>0.1159199999999999</v>
      </c>
      <c r="Q99">
        <f t="shared" si="0"/>
        <v>9.5999999999999818E-3</v>
      </c>
      <c r="R99">
        <f t="shared" si="0"/>
        <v>2.2659999999999989E-2</v>
      </c>
      <c r="S99">
        <f t="shared" si="0"/>
        <v>1.236000000000001E-2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5.0332500000000086E-2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0.87624000000000202</v>
      </c>
      <c r="AH99">
        <f t="shared" si="0"/>
        <v>0</v>
      </c>
      <c r="AI99">
        <f t="shared" si="0"/>
        <v>1.4763900000000032</v>
      </c>
      <c r="AJ99">
        <f t="shared" si="0"/>
        <v>0</v>
      </c>
      <c r="AK99">
        <f t="shared" si="0"/>
        <v>9.7640000000000116E-2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1.6556400000000022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5">
        <v>0</v>
      </c>
      <c r="C3" s="205">
        <v>0</v>
      </c>
      <c r="D3" s="205">
        <v>2.2599999999999998</v>
      </c>
      <c r="E3" s="205">
        <v>0</v>
      </c>
      <c r="F3" s="205">
        <v>0</v>
      </c>
      <c r="G3" s="205">
        <v>10.66</v>
      </c>
      <c r="H3" s="205">
        <v>0</v>
      </c>
      <c r="I3" s="205">
        <v>24.22</v>
      </c>
      <c r="J3" s="205">
        <v>1.68</v>
      </c>
      <c r="K3" s="205">
        <v>0</v>
      </c>
      <c r="L3" s="205">
        <v>209.5</v>
      </c>
      <c r="M3" s="205">
        <v>1.03</v>
      </c>
      <c r="N3" s="205">
        <v>1.33</v>
      </c>
      <c r="O3" s="205">
        <v>0</v>
      </c>
      <c r="P3" s="205">
        <v>1.57</v>
      </c>
      <c r="Q3" s="205">
        <v>7.01</v>
      </c>
      <c r="R3" s="205">
        <v>8.19</v>
      </c>
      <c r="S3" s="205">
        <v>0.3</v>
      </c>
      <c r="T3" s="205">
        <v>1.47</v>
      </c>
      <c r="U3" s="205">
        <v>1.1399999999999999</v>
      </c>
      <c r="V3" s="205">
        <v>0</v>
      </c>
      <c r="W3" s="205">
        <v>0.52</v>
      </c>
      <c r="X3" s="205">
        <v>1.66</v>
      </c>
      <c r="Y3" s="205">
        <v>0</v>
      </c>
      <c r="Z3" s="205">
        <v>2.69</v>
      </c>
      <c r="AA3" s="205">
        <v>1.02</v>
      </c>
      <c r="AB3" s="205">
        <v>0</v>
      </c>
      <c r="AC3" s="205">
        <v>12.92</v>
      </c>
      <c r="AD3" s="205">
        <v>0</v>
      </c>
      <c r="AE3" s="205">
        <v>0</v>
      </c>
      <c r="AF3" s="205">
        <v>0</v>
      </c>
      <c r="AG3" s="205">
        <v>23.23</v>
      </c>
      <c r="AH3" s="205">
        <v>0</v>
      </c>
      <c r="AI3" s="205">
        <v>39.229999999999997</v>
      </c>
      <c r="AJ3" s="205">
        <v>0</v>
      </c>
      <c r="AK3" s="205">
        <v>10.89</v>
      </c>
      <c r="AL3" s="205">
        <v>0</v>
      </c>
      <c r="AM3" s="205">
        <v>0</v>
      </c>
      <c r="AN3" s="205">
        <v>0</v>
      </c>
      <c r="AO3" s="205">
        <v>206.63</v>
      </c>
      <c r="AP3" s="205">
        <v>0</v>
      </c>
    </row>
    <row r="4" spans="1:42">
      <c r="A4" t="s">
        <v>46</v>
      </c>
      <c r="B4" s="205">
        <v>0</v>
      </c>
      <c r="C4" s="205">
        <v>0</v>
      </c>
      <c r="D4" s="205">
        <v>2.2599999999999998</v>
      </c>
      <c r="E4" s="205">
        <v>0</v>
      </c>
      <c r="F4" s="205">
        <v>0</v>
      </c>
      <c r="G4" s="205">
        <v>10.66</v>
      </c>
      <c r="H4" s="205">
        <v>0</v>
      </c>
      <c r="I4" s="205">
        <v>24.22</v>
      </c>
      <c r="J4" s="205">
        <v>1.68</v>
      </c>
      <c r="K4" s="205">
        <v>0</v>
      </c>
      <c r="L4" s="205">
        <v>221.06</v>
      </c>
      <c r="M4" s="205">
        <v>1.03</v>
      </c>
      <c r="N4" s="205">
        <v>1.33</v>
      </c>
      <c r="O4" s="205">
        <v>0</v>
      </c>
      <c r="P4" s="205">
        <v>1.57</v>
      </c>
      <c r="Q4" s="205">
        <v>7.01</v>
      </c>
      <c r="R4" s="205">
        <v>8.19</v>
      </c>
      <c r="S4" s="205">
        <v>0.3</v>
      </c>
      <c r="T4" s="205">
        <v>1.47</v>
      </c>
      <c r="U4" s="205">
        <v>1.1399999999999999</v>
      </c>
      <c r="V4" s="205">
        <v>0.23</v>
      </c>
      <c r="W4" s="205">
        <v>0.52</v>
      </c>
      <c r="X4" s="205">
        <v>1.66</v>
      </c>
      <c r="Y4" s="205">
        <v>0</v>
      </c>
      <c r="Z4" s="205">
        <v>2.69</v>
      </c>
      <c r="AA4" s="205">
        <v>1.02</v>
      </c>
      <c r="AB4" s="205">
        <v>0</v>
      </c>
      <c r="AC4" s="205">
        <v>12.92</v>
      </c>
      <c r="AD4" s="205">
        <v>0</v>
      </c>
      <c r="AE4" s="205">
        <v>0</v>
      </c>
      <c r="AF4" s="205">
        <v>0</v>
      </c>
      <c r="AG4" s="205">
        <v>23.23</v>
      </c>
      <c r="AH4" s="205">
        <v>0</v>
      </c>
      <c r="AI4" s="205">
        <v>39.229999999999997</v>
      </c>
      <c r="AJ4" s="205">
        <v>0</v>
      </c>
      <c r="AK4" s="205">
        <v>10.89</v>
      </c>
      <c r="AL4" s="205">
        <v>0</v>
      </c>
      <c r="AM4" s="205">
        <v>0</v>
      </c>
      <c r="AN4" s="205">
        <v>0</v>
      </c>
      <c r="AO4" s="205">
        <v>206.63</v>
      </c>
      <c r="AP4" s="205">
        <v>0</v>
      </c>
    </row>
    <row r="5" spans="1:42">
      <c r="A5" t="s">
        <v>47</v>
      </c>
      <c r="B5" s="205">
        <v>0</v>
      </c>
      <c r="C5" s="205">
        <v>0</v>
      </c>
      <c r="D5" s="205">
        <v>2.2599999999999998</v>
      </c>
      <c r="E5" s="205">
        <v>0</v>
      </c>
      <c r="F5" s="205">
        <v>0</v>
      </c>
      <c r="G5" s="205">
        <v>10.66</v>
      </c>
      <c r="H5" s="205">
        <v>0</v>
      </c>
      <c r="I5" s="205">
        <v>24.22</v>
      </c>
      <c r="J5" s="205">
        <v>1.68</v>
      </c>
      <c r="K5" s="205">
        <v>0</v>
      </c>
      <c r="L5" s="205">
        <v>217.21</v>
      </c>
      <c r="M5" s="205">
        <v>1.03</v>
      </c>
      <c r="N5" s="205">
        <v>1.33</v>
      </c>
      <c r="O5" s="205">
        <v>0</v>
      </c>
      <c r="P5" s="205">
        <v>1.57</v>
      </c>
      <c r="Q5" s="205">
        <v>7.01</v>
      </c>
      <c r="R5" s="205">
        <v>8.19</v>
      </c>
      <c r="S5" s="205">
        <v>0.3</v>
      </c>
      <c r="T5" s="205">
        <v>1.47</v>
      </c>
      <c r="U5" s="205">
        <v>1.1399999999999999</v>
      </c>
      <c r="V5" s="205">
        <v>0.23</v>
      </c>
      <c r="W5" s="205">
        <v>0.52</v>
      </c>
      <c r="X5" s="205">
        <v>1.66</v>
      </c>
      <c r="Y5" s="205">
        <v>0</v>
      </c>
      <c r="Z5" s="205">
        <v>2.69</v>
      </c>
      <c r="AA5" s="205">
        <v>1.02</v>
      </c>
      <c r="AB5" s="205">
        <v>0</v>
      </c>
      <c r="AC5" s="205">
        <v>12.92</v>
      </c>
      <c r="AD5" s="205">
        <v>0</v>
      </c>
      <c r="AE5" s="205">
        <v>0</v>
      </c>
      <c r="AF5" s="205">
        <v>0</v>
      </c>
      <c r="AG5" s="205">
        <v>23.23</v>
      </c>
      <c r="AH5" s="205">
        <v>0</v>
      </c>
      <c r="AI5" s="205">
        <v>39.229999999999997</v>
      </c>
      <c r="AJ5" s="205">
        <v>0</v>
      </c>
      <c r="AK5" s="205">
        <v>10.89</v>
      </c>
      <c r="AL5" s="205">
        <v>0</v>
      </c>
      <c r="AM5" s="205">
        <v>0</v>
      </c>
      <c r="AN5" s="205">
        <v>0</v>
      </c>
      <c r="AO5" s="205">
        <v>206.63</v>
      </c>
      <c r="AP5" s="205">
        <v>0</v>
      </c>
    </row>
    <row r="6" spans="1:42">
      <c r="A6" t="s">
        <v>48</v>
      </c>
      <c r="B6" s="205">
        <v>0</v>
      </c>
      <c r="C6" s="205">
        <v>0</v>
      </c>
      <c r="D6" s="205">
        <v>2.2599999999999998</v>
      </c>
      <c r="E6" s="205">
        <v>0</v>
      </c>
      <c r="F6" s="205">
        <v>0</v>
      </c>
      <c r="G6" s="205">
        <v>10.66</v>
      </c>
      <c r="H6" s="205">
        <v>0</v>
      </c>
      <c r="I6" s="205">
        <v>24.22</v>
      </c>
      <c r="J6" s="205">
        <v>1.68</v>
      </c>
      <c r="K6" s="205">
        <v>0</v>
      </c>
      <c r="L6" s="205">
        <v>223.95</v>
      </c>
      <c r="M6" s="205">
        <v>1.03</v>
      </c>
      <c r="N6" s="205">
        <v>1.33</v>
      </c>
      <c r="O6" s="205">
        <v>0</v>
      </c>
      <c r="P6" s="205">
        <v>1.57</v>
      </c>
      <c r="Q6" s="205">
        <v>7.01</v>
      </c>
      <c r="R6" s="205">
        <v>8.19</v>
      </c>
      <c r="S6" s="205">
        <v>0.3</v>
      </c>
      <c r="T6" s="205">
        <v>1.47</v>
      </c>
      <c r="U6" s="205">
        <v>1.1399999999999999</v>
      </c>
      <c r="V6" s="205">
        <v>0.23</v>
      </c>
      <c r="W6" s="205">
        <v>0.52</v>
      </c>
      <c r="X6" s="205">
        <v>1.66</v>
      </c>
      <c r="Y6" s="205">
        <v>0</v>
      </c>
      <c r="Z6" s="205">
        <v>2.69</v>
      </c>
      <c r="AA6" s="205">
        <v>1.02</v>
      </c>
      <c r="AB6" s="205">
        <v>0</v>
      </c>
      <c r="AC6" s="205">
        <v>12.92</v>
      </c>
      <c r="AD6" s="205">
        <v>0</v>
      </c>
      <c r="AE6" s="205">
        <v>0</v>
      </c>
      <c r="AF6" s="205">
        <v>0</v>
      </c>
      <c r="AG6" s="205">
        <v>23.23</v>
      </c>
      <c r="AH6" s="205">
        <v>0</v>
      </c>
      <c r="AI6" s="205">
        <v>39.229999999999997</v>
      </c>
      <c r="AJ6" s="205">
        <v>0</v>
      </c>
      <c r="AK6" s="205">
        <v>10.89</v>
      </c>
      <c r="AL6" s="205">
        <v>0</v>
      </c>
      <c r="AM6" s="205">
        <v>0</v>
      </c>
      <c r="AN6" s="205">
        <v>0</v>
      </c>
      <c r="AO6" s="205">
        <v>206.63</v>
      </c>
      <c r="AP6" s="205">
        <v>0</v>
      </c>
    </row>
    <row r="7" spans="1:42">
      <c r="A7" t="s">
        <v>49</v>
      </c>
      <c r="B7" s="205">
        <v>0</v>
      </c>
      <c r="C7" s="205">
        <v>0</v>
      </c>
      <c r="D7" s="205">
        <v>2.2599999999999998</v>
      </c>
      <c r="E7" s="205">
        <v>0</v>
      </c>
      <c r="F7" s="205">
        <v>0</v>
      </c>
      <c r="G7" s="205">
        <v>10.66</v>
      </c>
      <c r="H7" s="205">
        <v>0</v>
      </c>
      <c r="I7" s="205">
        <v>24.22</v>
      </c>
      <c r="J7" s="205">
        <v>1.68</v>
      </c>
      <c r="K7" s="205">
        <v>0</v>
      </c>
      <c r="L7" s="205">
        <v>235.51</v>
      </c>
      <c r="M7" s="205">
        <v>1.03</v>
      </c>
      <c r="N7" s="205">
        <v>1.33</v>
      </c>
      <c r="O7" s="205">
        <v>0</v>
      </c>
      <c r="P7" s="205">
        <v>1.57</v>
      </c>
      <c r="Q7" s="205">
        <v>7.01</v>
      </c>
      <c r="R7" s="205">
        <v>6.49</v>
      </c>
      <c r="S7" s="205">
        <v>0</v>
      </c>
      <c r="T7" s="205">
        <v>1.47</v>
      </c>
      <c r="U7" s="205">
        <v>1.1399999999999999</v>
      </c>
      <c r="V7" s="205">
        <v>0.23</v>
      </c>
      <c r="W7" s="205">
        <v>0.52</v>
      </c>
      <c r="X7" s="205">
        <v>1.66</v>
      </c>
      <c r="Y7" s="205">
        <v>0</v>
      </c>
      <c r="Z7" s="205">
        <v>2.69</v>
      </c>
      <c r="AA7" s="205">
        <v>1.02</v>
      </c>
      <c r="AB7" s="205">
        <v>0</v>
      </c>
      <c r="AC7" s="205">
        <v>15.99</v>
      </c>
      <c r="AD7" s="205">
        <v>0</v>
      </c>
      <c r="AE7" s="205">
        <v>0</v>
      </c>
      <c r="AF7" s="205">
        <v>0</v>
      </c>
      <c r="AG7" s="205">
        <v>23.23</v>
      </c>
      <c r="AH7" s="205">
        <v>0</v>
      </c>
      <c r="AI7" s="205">
        <v>39.14</v>
      </c>
      <c r="AJ7" s="205">
        <v>0</v>
      </c>
      <c r="AK7" s="205">
        <v>10.89</v>
      </c>
      <c r="AL7" s="205">
        <v>0</v>
      </c>
      <c r="AM7" s="205">
        <v>0</v>
      </c>
      <c r="AN7" s="205">
        <v>0</v>
      </c>
      <c r="AO7" s="205">
        <v>206.63</v>
      </c>
      <c r="AP7" s="205">
        <v>0</v>
      </c>
    </row>
    <row r="8" spans="1:42">
      <c r="A8" t="s">
        <v>50</v>
      </c>
      <c r="B8" s="205">
        <v>0</v>
      </c>
      <c r="C8" s="205">
        <v>0</v>
      </c>
      <c r="D8" s="205">
        <v>2.2599999999999998</v>
      </c>
      <c r="E8" s="205">
        <v>0</v>
      </c>
      <c r="F8" s="205">
        <v>0</v>
      </c>
      <c r="G8" s="205">
        <v>10.66</v>
      </c>
      <c r="H8" s="205">
        <v>0</v>
      </c>
      <c r="I8" s="205">
        <v>24.22</v>
      </c>
      <c r="J8" s="205">
        <v>1.68</v>
      </c>
      <c r="K8" s="205">
        <v>0</v>
      </c>
      <c r="L8" s="205">
        <v>246.11</v>
      </c>
      <c r="M8" s="205">
        <v>1.03</v>
      </c>
      <c r="N8" s="205">
        <v>1.33</v>
      </c>
      <c r="O8" s="205">
        <v>0</v>
      </c>
      <c r="P8" s="205">
        <v>1.57</v>
      </c>
      <c r="Q8" s="205">
        <v>7.01</v>
      </c>
      <c r="R8" s="205">
        <v>6.49</v>
      </c>
      <c r="S8" s="205">
        <v>0</v>
      </c>
      <c r="T8" s="205">
        <v>1.47</v>
      </c>
      <c r="U8" s="205">
        <v>1.1399999999999999</v>
      </c>
      <c r="V8" s="205">
        <v>0.23</v>
      </c>
      <c r="W8" s="205">
        <v>0.52</v>
      </c>
      <c r="X8" s="205">
        <v>1.66</v>
      </c>
      <c r="Y8" s="205">
        <v>0</v>
      </c>
      <c r="Z8" s="205">
        <v>2.69</v>
      </c>
      <c r="AA8" s="205">
        <v>1.02</v>
      </c>
      <c r="AB8" s="205">
        <v>0</v>
      </c>
      <c r="AC8" s="205">
        <v>15.99</v>
      </c>
      <c r="AD8" s="205">
        <v>0</v>
      </c>
      <c r="AE8" s="205">
        <v>0</v>
      </c>
      <c r="AF8" s="205">
        <v>0</v>
      </c>
      <c r="AG8" s="205">
        <v>23.23</v>
      </c>
      <c r="AH8" s="205">
        <v>0</v>
      </c>
      <c r="AI8" s="205">
        <v>39.14</v>
      </c>
      <c r="AJ8" s="205">
        <v>0</v>
      </c>
      <c r="AK8" s="205">
        <v>10.89</v>
      </c>
      <c r="AL8" s="205">
        <v>0</v>
      </c>
      <c r="AM8" s="205">
        <v>0</v>
      </c>
      <c r="AN8" s="205">
        <v>0</v>
      </c>
      <c r="AO8" s="205">
        <v>206.63</v>
      </c>
      <c r="AP8" s="205">
        <v>0</v>
      </c>
    </row>
    <row r="9" spans="1:42">
      <c r="A9" t="s">
        <v>51</v>
      </c>
      <c r="B9" s="205">
        <v>0</v>
      </c>
      <c r="C9" s="205">
        <v>0</v>
      </c>
      <c r="D9" s="205">
        <v>2.2599999999999998</v>
      </c>
      <c r="E9" s="205">
        <v>0</v>
      </c>
      <c r="F9" s="205">
        <v>0</v>
      </c>
      <c r="G9" s="205">
        <v>10.66</v>
      </c>
      <c r="H9" s="205">
        <v>0</v>
      </c>
      <c r="I9" s="205">
        <v>24.22</v>
      </c>
      <c r="J9" s="205">
        <v>1.68</v>
      </c>
      <c r="K9" s="205">
        <v>0</v>
      </c>
      <c r="L9" s="205">
        <v>247.07</v>
      </c>
      <c r="M9" s="205">
        <v>1.03</v>
      </c>
      <c r="N9" s="205">
        <v>1.33</v>
      </c>
      <c r="O9" s="205">
        <v>0</v>
      </c>
      <c r="P9" s="205">
        <v>1.57</v>
      </c>
      <c r="Q9" s="205">
        <v>7.01</v>
      </c>
      <c r="R9" s="205">
        <v>6.49</v>
      </c>
      <c r="S9" s="205">
        <v>0</v>
      </c>
      <c r="T9" s="205">
        <v>1.47</v>
      </c>
      <c r="U9" s="205">
        <v>1.1399999999999999</v>
      </c>
      <c r="V9" s="205">
        <v>0.23</v>
      </c>
      <c r="W9" s="205">
        <v>0.52</v>
      </c>
      <c r="X9" s="205">
        <v>1.66</v>
      </c>
      <c r="Y9" s="205">
        <v>0</v>
      </c>
      <c r="Z9" s="205">
        <v>2.69</v>
      </c>
      <c r="AA9" s="205">
        <v>1.02</v>
      </c>
      <c r="AB9" s="205">
        <v>0</v>
      </c>
      <c r="AC9" s="205">
        <v>12.92</v>
      </c>
      <c r="AD9" s="205">
        <v>0</v>
      </c>
      <c r="AE9" s="205">
        <v>0</v>
      </c>
      <c r="AF9" s="205">
        <v>0</v>
      </c>
      <c r="AG9" s="205">
        <v>23.23</v>
      </c>
      <c r="AH9" s="205">
        <v>0</v>
      </c>
      <c r="AI9" s="205">
        <v>39.14</v>
      </c>
      <c r="AJ9" s="205">
        <v>0</v>
      </c>
      <c r="AK9" s="205">
        <v>10.89</v>
      </c>
      <c r="AL9" s="205">
        <v>0</v>
      </c>
      <c r="AM9" s="205">
        <v>0</v>
      </c>
      <c r="AN9" s="205">
        <v>0</v>
      </c>
      <c r="AO9" s="205">
        <v>206.63</v>
      </c>
      <c r="AP9" s="205">
        <v>0</v>
      </c>
    </row>
    <row r="10" spans="1:42">
      <c r="A10" t="s">
        <v>52</v>
      </c>
      <c r="B10" s="205">
        <v>0</v>
      </c>
      <c r="C10" s="205">
        <v>0</v>
      </c>
      <c r="D10" s="205">
        <v>2.2599999999999998</v>
      </c>
      <c r="E10" s="205">
        <v>0</v>
      </c>
      <c r="F10" s="205">
        <v>0</v>
      </c>
      <c r="G10" s="205">
        <v>10.66</v>
      </c>
      <c r="H10" s="205">
        <v>0</v>
      </c>
      <c r="I10" s="205">
        <v>24.22</v>
      </c>
      <c r="J10" s="205">
        <v>1.68</v>
      </c>
      <c r="K10" s="205">
        <v>0</v>
      </c>
      <c r="L10" s="205">
        <v>254.78</v>
      </c>
      <c r="M10" s="205">
        <v>1.03</v>
      </c>
      <c r="N10" s="205">
        <v>1.33</v>
      </c>
      <c r="O10" s="205">
        <v>0</v>
      </c>
      <c r="P10" s="205">
        <v>1.57</v>
      </c>
      <c r="Q10" s="205">
        <v>7.01</v>
      </c>
      <c r="R10" s="205">
        <v>6.49</v>
      </c>
      <c r="S10" s="205">
        <v>0</v>
      </c>
      <c r="T10" s="205">
        <v>1.47</v>
      </c>
      <c r="U10" s="205">
        <v>1.1399999999999999</v>
      </c>
      <c r="V10" s="205">
        <v>0.23</v>
      </c>
      <c r="W10" s="205">
        <v>0.52</v>
      </c>
      <c r="X10" s="205">
        <v>1.66</v>
      </c>
      <c r="Y10" s="205">
        <v>0</v>
      </c>
      <c r="Z10" s="205">
        <v>2.69</v>
      </c>
      <c r="AA10" s="205">
        <v>1.02</v>
      </c>
      <c r="AB10" s="205">
        <v>0</v>
      </c>
      <c r="AC10" s="205">
        <v>12.92</v>
      </c>
      <c r="AD10" s="205">
        <v>0</v>
      </c>
      <c r="AE10" s="205">
        <v>0</v>
      </c>
      <c r="AF10" s="205">
        <v>0</v>
      </c>
      <c r="AG10" s="205">
        <v>23.23</v>
      </c>
      <c r="AH10" s="205">
        <v>0</v>
      </c>
      <c r="AI10" s="205">
        <v>39.14</v>
      </c>
      <c r="AJ10" s="205">
        <v>0</v>
      </c>
      <c r="AK10" s="205">
        <v>10.89</v>
      </c>
      <c r="AL10" s="205">
        <v>0</v>
      </c>
      <c r="AM10" s="205">
        <v>0</v>
      </c>
      <c r="AN10" s="205">
        <v>0</v>
      </c>
      <c r="AO10" s="205">
        <v>206.63</v>
      </c>
      <c r="AP10" s="205">
        <v>0</v>
      </c>
    </row>
    <row r="11" spans="1:42">
      <c r="A11" t="s">
        <v>53</v>
      </c>
      <c r="B11" s="205">
        <v>0</v>
      </c>
      <c r="C11" s="205">
        <v>0</v>
      </c>
      <c r="D11" s="205">
        <v>2.2599999999999998</v>
      </c>
      <c r="E11" s="205">
        <v>0</v>
      </c>
      <c r="F11" s="205">
        <v>0</v>
      </c>
      <c r="G11" s="205">
        <v>10.66</v>
      </c>
      <c r="H11" s="205">
        <v>0</v>
      </c>
      <c r="I11" s="205">
        <v>24.22</v>
      </c>
      <c r="J11" s="205">
        <v>1.68</v>
      </c>
      <c r="K11" s="205">
        <v>0</v>
      </c>
      <c r="L11" s="205">
        <v>262.49</v>
      </c>
      <c r="M11" s="205">
        <v>1.03</v>
      </c>
      <c r="N11" s="205">
        <v>1.33</v>
      </c>
      <c r="O11" s="205">
        <v>0</v>
      </c>
      <c r="P11" s="205">
        <v>1.57</v>
      </c>
      <c r="Q11" s="205">
        <v>7.01</v>
      </c>
      <c r="R11" s="205">
        <v>6.49</v>
      </c>
      <c r="S11" s="205">
        <v>0</v>
      </c>
      <c r="T11" s="205">
        <v>1.47</v>
      </c>
      <c r="U11" s="205">
        <v>1.1399999999999999</v>
      </c>
      <c r="V11" s="205">
        <v>0.23</v>
      </c>
      <c r="W11" s="205">
        <v>0.52</v>
      </c>
      <c r="X11" s="205">
        <v>1.66</v>
      </c>
      <c r="Y11" s="205">
        <v>0</v>
      </c>
      <c r="Z11" s="205">
        <v>2.69</v>
      </c>
      <c r="AA11" s="205">
        <v>1.02</v>
      </c>
      <c r="AB11" s="205">
        <v>0</v>
      </c>
      <c r="AC11" s="205">
        <v>12.92</v>
      </c>
      <c r="AD11" s="205">
        <v>0</v>
      </c>
      <c r="AE11" s="205">
        <v>0</v>
      </c>
      <c r="AF11" s="205">
        <v>0</v>
      </c>
      <c r="AG11" s="205">
        <v>23.23</v>
      </c>
      <c r="AH11" s="205">
        <v>0</v>
      </c>
      <c r="AI11" s="205">
        <v>39.14</v>
      </c>
      <c r="AJ11" s="205">
        <v>0</v>
      </c>
      <c r="AK11" s="205">
        <v>10.89</v>
      </c>
      <c r="AL11" s="205">
        <v>0</v>
      </c>
      <c r="AM11" s="205">
        <v>0</v>
      </c>
      <c r="AN11" s="205">
        <v>0</v>
      </c>
      <c r="AO11" s="205">
        <v>206.63</v>
      </c>
      <c r="AP11" s="205">
        <v>0</v>
      </c>
    </row>
    <row r="12" spans="1:42">
      <c r="A12" t="s">
        <v>54</v>
      </c>
      <c r="B12" s="205">
        <v>0</v>
      </c>
      <c r="C12" s="205">
        <v>0</v>
      </c>
      <c r="D12" s="205">
        <v>2.2599999999999998</v>
      </c>
      <c r="E12" s="205">
        <v>0</v>
      </c>
      <c r="F12" s="205">
        <v>0</v>
      </c>
      <c r="G12" s="205">
        <v>10.66</v>
      </c>
      <c r="H12" s="205">
        <v>0</v>
      </c>
      <c r="I12" s="205">
        <v>24.22</v>
      </c>
      <c r="J12" s="205">
        <v>1.68</v>
      </c>
      <c r="K12" s="205">
        <v>0</v>
      </c>
      <c r="L12" s="205">
        <v>269.23</v>
      </c>
      <c r="M12" s="205">
        <v>1.03</v>
      </c>
      <c r="N12" s="205">
        <v>1.33</v>
      </c>
      <c r="O12" s="205">
        <v>0</v>
      </c>
      <c r="P12" s="205">
        <v>1.57</v>
      </c>
      <c r="Q12" s="205">
        <v>7.01</v>
      </c>
      <c r="R12" s="205">
        <v>6.49</v>
      </c>
      <c r="S12" s="205">
        <v>0</v>
      </c>
      <c r="T12" s="205">
        <v>1.47</v>
      </c>
      <c r="U12" s="205">
        <v>1.1399999999999999</v>
      </c>
      <c r="V12" s="205">
        <v>0.23</v>
      </c>
      <c r="W12" s="205">
        <v>0.52</v>
      </c>
      <c r="X12" s="205">
        <v>1.66</v>
      </c>
      <c r="Y12" s="205">
        <v>0</v>
      </c>
      <c r="Z12" s="205">
        <v>2.69</v>
      </c>
      <c r="AA12" s="205">
        <v>1.02</v>
      </c>
      <c r="AB12" s="205">
        <v>0</v>
      </c>
      <c r="AC12" s="205">
        <v>12.92</v>
      </c>
      <c r="AD12" s="205">
        <v>0</v>
      </c>
      <c r="AE12" s="205">
        <v>0</v>
      </c>
      <c r="AF12" s="205">
        <v>0</v>
      </c>
      <c r="AG12" s="205">
        <v>23.23</v>
      </c>
      <c r="AH12" s="205">
        <v>0</v>
      </c>
      <c r="AI12" s="205">
        <v>39.14</v>
      </c>
      <c r="AJ12" s="205">
        <v>0</v>
      </c>
      <c r="AK12" s="205">
        <v>10.89</v>
      </c>
      <c r="AL12" s="205">
        <v>0</v>
      </c>
      <c r="AM12" s="205">
        <v>0</v>
      </c>
      <c r="AN12" s="205">
        <v>0</v>
      </c>
      <c r="AO12" s="205">
        <v>206.63</v>
      </c>
      <c r="AP12" s="205">
        <v>0</v>
      </c>
    </row>
    <row r="13" spans="1:42">
      <c r="A13" t="s">
        <v>55</v>
      </c>
      <c r="B13" s="205">
        <v>0</v>
      </c>
      <c r="C13" s="205">
        <v>0</v>
      </c>
      <c r="D13" s="205">
        <v>2.2599999999999998</v>
      </c>
      <c r="E13" s="205">
        <v>0</v>
      </c>
      <c r="F13" s="205">
        <v>0</v>
      </c>
      <c r="G13" s="205">
        <v>10.66</v>
      </c>
      <c r="H13" s="205">
        <v>0</v>
      </c>
      <c r="I13" s="205">
        <v>24.22</v>
      </c>
      <c r="J13" s="205">
        <v>1.68</v>
      </c>
      <c r="K13" s="205">
        <v>0</v>
      </c>
      <c r="L13" s="205">
        <v>269.23</v>
      </c>
      <c r="M13" s="205">
        <v>1.03</v>
      </c>
      <c r="N13" s="205">
        <v>1.33</v>
      </c>
      <c r="O13" s="205">
        <v>0</v>
      </c>
      <c r="P13" s="205">
        <v>1.57</v>
      </c>
      <c r="Q13" s="205">
        <v>7.01</v>
      </c>
      <c r="R13" s="205">
        <v>6.49</v>
      </c>
      <c r="S13" s="205">
        <v>0</v>
      </c>
      <c r="T13" s="205">
        <v>1.47</v>
      </c>
      <c r="U13" s="205">
        <v>1.1399999999999999</v>
      </c>
      <c r="V13" s="205">
        <v>0.23</v>
      </c>
      <c r="W13" s="205">
        <v>0.52</v>
      </c>
      <c r="X13" s="205">
        <v>1.66</v>
      </c>
      <c r="Y13" s="205">
        <v>0</v>
      </c>
      <c r="Z13" s="205">
        <v>2.69</v>
      </c>
      <c r="AA13" s="205">
        <v>1.02</v>
      </c>
      <c r="AB13" s="205">
        <v>0</v>
      </c>
      <c r="AC13" s="205">
        <v>12.92</v>
      </c>
      <c r="AD13" s="205">
        <v>0</v>
      </c>
      <c r="AE13" s="205">
        <v>0</v>
      </c>
      <c r="AF13" s="205">
        <v>0</v>
      </c>
      <c r="AG13" s="205">
        <v>23.23</v>
      </c>
      <c r="AH13" s="205">
        <v>0</v>
      </c>
      <c r="AI13" s="205">
        <v>39.14</v>
      </c>
      <c r="AJ13" s="205">
        <v>0</v>
      </c>
      <c r="AK13" s="205">
        <v>10.89</v>
      </c>
      <c r="AL13" s="205">
        <v>0</v>
      </c>
      <c r="AM13" s="205">
        <v>0</v>
      </c>
      <c r="AN13" s="205">
        <v>0</v>
      </c>
      <c r="AO13" s="205">
        <v>206.63</v>
      </c>
      <c r="AP13" s="205">
        <v>0</v>
      </c>
    </row>
    <row r="14" spans="1:42">
      <c r="A14" t="s">
        <v>56</v>
      </c>
      <c r="B14" s="205">
        <v>0</v>
      </c>
      <c r="C14" s="205">
        <v>0</v>
      </c>
      <c r="D14" s="205">
        <v>2.2599999999999998</v>
      </c>
      <c r="E14" s="205">
        <v>0</v>
      </c>
      <c r="F14" s="205">
        <v>0</v>
      </c>
      <c r="G14" s="205">
        <v>10.66</v>
      </c>
      <c r="H14" s="205">
        <v>0</v>
      </c>
      <c r="I14" s="205">
        <v>24.22</v>
      </c>
      <c r="J14" s="205">
        <v>1.68</v>
      </c>
      <c r="K14" s="205">
        <v>0</v>
      </c>
      <c r="L14" s="205">
        <v>275.97000000000003</v>
      </c>
      <c r="M14" s="205">
        <v>1.03</v>
      </c>
      <c r="N14" s="205">
        <v>1.33</v>
      </c>
      <c r="O14" s="205">
        <v>0</v>
      </c>
      <c r="P14" s="205">
        <v>1.57</v>
      </c>
      <c r="Q14" s="205">
        <v>7.01</v>
      </c>
      <c r="R14" s="205">
        <v>6.49</v>
      </c>
      <c r="S14" s="205">
        <v>0</v>
      </c>
      <c r="T14" s="205">
        <v>1.47</v>
      </c>
      <c r="U14" s="205">
        <v>1.1399999999999999</v>
      </c>
      <c r="V14" s="205">
        <v>0.23</v>
      </c>
      <c r="W14" s="205">
        <v>0.52</v>
      </c>
      <c r="X14" s="205">
        <v>1.66</v>
      </c>
      <c r="Y14" s="205">
        <v>0</v>
      </c>
      <c r="Z14" s="205">
        <v>2.69</v>
      </c>
      <c r="AA14" s="205">
        <v>1.02</v>
      </c>
      <c r="AB14" s="205">
        <v>0</v>
      </c>
      <c r="AC14" s="205">
        <v>12.92</v>
      </c>
      <c r="AD14" s="205">
        <v>0</v>
      </c>
      <c r="AE14" s="205">
        <v>0</v>
      </c>
      <c r="AF14" s="205">
        <v>0</v>
      </c>
      <c r="AG14" s="205">
        <v>23.23</v>
      </c>
      <c r="AH14" s="205">
        <v>0</v>
      </c>
      <c r="AI14" s="205">
        <v>39.14</v>
      </c>
      <c r="AJ14" s="205">
        <v>0</v>
      </c>
      <c r="AK14" s="205">
        <v>10.89</v>
      </c>
      <c r="AL14" s="205">
        <v>0</v>
      </c>
      <c r="AM14" s="205">
        <v>0</v>
      </c>
      <c r="AN14" s="205">
        <v>0</v>
      </c>
      <c r="AO14" s="205">
        <v>206.63</v>
      </c>
      <c r="AP14" s="205">
        <v>0</v>
      </c>
    </row>
    <row r="15" spans="1:42">
      <c r="A15" t="s">
        <v>57</v>
      </c>
      <c r="B15" s="205">
        <v>0</v>
      </c>
      <c r="C15" s="205">
        <v>0</v>
      </c>
      <c r="D15" s="205">
        <v>2.2599999999999998</v>
      </c>
      <c r="E15" s="205">
        <v>0</v>
      </c>
      <c r="F15" s="205">
        <v>0</v>
      </c>
      <c r="G15" s="205">
        <v>10.66</v>
      </c>
      <c r="H15" s="205">
        <v>0</v>
      </c>
      <c r="I15" s="205">
        <v>24.22</v>
      </c>
      <c r="J15" s="205">
        <v>1.68</v>
      </c>
      <c r="K15" s="205">
        <v>0</v>
      </c>
      <c r="L15" s="205">
        <v>280.79000000000002</v>
      </c>
      <c r="M15" s="205">
        <v>1.03</v>
      </c>
      <c r="N15" s="205">
        <v>1.33</v>
      </c>
      <c r="O15" s="205">
        <v>0</v>
      </c>
      <c r="P15" s="205">
        <v>1.57</v>
      </c>
      <c r="Q15" s="205">
        <v>7.01</v>
      </c>
      <c r="R15" s="205">
        <v>6.49</v>
      </c>
      <c r="S15" s="205">
        <v>0</v>
      </c>
      <c r="T15" s="205">
        <v>1.47</v>
      </c>
      <c r="U15" s="205">
        <v>1.1399999999999999</v>
      </c>
      <c r="V15" s="205">
        <v>0.23</v>
      </c>
      <c r="W15" s="205">
        <v>0.52</v>
      </c>
      <c r="X15" s="205">
        <v>1.66</v>
      </c>
      <c r="Y15" s="205">
        <v>0</v>
      </c>
      <c r="Z15" s="205">
        <v>2.69</v>
      </c>
      <c r="AA15" s="205">
        <v>1.02</v>
      </c>
      <c r="AB15" s="205">
        <v>0</v>
      </c>
      <c r="AC15" s="205">
        <v>12.92</v>
      </c>
      <c r="AD15" s="205">
        <v>0</v>
      </c>
      <c r="AE15" s="205">
        <v>0</v>
      </c>
      <c r="AF15" s="205">
        <v>0</v>
      </c>
      <c r="AG15" s="205">
        <v>23.23</v>
      </c>
      <c r="AH15" s="205">
        <v>0</v>
      </c>
      <c r="AI15" s="205">
        <v>39.14</v>
      </c>
      <c r="AJ15" s="205">
        <v>0</v>
      </c>
      <c r="AK15" s="205">
        <v>10.89</v>
      </c>
      <c r="AL15" s="205">
        <v>0</v>
      </c>
      <c r="AM15" s="205">
        <v>0</v>
      </c>
      <c r="AN15" s="205">
        <v>0</v>
      </c>
      <c r="AO15" s="205">
        <v>206.63</v>
      </c>
      <c r="AP15" s="205">
        <v>0</v>
      </c>
    </row>
    <row r="16" spans="1:42">
      <c r="A16" t="s">
        <v>58</v>
      </c>
      <c r="B16" s="205">
        <v>0</v>
      </c>
      <c r="C16" s="205">
        <v>0</v>
      </c>
      <c r="D16" s="205">
        <v>2.2599999999999998</v>
      </c>
      <c r="E16" s="205">
        <v>0</v>
      </c>
      <c r="F16" s="205">
        <v>0</v>
      </c>
      <c r="G16" s="205">
        <v>10.66</v>
      </c>
      <c r="H16" s="205">
        <v>0</v>
      </c>
      <c r="I16" s="205">
        <v>24.22</v>
      </c>
      <c r="J16" s="205">
        <v>1.68</v>
      </c>
      <c r="K16" s="205">
        <v>0</v>
      </c>
      <c r="L16" s="205">
        <v>283.68</v>
      </c>
      <c r="M16" s="205">
        <v>1.03</v>
      </c>
      <c r="N16" s="205">
        <v>1.33</v>
      </c>
      <c r="O16" s="205">
        <v>0</v>
      </c>
      <c r="P16" s="205">
        <v>1.57</v>
      </c>
      <c r="Q16" s="205">
        <v>7.01</v>
      </c>
      <c r="R16" s="205">
        <v>6.49</v>
      </c>
      <c r="S16" s="205">
        <v>0</v>
      </c>
      <c r="T16" s="205">
        <v>1.47</v>
      </c>
      <c r="U16" s="205">
        <v>1.1399999999999999</v>
      </c>
      <c r="V16" s="205">
        <v>0.23</v>
      </c>
      <c r="W16" s="205">
        <v>0.52</v>
      </c>
      <c r="X16" s="205">
        <v>1.66</v>
      </c>
      <c r="Y16" s="205">
        <v>0</v>
      </c>
      <c r="Z16" s="205">
        <v>2.69</v>
      </c>
      <c r="AA16" s="205">
        <v>1.02</v>
      </c>
      <c r="AB16" s="205">
        <v>0</v>
      </c>
      <c r="AC16" s="205">
        <v>12.92</v>
      </c>
      <c r="AD16" s="205">
        <v>0</v>
      </c>
      <c r="AE16" s="205">
        <v>0</v>
      </c>
      <c r="AF16" s="205">
        <v>0</v>
      </c>
      <c r="AG16" s="205">
        <v>23.23</v>
      </c>
      <c r="AH16" s="205">
        <v>0</v>
      </c>
      <c r="AI16" s="205">
        <v>39.14</v>
      </c>
      <c r="AJ16" s="205">
        <v>0</v>
      </c>
      <c r="AK16" s="205">
        <v>10.89</v>
      </c>
      <c r="AL16" s="205">
        <v>0</v>
      </c>
      <c r="AM16" s="205">
        <v>0</v>
      </c>
      <c r="AN16" s="205">
        <v>0</v>
      </c>
      <c r="AO16" s="205">
        <v>206.63</v>
      </c>
      <c r="AP16" s="205">
        <v>0</v>
      </c>
    </row>
    <row r="17" spans="1:42">
      <c r="A17" t="s">
        <v>59</v>
      </c>
      <c r="B17" s="205">
        <v>0</v>
      </c>
      <c r="C17" s="205">
        <v>0</v>
      </c>
      <c r="D17" s="205">
        <v>2.2599999999999998</v>
      </c>
      <c r="E17" s="205">
        <v>0</v>
      </c>
      <c r="F17" s="205">
        <v>0</v>
      </c>
      <c r="G17" s="205">
        <v>10.66</v>
      </c>
      <c r="H17" s="205">
        <v>0</v>
      </c>
      <c r="I17" s="205">
        <v>24.22</v>
      </c>
      <c r="J17" s="205">
        <v>1.68</v>
      </c>
      <c r="K17" s="205">
        <v>0</v>
      </c>
      <c r="L17" s="205">
        <v>283.68</v>
      </c>
      <c r="M17" s="205">
        <v>1.03</v>
      </c>
      <c r="N17" s="205">
        <v>1.33</v>
      </c>
      <c r="O17" s="205">
        <v>0</v>
      </c>
      <c r="P17" s="205">
        <v>1.57</v>
      </c>
      <c r="Q17" s="205">
        <v>7.01</v>
      </c>
      <c r="R17" s="205">
        <v>6.49</v>
      </c>
      <c r="S17" s="205">
        <v>0</v>
      </c>
      <c r="T17" s="205">
        <v>1.47</v>
      </c>
      <c r="U17" s="205">
        <v>1.1399999999999999</v>
      </c>
      <c r="V17" s="205">
        <v>0.23</v>
      </c>
      <c r="W17" s="205">
        <v>0.52</v>
      </c>
      <c r="X17" s="205">
        <v>1.66</v>
      </c>
      <c r="Y17" s="205">
        <v>0</v>
      </c>
      <c r="Z17" s="205">
        <v>2.69</v>
      </c>
      <c r="AA17" s="205">
        <v>1.02</v>
      </c>
      <c r="AB17" s="205">
        <v>0</v>
      </c>
      <c r="AC17" s="205">
        <v>12.92</v>
      </c>
      <c r="AD17" s="205">
        <v>0</v>
      </c>
      <c r="AE17" s="205">
        <v>0</v>
      </c>
      <c r="AF17" s="205">
        <v>0</v>
      </c>
      <c r="AG17" s="205">
        <v>23.23</v>
      </c>
      <c r="AH17" s="205">
        <v>0</v>
      </c>
      <c r="AI17" s="205">
        <v>39.14</v>
      </c>
      <c r="AJ17" s="205">
        <v>0</v>
      </c>
      <c r="AK17" s="205">
        <v>10.89</v>
      </c>
      <c r="AL17" s="205">
        <v>0</v>
      </c>
      <c r="AM17" s="205">
        <v>0</v>
      </c>
      <c r="AN17" s="205">
        <v>0</v>
      </c>
      <c r="AO17" s="205">
        <v>206.63</v>
      </c>
      <c r="AP17" s="205">
        <v>0</v>
      </c>
    </row>
    <row r="18" spans="1:42">
      <c r="A18" t="s">
        <v>60</v>
      </c>
      <c r="B18" s="205">
        <v>0</v>
      </c>
      <c r="C18" s="205">
        <v>0</v>
      </c>
      <c r="D18" s="205">
        <v>2.2599999999999998</v>
      </c>
      <c r="E18" s="205">
        <v>0</v>
      </c>
      <c r="F18" s="205">
        <v>0</v>
      </c>
      <c r="G18" s="205">
        <v>10.66</v>
      </c>
      <c r="H18" s="205">
        <v>0</v>
      </c>
      <c r="I18" s="205">
        <v>24.22</v>
      </c>
      <c r="J18" s="205">
        <v>1.68</v>
      </c>
      <c r="K18" s="205">
        <v>0</v>
      </c>
      <c r="L18" s="205">
        <v>283.68</v>
      </c>
      <c r="M18" s="205">
        <v>1.03</v>
      </c>
      <c r="N18" s="205">
        <v>1.33</v>
      </c>
      <c r="O18" s="205">
        <v>0</v>
      </c>
      <c r="P18" s="205">
        <v>1.57</v>
      </c>
      <c r="Q18" s="205">
        <v>7.01</v>
      </c>
      <c r="R18" s="205">
        <v>6.49</v>
      </c>
      <c r="S18" s="205">
        <v>0</v>
      </c>
      <c r="T18" s="205">
        <v>1.47</v>
      </c>
      <c r="U18" s="205">
        <v>1.1399999999999999</v>
      </c>
      <c r="V18" s="205">
        <v>0.23</v>
      </c>
      <c r="W18" s="205">
        <v>0.52</v>
      </c>
      <c r="X18" s="205">
        <v>1.66</v>
      </c>
      <c r="Y18" s="205">
        <v>0</v>
      </c>
      <c r="Z18" s="205">
        <v>2.69</v>
      </c>
      <c r="AA18" s="205">
        <v>1.02</v>
      </c>
      <c r="AB18" s="205">
        <v>0</v>
      </c>
      <c r="AC18" s="205">
        <v>12.92</v>
      </c>
      <c r="AD18" s="205">
        <v>0</v>
      </c>
      <c r="AE18" s="205">
        <v>0</v>
      </c>
      <c r="AF18" s="205">
        <v>0</v>
      </c>
      <c r="AG18" s="205">
        <v>23.23</v>
      </c>
      <c r="AH18" s="205">
        <v>0</v>
      </c>
      <c r="AI18" s="205">
        <v>39.14</v>
      </c>
      <c r="AJ18" s="205">
        <v>0</v>
      </c>
      <c r="AK18" s="205">
        <v>10.89</v>
      </c>
      <c r="AL18" s="205">
        <v>0</v>
      </c>
      <c r="AM18" s="205">
        <v>0</v>
      </c>
      <c r="AN18" s="205">
        <v>0</v>
      </c>
      <c r="AO18" s="205">
        <v>206.63</v>
      </c>
      <c r="AP18" s="205">
        <v>0</v>
      </c>
    </row>
    <row r="19" spans="1:42">
      <c r="A19" t="s">
        <v>61</v>
      </c>
      <c r="B19" s="205">
        <v>0</v>
      </c>
      <c r="C19" s="205">
        <v>0</v>
      </c>
      <c r="D19" s="205">
        <v>2.2599999999999998</v>
      </c>
      <c r="E19" s="205">
        <v>0</v>
      </c>
      <c r="F19" s="205">
        <v>0</v>
      </c>
      <c r="G19" s="205">
        <v>10.66</v>
      </c>
      <c r="H19" s="205">
        <v>0</v>
      </c>
      <c r="I19" s="205">
        <v>24.22</v>
      </c>
      <c r="J19" s="205">
        <v>1.68</v>
      </c>
      <c r="K19" s="205">
        <v>0</v>
      </c>
      <c r="L19" s="205">
        <v>281.75</v>
      </c>
      <c r="M19" s="205">
        <v>1.03</v>
      </c>
      <c r="N19" s="205">
        <v>1.33</v>
      </c>
      <c r="O19" s="205">
        <v>0</v>
      </c>
      <c r="P19" s="205">
        <v>1.57</v>
      </c>
      <c r="Q19" s="205">
        <v>7.01</v>
      </c>
      <c r="R19" s="205">
        <v>6.49</v>
      </c>
      <c r="S19" s="205">
        <v>0</v>
      </c>
      <c r="T19" s="205">
        <v>1.47</v>
      </c>
      <c r="U19" s="205">
        <v>1.1399999999999999</v>
      </c>
      <c r="V19" s="205">
        <v>0.23</v>
      </c>
      <c r="W19" s="205">
        <v>0.52</v>
      </c>
      <c r="X19" s="205">
        <v>1.66</v>
      </c>
      <c r="Y19" s="205">
        <v>0</v>
      </c>
      <c r="Z19" s="205">
        <v>2.69</v>
      </c>
      <c r="AA19" s="205">
        <v>1.02</v>
      </c>
      <c r="AB19" s="205">
        <v>0</v>
      </c>
      <c r="AC19" s="205">
        <v>12.92</v>
      </c>
      <c r="AD19" s="205">
        <v>0</v>
      </c>
      <c r="AE19" s="205">
        <v>0</v>
      </c>
      <c r="AF19" s="205">
        <v>0</v>
      </c>
      <c r="AG19" s="205">
        <v>23.23</v>
      </c>
      <c r="AH19" s="205">
        <v>0</v>
      </c>
      <c r="AI19" s="205">
        <v>39.14</v>
      </c>
      <c r="AJ19" s="205">
        <v>0</v>
      </c>
      <c r="AK19" s="205">
        <v>10.89</v>
      </c>
      <c r="AL19" s="205">
        <v>0</v>
      </c>
      <c r="AM19" s="205">
        <v>0</v>
      </c>
      <c r="AN19" s="205">
        <v>0</v>
      </c>
      <c r="AO19" s="205">
        <v>206.63</v>
      </c>
      <c r="AP19" s="205">
        <v>0</v>
      </c>
    </row>
    <row r="20" spans="1:42">
      <c r="A20" t="s">
        <v>62</v>
      </c>
      <c r="B20" s="205">
        <v>0</v>
      </c>
      <c r="C20" s="205">
        <v>0</v>
      </c>
      <c r="D20" s="205">
        <v>2.2599999999999998</v>
      </c>
      <c r="E20" s="205">
        <v>0</v>
      </c>
      <c r="F20" s="205">
        <v>0</v>
      </c>
      <c r="G20" s="205">
        <v>10.66</v>
      </c>
      <c r="H20" s="205">
        <v>0</v>
      </c>
      <c r="I20" s="205">
        <v>24.22</v>
      </c>
      <c r="J20" s="205">
        <v>1.68</v>
      </c>
      <c r="K20" s="205">
        <v>0</v>
      </c>
      <c r="L20" s="205">
        <v>277.89999999999998</v>
      </c>
      <c r="M20" s="205">
        <v>1.03</v>
      </c>
      <c r="N20" s="205">
        <v>1.33</v>
      </c>
      <c r="O20" s="205">
        <v>0</v>
      </c>
      <c r="P20" s="205">
        <v>1.57</v>
      </c>
      <c r="Q20" s="205">
        <v>7.01</v>
      </c>
      <c r="R20" s="205">
        <v>6.49</v>
      </c>
      <c r="S20" s="205">
        <v>0</v>
      </c>
      <c r="T20" s="205">
        <v>1.47</v>
      </c>
      <c r="U20" s="205">
        <v>1.1399999999999999</v>
      </c>
      <c r="V20" s="205">
        <v>0.23</v>
      </c>
      <c r="W20" s="205">
        <v>0.52</v>
      </c>
      <c r="X20" s="205">
        <v>1.66</v>
      </c>
      <c r="Y20" s="205">
        <v>0</v>
      </c>
      <c r="Z20" s="205">
        <v>2.69</v>
      </c>
      <c r="AA20" s="205">
        <v>1.02</v>
      </c>
      <c r="AB20" s="205">
        <v>0</v>
      </c>
      <c r="AC20" s="205">
        <v>12.92</v>
      </c>
      <c r="AD20" s="205">
        <v>0</v>
      </c>
      <c r="AE20" s="205">
        <v>0</v>
      </c>
      <c r="AF20" s="205">
        <v>0</v>
      </c>
      <c r="AG20" s="205">
        <v>23.23</v>
      </c>
      <c r="AH20" s="205">
        <v>0</v>
      </c>
      <c r="AI20" s="205">
        <v>39.14</v>
      </c>
      <c r="AJ20" s="205">
        <v>0</v>
      </c>
      <c r="AK20" s="205">
        <v>10.89</v>
      </c>
      <c r="AL20" s="205">
        <v>0</v>
      </c>
      <c r="AM20" s="205">
        <v>0</v>
      </c>
      <c r="AN20" s="205">
        <v>0</v>
      </c>
      <c r="AO20" s="205">
        <v>206.63</v>
      </c>
      <c r="AP20" s="205">
        <v>0</v>
      </c>
    </row>
    <row r="21" spans="1:42">
      <c r="A21" t="s">
        <v>63</v>
      </c>
      <c r="B21" s="205">
        <v>0</v>
      </c>
      <c r="C21" s="205">
        <v>0</v>
      </c>
      <c r="D21" s="205">
        <v>2.2599999999999998</v>
      </c>
      <c r="E21" s="205">
        <v>0</v>
      </c>
      <c r="F21" s="205">
        <v>0</v>
      </c>
      <c r="G21" s="205">
        <v>10.66</v>
      </c>
      <c r="H21" s="205">
        <v>0</v>
      </c>
      <c r="I21" s="205">
        <v>24.22</v>
      </c>
      <c r="J21" s="205">
        <v>1.68</v>
      </c>
      <c r="K21" s="205">
        <v>0</v>
      </c>
      <c r="L21" s="205">
        <v>275.97000000000003</v>
      </c>
      <c r="M21" s="205">
        <v>1.03</v>
      </c>
      <c r="N21" s="205">
        <v>1.33</v>
      </c>
      <c r="O21" s="205">
        <v>0</v>
      </c>
      <c r="P21" s="205">
        <v>1.57</v>
      </c>
      <c r="Q21" s="205">
        <v>7.01</v>
      </c>
      <c r="R21" s="205">
        <v>6.49</v>
      </c>
      <c r="S21" s="205">
        <v>0</v>
      </c>
      <c r="T21" s="205">
        <v>1.47</v>
      </c>
      <c r="U21" s="205">
        <v>1.1399999999999999</v>
      </c>
      <c r="V21" s="205">
        <v>0.23</v>
      </c>
      <c r="W21" s="205">
        <v>0.52</v>
      </c>
      <c r="X21" s="205">
        <v>1.66</v>
      </c>
      <c r="Y21" s="205">
        <v>0</v>
      </c>
      <c r="Z21" s="205">
        <v>2.69</v>
      </c>
      <c r="AA21" s="205">
        <v>1.02</v>
      </c>
      <c r="AB21" s="205">
        <v>0</v>
      </c>
      <c r="AC21" s="205">
        <v>12.92</v>
      </c>
      <c r="AD21" s="205">
        <v>0</v>
      </c>
      <c r="AE21" s="205">
        <v>0</v>
      </c>
      <c r="AF21" s="205">
        <v>0</v>
      </c>
      <c r="AG21" s="205">
        <v>23.23</v>
      </c>
      <c r="AH21" s="205">
        <v>0</v>
      </c>
      <c r="AI21" s="205">
        <v>39.14</v>
      </c>
      <c r="AJ21" s="205">
        <v>0</v>
      </c>
      <c r="AK21" s="205">
        <v>10.89</v>
      </c>
      <c r="AL21" s="205">
        <v>0</v>
      </c>
      <c r="AM21" s="205">
        <v>0</v>
      </c>
      <c r="AN21" s="205">
        <v>0</v>
      </c>
      <c r="AO21" s="205">
        <v>206.63</v>
      </c>
      <c r="AP21" s="205">
        <v>0</v>
      </c>
    </row>
    <row r="22" spans="1:42">
      <c r="A22" t="s">
        <v>64</v>
      </c>
      <c r="B22" s="205">
        <v>0</v>
      </c>
      <c r="C22" s="205">
        <v>0</v>
      </c>
      <c r="D22" s="205">
        <v>2.2599999999999998</v>
      </c>
      <c r="E22" s="205">
        <v>0</v>
      </c>
      <c r="F22" s="205">
        <v>0</v>
      </c>
      <c r="G22" s="205">
        <v>10.66</v>
      </c>
      <c r="H22" s="205">
        <v>0</v>
      </c>
      <c r="I22" s="205">
        <v>24.22</v>
      </c>
      <c r="J22" s="205">
        <v>1.68</v>
      </c>
      <c r="K22" s="205">
        <v>0</v>
      </c>
      <c r="L22" s="205">
        <v>272.12</v>
      </c>
      <c r="M22" s="205">
        <v>1.03</v>
      </c>
      <c r="N22" s="205">
        <v>1.33</v>
      </c>
      <c r="O22" s="205">
        <v>0</v>
      </c>
      <c r="P22" s="205">
        <v>1.57</v>
      </c>
      <c r="Q22" s="205">
        <v>7.01</v>
      </c>
      <c r="R22" s="205">
        <v>6.49</v>
      </c>
      <c r="S22" s="205">
        <v>0</v>
      </c>
      <c r="T22" s="205">
        <v>1.47</v>
      </c>
      <c r="U22" s="205">
        <v>1.1399999999999999</v>
      </c>
      <c r="V22" s="205">
        <v>0.23</v>
      </c>
      <c r="W22" s="205">
        <v>0.52</v>
      </c>
      <c r="X22" s="205">
        <v>1.66</v>
      </c>
      <c r="Y22" s="205">
        <v>0</v>
      </c>
      <c r="Z22" s="205">
        <v>2.69</v>
      </c>
      <c r="AA22" s="205">
        <v>1.02</v>
      </c>
      <c r="AB22" s="205">
        <v>0</v>
      </c>
      <c r="AC22" s="205">
        <v>12.92</v>
      </c>
      <c r="AD22" s="205">
        <v>0</v>
      </c>
      <c r="AE22" s="205">
        <v>0</v>
      </c>
      <c r="AF22" s="205">
        <v>0</v>
      </c>
      <c r="AG22" s="205">
        <v>23.23</v>
      </c>
      <c r="AH22" s="205">
        <v>0</v>
      </c>
      <c r="AI22" s="205">
        <v>39.14</v>
      </c>
      <c r="AJ22" s="205">
        <v>0</v>
      </c>
      <c r="AK22" s="205">
        <v>10.89</v>
      </c>
      <c r="AL22" s="205">
        <v>0</v>
      </c>
      <c r="AM22" s="205">
        <v>0</v>
      </c>
      <c r="AN22" s="205">
        <v>0</v>
      </c>
      <c r="AO22" s="205">
        <v>206.63</v>
      </c>
      <c r="AP22" s="205">
        <v>0</v>
      </c>
    </row>
    <row r="23" spans="1:42">
      <c r="A23" t="s">
        <v>65</v>
      </c>
      <c r="B23" s="205">
        <v>0</v>
      </c>
      <c r="C23" s="205">
        <v>0</v>
      </c>
      <c r="D23" s="205">
        <v>2.2599999999999998</v>
      </c>
      <c r="E23" s="205">
        <v>0</v>
      </c>
      <c r="F23" s="205">
        <v>0</v>
      </c>
      <c r="G23" s="205">
        <v>10.66</v>
      </c>
      <c r="H23" s="205">
        <v>0</v>
      </c>
      <c r="I23" s="205">
        <v>24.22</v>
      </c>
      <c r="J23" s="205">
        <v>1.68</v>
      </c>
      <c r="K23" s="205">
        <v>0</v>
      </c>
      <c r="L23" s="205">
        <v>272.12</v>
      </c>
      <c r="M23" s="205">
        <v>1.03</v>
      </c>
      <c r="N23" s="205">
        <v>1.33</v>
      </c>
      <c r="O23" s="205">
        <v>0</v>
      </c>
      <c r="P23" s="205">
        <v>1.57</v>
      </c>
      <c r="Q23" s="205">
        <v>7.01</v>
      </c>
      <c r="R23" s="205">
        <v>6.49</v>
      </c>
      <c r="S23" s="205">
        <v>0</v>
      </c>
      <c r="T23" s="205">
        <v>1.47</v>
      </c>
      <c r="U23" s="205">
        <v>1.1399999999999999</v>
      </c>
      <c r="V23" s="205">
        <v>0.23</v>
      </c>
      <c r="W23" s="205">
        <v>0.52</v>
      </c>
      <c r="X23" s="205">
        <v>1.66</v>
      </c>
      <c r="Y23" s="205">
        <v>0</v>
      </c>
      <c r="Z23" s="205">
        <v>2.69</v>
      </c>
      <c r="AA23" s="205">
        <v>1.02</v>
      </c>
      <c r="AB23" s="205">
        <v>0</v>
      </c>
      <c r="AC23" s="205">
        <v>12.92</v>
      </c>
      <c r="AD23" s="205">
        <v>0</v>
      </c>
      <c r="AE23" s="205">
        <v>0</v>
      </c>
      <c r="AF23" s="205">
        <v>0</v>
      </c>
      <c r="AG23" s="205">
        <v>23.23</v>
      </c>
      <c r="AH23" s="205">
        <v>0</v>
      </c>
      <c r="AI23" s="205">
        <v>39.14</v>
      </c>
      <c r="AJ23" s="205">
        <v>0</v>
      </c>
      <c r="AK23" s="205">
        <v>10.89</v>
      </c>
      <c r="AL23" s="205">
        <v>0</v>
      </c>
      <c r="AM23" s="205">
        <v>0</v>
      </c>
      <c r="AN23" s="205">
        <v>0</v>
      </c>
      <c r="AO23" s="205">
        <v>206.63</v>
      </c>
      <c r="AP23" s="205">
        <v>0</v>
      </c>
    </row>
    <row r="24" spans="1:42">
      <c r="A24" t="s">
        <v>66</v>
      </c>
      <c r="B24" s="205">
        <v>0</v>
      </c>
      <c r="C24" s="205">
        <v>0</v>
      </c>
      <c r="D24" s="205">
        <v>2.2599999999999998</v>
      </c>
      <c r="E24" s="205">
        <v>0</v>
      </c>
      <c r="F24" s="205">
        <v>0</v>
      </c>
      <c r="G24" s="205">
        <v>10.66</v>
      </c>
      <c r="H24" s="205">
        <v>0</v>
      </c>
      <c r="I24" s="205">
        <v>24.22</v>
      </c>
      <c r="J24" s="205">
        <v>1.68</v>
      </c>
      <c r="K24" s="205">
        <v>0</v>
      </c>
      <c r="L24" s="205">
        <v>264.41000000000003</v>
      </c>
      <c r="M24" s="205">
        <v>1.03</v>
      </c>
      <c r="N24" s="205">
        <v>1.33</v>
      </c>
      <c r="O24" s="205">
        <v>0</v>
      </c>
      <c r="P24" s="205">
        <v>1.57</v>
      </c>
      <c r="Q24" s="205">
        <v>7.01</v>
      </c>
      <c r="R24" s="205">
        <v>6.49</v>
      </c>
      <c r="S24" s="205">
        <v>0</v>
      </c>
      <c r="T24" s="205">
        <v>1.47</v>
      </c>
      <c r="U24" s="205">
        <v>1.1399999999999999</v>
      </c>
      <c r="V24" s="205">
        <v>0.23</v>
      </c>
      <c r="W24" s="205">
        <v>0.52</v>
      </c>
      <c r="X24" s="205">
        <v>1.66</v>
      </c>
      <c r="Y24" s="205">
        <v>0</v>
      </c>
      <c r="Z24" s="205">
        <v>2.69</v>
      </c>
      <c r="AA24" s="205">
        <v>1.02</v>
      </c>
      <c r="AB24" s="205">
        <v>0</v>
      </c>
      <c r="AC24" s="205">
        <v>12.92</v>
      </c>
      <c r="AD24" s="205">
        <v>0</v>
      </c>
      <c r="AE24" s="205">
        <v>0</v>
      </c>
      <c r="AF24" s="205">
        <v>0</v>
      </c>
      <c r="AG24" s="205">
        <v>23.23</v>
      </c>
      <c r="AH24" s="205">
        <v>0</v>
      </c>
      <c r="AI24" s="205">
        <v>39.14</v>
      </c>
      <c r="AJ24" s="205">
        <v>0</v>
      </c>
      <c r="AK24" s="205">
        <v>10.89</v>
      </c>
      <c r="AL24" s="205">
        <v>0</v>
      </c>
      <c r="AM24" s="205">
        <v>0</v>
      </c>
      <c r="AN24" s="205">
        <v>0</v>
      </c>
      <c r="AO24" s="205">
        <v>206.63</v>
      </c>
      <c r="AP24" s="205">
        <v>0</v>
      </c>
    </row>
    <row r="25" spans="1:42">
      <c r="A25" t="s">
        <v>67</v>
      </c>
      <c r="B25" s="205">
        <v>0</v>
      </c>
      <c r="C25" s="205">
        <v>0</v>
      </c>
      <c r="D25" s="205">
        <v>2.2599999999999998</v>
      </c>
      <c r="E25" s="205">
        <v>0</v>
      </c>
      <c r="F25" s="205">
        <v>0</v>
      </c>
      <c r="G25" s="205">
        <v>10.66</v>
      </c>
      <c r="H25" s="205">
        <v>0</v>
      </c>
      <c r="I25" s="205">
        <v>24.22</v>
      </c>
      <c r="J25" s="205">
        <v>1.68</v>
      </c>
      <c r="K25" s="205">
        <v>0</v>
      </c>
      <c r="L25" s="205">
        <v>248.03</v>
      </c>
      <c r="M25" s="205">
        <v>1.03</v>
      </c>
      <c r="N25" s="205">
        <v>1.33</v>
      </c>
      <c r="O25" s="205">
        <v>0</v>
      </c>
      <c r="P25" s="205">
        <v>1.57</v>
      </c>
      <c r="Q25" s="205">
        <v>7.01</v>
      </c>
      <c r="R25" s="205">
        <v>8.19</v>
      </c>
      <c r="S25" s="205">
        <v>0.68</v>
      </c>
      <c r="T25" s="205">
        <v>1.47</v>
      </c>
      <c r="U25" s="205">
        <v>1.1399999999999999</v>
      </c>
      <c r="V25" s="205">
        <v>0.23</v>
      </c>
      <c r="W25" s="205">
        <v>0.52</v>
      </c>
      <c r="X25" s="205">
        <v>1.66</v>
      </c>
      <c r="Y25" s="205">
        <v>0</v>
      </c>
      <c r="Z25" s="205">
        <v>2.69</v>
      </c>
      <c r="AA25" s="205">
        <v>1.02</v>
      </c>
      <c r="AB25" s="205">
        <v>0</v>
      </c>
      <c r="AC25" s="205">
        <v>12.92</v>
      </c>
      <c r="AD25" s="205">
        <v>0</v>
      </c>
      <c r="AE25" s="205">
        <v>0</v>
      </c>
      <c r="AF25" s="205">
        <v>0</v>
      </c>
      <c r="AG25" s="205">
        <v>23.23</v>
      </c>
      <c r="AH25" s="205">
        <v>0</v>
      </c>
      <c r="AI25" s="205">
        <v>39.14</v>
      </c>
      <c r="AJ25" s="205">
        <v>0</v>
      </c>
      <c r="AK25" s="205">
        <v>10.89</v>
      </c>
      <c r="AL25" s="205">
        <v>0</v>
      </c>
      <c r="AM25" s="205">
        <v>0</v>
      </c>
      <c r="AN25" s="205">
        <v>0</v>
      </c>
      <c r="AO25" s="205">
        <v>206.63</v>
      </c>
      <c r="AP25" s="205">
        <v>0</v>
      </c>
    </row>
    <row r="26" spans="1:42">
      <c r="A26" t="s">
        <v>68</v>
      </c>
      <c r="B26" s="205">
        <v>0</v>
      </c>
      <c r="C26" s="205">
        <v>0</v>
      </c>
      <c r="D26" s="205">
        <v>2.2599999999999998</v>
      </c>
      <c r="E26" s="205">
        <v>0</v>
      </c>
      <c r="F26" s="205">
        <v>0</v>
      </c>
      <c r="G26" s="205">
        <v>10.66</v>
      </c>
      <c r="H26" s="205">
        <v>0</v>
      </c>
      <c r="I26" s="205">
        <v>24.22</v>
      </c>
      <c r="J26" s="205">
        <v>1.68</v>
      </c>
      <c r="K26" s="205">
        <v>0</v>
      </c>
      <c r="L26" s="205">
        <v>240.32</v>
      </c>
      <c r="M26" s="205">
        <v>1.03</v>
      </c>
      <c r="N26" s="205">
        <v>1.33</v>
      </c>
      <c r="O26" s="205">
        <v>0</v>
      </c>
      <c r="P26" s="205">
        <v>1.57</v>
      </c>
      <c r="Q26" s="205">
        <v>7.01</v>
      </c>
      <c r="R26" s="205">
        <v>8.19</v>
      </c>
      <c r="S26" s="205">
        <v>0.3</v>
      </c>
      <c r="T26" s="205">
        <v>1.47</v>
      </c>
      <c r="U26" s="205">
        <v>1.1399999999999999</v>
      </c>
      <c r="V26" s="205">
        <v>0.23</v>
      </c>
      <c r="W26" s="205">
        <v>0.52</v>
      </c>
      <c r="X26" s="205">
        <v>1.66</v>
      </c>
      <c r="Y26" s="205">
        <v>0</v>
      </c>
      <c r="Z26" s="205">
        <v>2.69</v>
      </c>
      <c r="AA26" s="205">
        <v>1.02</v>
      </c>
      <c r="AB26" s="205">
        <v>0</v>
      </c>
      <c r="AC26" s="205">
        <v>12.92</v>
      </c>
      <c r="AD26" s="205">
        <v>0</v>
      </c>
      <c r="AE26" s="205">
        <v>0</v>
      </c>
      <c r="AF26" s="205">
        <v>0</v>
      </c>
      <c r="AG26" s="205">
        <v>23.23</v>
      </c>
      <c r="AH26" s="205">
        <v>0</v>
      </c>
      <c r="AI26" s="205">
        <v>39.14</v>
      </c>
      <c r="AJ26" s="205">
        <v>0</v>
      </c>
      <c r="AK26" s="205">
        <v>10.89</v>
      </c>
      <c r="AL26" s="205">
        <v>0</v>
      </c>
      <c r="AM26" s="205">
        <v>0</v>
      </c>
      <c r="AN26" s="205">
        <v>0</v>
      </c>
      <c r="AO26" s="205">
        <v>206.63</v>
      </c>
      <c r="AP26" s="205">
        <v>0</v>
      </c>
    </row>
    <row r="27" spans="1:42">
      <c r="A27" t="s">
        <v>69</v>
      </c>
      <c r="B27" s="205">
        <v>0</v>
      </c>
      <c r="C27" s="205">
        <v>0</v>
      </c>
      <c r="D27" s="205">
        <v>2.2599999999999998</v>
      </c>
      <c r="E27" s="205">
        <v>0</v>
      </c>
      <c r="F27" s="205">
        <v>0</v>
      </c>
      <c r="G27" s="205">
        <v>10.66</v>
      </c>
      <c r="H27" s="205">
        <v>0</v>
      </c>
      <c r="I27" s="205">
        <v>24.22</v>
      </c>
      <c r="J27" s="205">
        <v>1.68</v>
      </c>
      <c r="K27" s="205">
        <v>0</v>
      </c>
      <c r="L27" s="205">
        <v>241.29</v>
      </c>
      <c r="M27" s="205">
        <v>1.03</v>
      </c>
      <c r="N27" s="205">
        <v>1.33</v>
      </c>
      <c r="O27" s="205">
        <v>0</v>
      </c>
      <c r="P27" s="205">
        <v>1.57</v>
      </c>
      <c r="Q27" s="205">
        <v>7.01</v>
      </c>
      <c r="R27" s="205">
        <v>8.19</v>
      </c>
      <c r="S27" s="205">
        <v>0.3</v>
      </c>
      <c r="T27" s="205">
        <v>1.47</v>
      </c>
      <c r="U27" s="205">
        <v>1.1399999999999999</v>
      </c>
      <c r="V27" s="205">
        <v>0.23</v>
      </c>
      <c r="W27" s="205">
        <v>0.52</v>
      </c>
      <c r="X27" s="205">
        <v>1.66</v>
      </c>
      <c r="Y27" s="205">
        <v>0</v>
      </c>
      <c r="Z27" s="205">
        <v>2.69</v>
      </c>
      <c r="AA27" s="205">
        <v>1.02</v>
      </c>
      <c r="AB27" s="205">
        <v>0</v>
      </c>
      <c r="AC27" s="205">
        <v>12.92</v>
      </c>
      <c r="AD27" s="205">
        <v>0</v>
      </c>
      <c r="AE27" s="205">
        <v>0</v>
      </c>
      <c r="AF27" s="205">
        <v>0</v>
      </c>
      <c r="AG27" s="205">
        <v>23.23</v>
      </c>
      <c r="AH27" s="205">
        <v>0</v>
      </c>
      <c r="AI27" s="205">
        <v>39.14</v>
      </c>
      <c r="AJ27" s="205">
        <v>0</v>
      </c>
      <c r="AK27" s="205">
        <v>12.13</v>
      </c>
      <c r="AL27" s="205">
        <v>0</v>
      </c>
      <c r="AM27" s="205">
        <v>0</v>
      </c>
      <c r="AN27" s="205">
        <v>0</v>
      </c>
      <c r="AO27" s="205">
        <v>206.63</v>
      </c>
      <c r="AP27" s="205">
        <v>0</v>
      </c>
    </row>
    <row r="28" spans="1:42">
      <c r="A28" t="s">
        <v>70</v>
      </c>
      <c r="B28" s="205">
        <v>0</v>
      </c>
      <c r="C28" s="205">
        <v>0</v>
      </c>
      <c r="D28" s="205">
        <v>2.2599999999999998</v>
      </c>
      <c r="E28" s="205">
        <v>0</v>
      </c>
      <c r="F28" s="205">
        <v>0</v>
      </c>
      <c r="G28" s="205">
        <v>10.66</v>
      </c>
      <c r="H28" s="205">
        <v>0</v>
      </c>
      <c r="I28" s="205">
        <v>24.22</v>
      </c>
      <c r="J28" s="205">
        <v>1.68</v>
      </c>
      <c r="K28" s="205">
        <v>0</v>
      </c>
      <c r="L28" s="205">
        <v>166.54</v>
      </c>
      <c r="M28" s="205">
        <v>1.03</v>
      </c>
      <c r="N28" s="205">
        <v>1.33</v>
      </c>
      <c r="O28" s="205">
        <v>0</v>
      </c>
      <c r="P28" s="205">
        <v>1.57</v>
      </c>
      <c r="Q28" s="205">
        <v>7.01</v>
      </c>
      <c r="R28" s="205">
        <v>0.48</v>
      </c>
      <c r="S28" s="205">
        <v>0.3</v>
      </c>
      <c r="T28" s="205">
        <v>1.47</v>
      </c>
      <c r="U28" s="205">
        <v>1.1399999999999999</v>
      </c>
      <c r="V28" s="205">
        <v>0.23</v>
      </c>
      <c r="W28" s="205">
        <v>0.52</v>
      </c>
      <c r="X28" s="205">
        <v>1.66</v>
      </c>
      <c r="Y28" s="205">
        <v>0</v>
      </c>
      <c r="Z28" s="205">
        <v>2.69</v>
      </c>
      <c r="AA28" s="205">
        <v>1.02</v>
      </c>
      <c r="AB28" s="205">
        <v>0</v>
      </c>
      <c r="AC28" s="205">
        <v>12.92</v>
      </c>
      <c r="AD28" s="205">
        <v>0</v>
      </c>
      <c r="AE28" s="205">
        <v>0</v>
      </c>
      <c r="AF28" s="205">
        <v>0</v>
      </c>
      <c r="AG28" s="205">
        <v>23.23</v>
      </c>
      <c r="AH28" s="205">
        <v>0</v>
      </c>
      <c r="AI28" s="205">
        <v>39.14</v>
      </c>
      <c r="AJ28" s="205">
        <v>0</v>
      </c>
      <c r="AK28" s="205">
        <v>14.43</v>
      </c>
      <c r="AL28" s="205">
        <v>0</v>
      </c>
      <c r="AM28" s="205">
        <v>0</v>
      </c>
      <c r="AN28" s="205">
        <v>0</v>
      </c>
      <c r="AO28" s="205">
        <v>206.63</v>
      </c>
      <c r="AP28" s="205">
        <v>0</v>
      </c>
    </row>
    <row r="29" spans="1:42">
      <c r="A29" t="s">
        <v>71</v>
      </c>
      <c r="B29" s="205">
        <v>0</v>
      </c>
      <c r="C29" s="205">
        <v>0</v>
      </c>
      <c r="D29" s="205">
        <v>2.2599999999999998</v>
      </c>
      <c r="E29" s="205">
        <v>0</v>
      </c>
      <c r="F29" s="205">
        <v>0</v>
      </c>
      <c r="G29" s="205">
        <v>10.66</v>
      </c>
      <c r="H29" s="205">
        <v>0</v>
      </c>
      <c r="I29" s="205">
        <v>24.22</v>
      </c>
      <c r="J29" s="205">
        <v>1.68</v>
      </c>
      <c r="K29" s="205">
        <v>0</v>
      </c>
      <c r="L29" s="205">
        <v>152.66999999999999</v>
      </c>
      <c r="M29" s="205">
        <v>1.03</v>
      </c>
      <c r="N29" s="205">
        <v>1.33</v>
      </c>
      <c r="O29" s="205">
        <v>0</v>
      </c>
      <c r="P29" s="205">
        <v>1.57</v>
      </c>
      <c r="Q29" s="205">
        <v>7.01</v>
      </c>
      <c r="R29" s="205">
        <v>0.48</v>
      </c>
      <c r="S29" s="205">
        <v>0.3</v>
      </c>
      <c r="T29" s="205">
        <v>1.47</v>
      </c>
      <c r="U29" s="205">
        <v>1.1399999999999999</v>
      </c>
      <c r="V29" s="205">
        <v>0.23</v>
      </c>
      <c r="W29" s="205">
        <v>1.1100000000000001</v>
      </c>
      <c r="X29" s="205">
        <v>1.66</v>
      </c>
      <c r="Y29" s="205">
        <v>0</v>
      </c>
      <c r="Z29" s="205">
        <v>2.69</v>
      </c>
      <c r="AA29" s="205">
        <v>1.02</v>
      </c>
      <c r="AB29" s="205">
        <v>0</v>
      </c>
      <c r="AC29" s="205">
        <v>12.92</v>
      </c>
      <c r="AD29" s="205">
        <v>0</v>
      </c>
      <c r="AE29" s="205">
        <v>0</v>
      </c>
      <c r="AF29" s="205">
        <v>0</v>
      </c>
      <c r="AG29" s="205">
        <v>23.23</v>
      </c>
      <c r="AH29" s="205">
        <v>0</v>
      </c>
      <c r="AI29" s="205">
        <v>39.14</v>
      </c>
      <c r="AJ29" s="205">
        <v>0</v>
      </c>
      <c r="AK29" s="205">
        <v>14.43</v>
      </c>
      <c r="AL29" s="205">
        <v>0</v>
      </c>
      <c r="AM29" s="205">
        <v>0</v>
      </c>
      <c r="AN29" s="205">
        <v>0</v>
      </c>
      <c r="AO29" s="205">
        <v>206.63</v>
      </c>
      <c r="AP29" s="205">
        <v>0</v>
      </c>
    </row>
    <row r="30" spans="1:42">
      <c r="A30" t="s">
        <v>72</v>
      </c>
      <c r="B30" s="205">
        <v>0</v>
      </c>
      <c r="C30" s="205">
        <v>0</v>
      </c>
      <c r="D30" s="205">
        <v>2.2599999999999998</v>
      </c>
      <c r="E30" s="205">
        <v>0</v>
      </c>
      <c r="F30" s="205">
        <v>0</v>
      </c>
      <c r="G30" s="205">
        <v>10.66</v>
      </c>
      <c r="H30" s="205">
        <v>0</v>
      </c>
      <c r="I30" s="205">
        <v>24.22</v>
      </c>
      <c r="J30" s="205">
        <v>1.68</v>
      </c>
      <c r="K30" s="205">
        <v>0</v>
      </c>
      <c r="L30" s="205">
        <v>152.66999999999999</v>
      </c>
      <c r="M30" s="205">
        <v>1.03</v>
      </c>
      <c r="N30" s="205">
        <v>1.33</v>
      </c>
      <c r="O30" s="205">
        <v>0</v>
      </c>
      <c r="P30" s="205">
        <v>1.57</v>
      </c>
      <c r="Q30" s="205">
        <v>7.01</v>
      </c>
      <c r="R30" s="205">
        <v>0.48</v>
      </c>
      <c r="S30" s="205">
        <v>0.3</v>
      </c>
      <c r="T30" s="205">
        <v>1.47</v>
      </c>
      <c r="U30" s="205">
        <v>1.1399999999999999</v>
      </c>
      <c r="V30" s="205">
        <v>0.23</v>
      </c>
      <c r="W30" s="205">
        <v>1.1100000000000001</v>
      </c>
      <c r="X30" s="205">
        <v>1.66</v>
      </c>
      <c r="Y30" s="205">
        <v>0</v>
      </c>
      <c r="Z30" s="205">
        <v>2.69</v>
      </c>
      <c r="AA30" s="205">
        <v>1.02</v>
      </c>
      <c r="AB30" s="205">
        <v>0</v>
      </c>
      <c r="AC30" s="205">
        <v>12.92</v>
      </c>
      <c r="AD30" s="205">
        <v>0</v>
      </c>
      <c r="AE30" s="205">
        <v>0</v>
      </c>
      <c r="AF30" s="205">
        <v>0</v>
      </c>
      <c r="AG30" s="205">
        <v>23.23</v>
      </c>
      <c r="AH30" s="205">
        <v>0</v>
      </c>
      <c r="AI30" s="205">
        <v>39.14</v>
      </c>
      <c r="AJ30" s="205">
        <v>0</v>
      </c>
      <c r="AK30" s="205">
        <v>14.43</v>
      </c>
      <c r="AL30" s="205">
        <v>0</v>
      </c>
      <c r="AM30" s="205">
        <v>0</v>
      </c>
      <c r="AN30" s="205">
        <v>0</v>
      </c>
      <c r="AO30" s="205">
        <v>206.63</v>
      </c>
      <c r="AP30" s="205">
        <v>0</v>
      </c>
    </row>
    <row r="31" spans="1:42">
      <c r="A31" t="s">
        <v>73</v>
      </c>
      <c r="B31" s="205">
        <v>0</v>
      </c>
      <c r="C31" s="205">
        <v>0</v>
      </c>
      <c r="D31" s="205">
        <v>2.2599999999999998</v>
      </c>
      <c r="E31" s="205">
        <v>0</v>
      </c>
      <c r="F31" s="205">
        <v>0</v>
      </c>
      <c r="G31" s="205">
        <v>10.66</v>
      </c>
      <c r="H31" s="205">
        <v>0</v>
      </c>
      <c r="I31" s="205">
        <v>24.22</v>
      </c>
      <c r="J31" s="205">
        <v>1.68</v>
      </c>
      <c r="K31" s="205">
        <v>0</v>
      </c>
      <c r="L31" s="205">
        <v>152.66999999999999</v>
      </c>
      <c r="M31" s="205">
        <v>1.03</v>
      </c>
      <c r="N31" s="205">
        <v>1.33</v>
      </c>
      <c r="O31" s="205">
        <v>0</v>
      </c>
      <c r="P31" s="205">
        <v>1.57</v>
      </c>
      <c r="Q31" s="205">
        <v>7.01</v>
      </c>
      <c r="R31" s="205">
        <v>0.48</v>
      </c>
      <c r="S31" s="205">
        <v>0.3</v>
      </c>
      <c r="T31" s="205">
        <v>1.47</v>
      </c>
      <c r="U31" s="205">
        <v>1.1399999999999999</v>
      </c>
      <c r="V31" s="205">
        <v>0.23</v>
      </c>
      <c r="W31" s="205">
        <v>1.1100000000000001</v>
      </c>
      <c r="X31" s="205">
        <v>1.66</v>
      </c>
      <c r="Y31" s="205">
        <v>0</v>
      </c>
      <c r="Z31" s="205">
        <v>2.69</v>
      </c>
      <c r="AA31" s="205">
        <v>1.02</v>
      </c>
      <c r="AB31" s="205">
        <v>0</v>
      </c>
      <c r="AC31" s="205">
        <v>12.92</v>
      </c>
      <c r="AD31" s="205">
        <v>0</v>
      </c>
      <c r="AE31" s="205">
        <v>0</v>
      </c>
      <c r="AF31" s="205">
        <v>0</v>
      </c>
      <c r="AG31" s="205">
        <v>23.23</v>
      </c>
      <c r="AH31" s="205">
        <v>0</v>
      </c>
      <c r="AI31" s="205">
        <v>39.14</v>
      </c>
      <c r="AJ31" s="205">
        <v>0</v>
      </c>
      <c r="AK31" s="205">
        <v>14.43</v>
      </c>
      <c r="AL31" s="205">
        <v>0</v>
      </c>
      <c r="AM31" s="205">
        <v>0</v>
      </c>
      <c r="AN31" s="205">
        <v>0</v>
      </c>
      <c r="AO31" s="205">
        <v>206.63</v>
      </c>
      <c r="AP31" s="205">
        <v>0</v>
      </c>
    </row>
    <row r="32" spans="1:42">
      <c r="A32" t="s">
        <v>74</v>
      </c>
      <c r="B32" s="205">
        <v>0</v>
      </c>
      <c r="C32" s="205">
        <v>0</v>
      </c>
      <c r="D32" s="205">
        <v>2.2599999999999998</v>
      </c>
      <c r="E32" s="205">
        <v>0</v>
      </c>
      <c r="F32" s="205">
        <v>0</v>
      </c>
      <c r="G32" s="205">
        <v>10.66</v>
      </c>
      <c r="H32" s="205">
        <v>0</v>
      </c>
      <c r="I32" s="205">
        <v>24.22</v>
      </c>
      <c r="J32" s="205">
        <v>1.68</v>
      </c>
      <c r="K32" s="205">
        <v>0</v>
      </c>
      <c r="L32" s="205">
        <v>152.66999999999999</v>
      </c>
      <c r="M32" s="205">
        <v>1.03</v>
      </c>
      <c r="N32" s="205">
        <v>1.33</v>
      </c>
      <c r="O32" s="205">
        <v>0</v>
      </c>
      <c r="P32" s="205">
        <v>1.57</v>
      </c>
      <c r="Q32" s="205">
        <v>7.01</v>
      </c>
      <c r="R32" s="205">
        <v>0.48</v>
      </c>
      <c r="S32" s="205">
        <v>0.3</v>
      </c>
      <c r="T32" s="205">
        <v>1.47</v>
      </c>
      <c r="U32" s="205">
        <v>1.1399999999999999</v>
      </c>
      <c r="V32" s="205">
        <v>0.23</v>
      </c>
      <c r="W32" s="205">
        <v>1.1100000000000001</v>
      </c>
      <c r="X32" s="205">
        <v>1.66</v>
      </c>
      <c r="Y32" s="205">
        <v>0</v>
      </c>
      <c r="Z32" s="205">
        <v>2.69</v>
      </c>
      <c r="AA32" s="205">
        <v>1.02</v>
      </c>
      <c r="AB32" s="205">
        <v>0</v>
      </c>
      <c r="AC32" s="205">
        <v>12.92</v>
      </c>
      <c r="AD32" s="205">
        <v>0</v>
      </c>
      <c r="AE32" s="205">
        <v>0</v>
      </c>
      <c r="AF32" s="205">
        <v>0</v>
      </c>
      <c r="AG32" s="205">
        <v>23.23</v>
      </c>
      <c r="AH32" s="205">
        <v>0</v>
      </c>
      <c r="AI32" s="205">
        <v>39.14</v>
      </c>
      <c r="AJ32" s="205">
        <v>0</v>
      </c>
      <c r="AK32" s="205">
        <v>14.43</v>
      </c>
      <c r="AL32" s="205">
        <v>0</v>
      </c>
      <c r="AM32" s="205">
        <v>0</v>
      </c>
      <c r="AN32" s="205">
        <v>0</v>
      </c>
      <c r="AO32" s="205">
        <v>206.63</v>
      </c>
      <c r="AP32" s="205">
        <v>0</v>
      </c>
    </row>
    <row r="33" spans="1:42">
      <c r="A33" t="s">
        <v>75</v>
      </c>
      <c r="B33" s="205">
        <v>0</v>
      </c>
      <c r="C33" s="205">
        <v>0</v>
      </c>
      <c r="D33" s="205">
        <v>2.2599999999999998</v>
      </c>
      <c r="E33" s="205">
        <v>0</v>
      </c>
      <c r="F33" s="205">
        <v>0</v>
      </c>
      <c r="G33" s="205">
        <v>10.66</v>
      </c>
      <c r="H33" s="205">
        <v>0</v>
      </c>
      <c r="I33" s="205">
        <v>24.22</v>
      </c>
      <c r="J33" s="205">
        <v>1.68</v>
      </c>
      <c r="K33" s="205">
        <v>0</v>
      </c>
      <c r="L33" s="205">
        <v>152.66999999999999</v>
      </c>
      <c r="M33" s="205">
        <v>1.03</v>
      </c>
      <c r="N33" s="205">
        <v>1.33</v>
      </c>
      <c r="O33" s="205">
        <v>0</v>
      </c>
      <c r="P33" s="205">
        <v>1.57</v>
      </c>
      <c r="Q33" s="205">
        <v>7.01</v>
      </c>
      <c r="R33" s="205">
        <v>0.48</v>
      </c>
      <c r="S33" s="205">
        <v>0.3</v>
      </c>
      <c r="T33" s="205">
        <v>1.47</v>
      </c>
      <c r="U33" s="205">
        <v>1.1399999999999999</v>
      </c>
      <c r="V33" s="205">
        <v>0.23</v>
      </c>
      <c r="W33" s="205">
        <v>1.1100000000000001</v>
      </c>
      <c r="X33" s="205">
        <v>1.66</v>
      </c>
      <c r="Y33" s="205">
        <v>0</v>
      </c>
      <c r="Z33" s="205">
        <v>2.69</v>
      </c>
      <c r="AA33" s="205">
        <v>1.02</v>
      </c>
      <c r="AB33" s="205">
        <v>0</v>
      </c>
      <c r="AC33" s="205">
        <v>12.92</v>
      </c>
      <c r="AD33" s="205">
        <v>0</v>
      </c>
      <c r="AE33" s="205">
        <v>0</v>
      </c>
      <c r="AF33" s="205">
        <v>0</v>
      </c>
      <c r="AG33" s="205">
        <v>23.23</v>
      </c>
      <c r="AH33" s="205">
        <v>0</v>
      </c>
      <c r="AI33" s="205">
        <v>39.14</v>
      </c>
      <c r="AJ33" s="205">
        <v>0</v>
      </c>
      <c r="AK33" s="205">
        <v>14.43</v>
      </c>
      <c r="AL33" s="205">
        <v>0</v>
      </c>
      <c r="AM33" s="205">
        <v>0</v>
      </c>
      <c r="AN33" s="205">
        <v>0</v>
      </c>
      <c r="AO33" s="205">
        <v>206.63</v>
      </c>
      <c r="AP33" s="205">
        <v>0</v>
      </c>
    </row>
    <row r="34" spans="1:42">
      <c r="A34" t="s">
        <v>76</v>
      </c>
      <c r="B34" s="205">
        <v>0</v>
      </c>
      <c r="C34" s="205">
        <v>0</v>
      </c>
      <c r="D34" s="205">
        <v>2.2599999999999998</v>
      </c>
      <c r="E34" s="205">
        <v>0</v>
      </c>
      <c r="F34" s="205">
        <v>0</v>
      </c>
      <c r="G34" s="205">
        <v>10.66</v>
      </c>
      <c r="H34" s="205">
        <v>0</v>
      </c>
      <c r="I34" s="205">
        <v>24.22</v>
      </c>
      <c r="J34" s="205">
        <v>1.68</v>
      </c>
      <c r="K34" s="205">
        <v>0</v>
      </c>
      <c r="L34" s="205">
        <v>213.36</v>
      </c>
      <c r="M34" s="205">
        <v>1.03</v>
      </c>
      <c r="N34" s="205">
        <v>1.33</v>
      </c>
      <c r="O34" s="205">
        <v>0</v>
      </c>
      <c r="P34" s="205">
        <v>1.57</v>
      </c>
      <c r="Q34" s="205">
        <v>7.01</v>
      </c>
      <c r="R34" s="205">
        <v>8.19</v>
      </c>
      <c r="S34" s="205">
        <v>0.3</v>
      </c>
      <c r="T34" s="205">
        <v>1.47</v>
      </c>
      <c r="U34" s="205">
        <v>1.1399999999999999</v>
      </c>
      <c r="V34" s="205">
        <v>0.23</v>
      </c>
      <c r="W34" s="205">
        <v>1.1100000000000001</v>
      </c>
      <c r="X34" s="205">
        <v>1.66</v>
      </c>
      <c r="Y34" s="205">
        <v>0</v>
      </c>
      <c r="Z34" s="205">
        <v>2.69</v>
      </c>
      <c r="AA34" s="205">
        <v>1.02</v>
      </c>
      <c r="AB34" s="205">
        <v>0</v>
      </c>
      <c r="AC34" s="205">
        <v>12.92</v>
      </c>
      <c r="AD34" s="205">
        <v>0</v>
      </c>
      <c r="AE34" s="205">
        <v>0</v>
      </c>
      <c r="AF34" s="205">
        <v>0</v>
      </c>
      <c r="AG34" s="205">
        <v>23.23</v>
      </c>
      <c r="AH34" s="205">
        <v>0</v>
      </c>
      <c r="AI34" s="205">
        <v>39.14</v>
      </c>
      <c r="AJ34" s="205">
        <v>0</v>
      </c>
      <c r="AK34" s="205">
        <v>14.43</v>
      </c>
      <c r="AL34" s="205">
        <v>0</v>
      </c>
      <c r="AM34" s="205">
        <v>0</v>
      </c>
      <c r="AN34" s="205">
        <v>0</v>
      </c>
      <c r="AO34" s="205">
        <v>206.63</v>
      </c>
      <c r="AP34" s="205">
        <v>0</v>
      </c>
    </row>
    <row r="35" spans="1:42">
      <c r="A35" t="s">
        <v>77</v>
      </c>
      <c r="B35" s="205">
        <v>0</v>
      </c>
      <c r="C35" s="205">
        <v>0</v>
      </c>
      <c r="D35" s="205">
        <v>2.2599999999999998</v>
      </c>
      <c r="E35" s="205">
        <v>0</v>
      </c>
      <c r="F35" s="205">
        <v>0</v>
      </c>
      <c r="G35" s="205">
        <v>10.66</v>
      </c>
      <c r="H35" s="205">
        <v>0</v>
      </c>
      <c r="I35" s="205">
        <v>24.22</v>
      </c>
      <c r="J35" s="205">
        <v>1.68</v>
      </c>
      <c r="K35" s="205">
        <v>0</v>
      </c>
      <c r="L35" s="205">
        <v>229.73</v>
      </c>
      <c r="M35" s="205">
        <v>1.03</v>
      </c>
      <c r="N35" s="205">
        <v>1.33</v>
      </c>
      <c r="O35" s="205">
        <v>0</v>
      </c>
      <c r="P35" s="205">
        <v>1.57</v>
      </c>
      <c r="Q35" s="205">
        <v>7.01</v>
      </c>
      <c r="R35" s="205">
        <v>8.19</v>
      </c>
      <c r="S35" s="205">
        <v>0.3</v>
      </c>
      <c r="T35" s="205">
        <v>1.47</v>
      </c>
      <c r="U35" s="205">
        <v>1.27</v>
      </c>
      <c r="V35" s="205">
        <v>0.23</v>
      </c>
      <c r="W35" s="205">
        <v>0.52</v>
      </c>
      <c r="X35" s="205">
        <v>1.66</v>
      </c>
      <c r="Y35" s="205">
        <v>0</v>
      </c>
      <c r="Z35" s="205">
        <v>2.69</v>
      </c>
      <c r="AA35" s="205">
        <v>1.02</v>
      </c>
      <c r="AB35" s="205">
        <v>0</v>
      </c>
      <c r="AC35" s="205">
        <v>12.92</v>
      </c>
      <c r="AD35" s="205">
        <v>0</v>
      </c>
      <c r="AE35" s="205">
        <v>0</v>
      </c>
      <c r="AF35" s="205">
        <v>0</v>
      </c>
      <c r="AG35" s="205">
        <v>23.23</v>
      </c>
      <c r="AH35" s="205">
        <v>0</v>
      </c>
      <c r="AI35" s="205">
        <v>39.14</v>
      </c>
      <c r="AJ35" s="205">
        <v>0</v>
      </c>
      <c r="AK35" s="205">
        <v>10.89</v>
      </c>
      <c r="AL35" s="205">
        <v>0</v>
      </c>
      <c r="AM35" s="205">
        <v>0</v>
      </c>
      <c r="AN35" s="205">
        <v>0</v>
      </c>
      <c r="AO35" s="205">
        <v>206.63</v>
      </c>
      <c r="AP35" s="205">
        <v>0</v>
      </c>
    </row>
    <row r="36" spans="1:42">
      <c r="A36" t="s">
        <v>78</v>
      </c>
      <c r="B36" s="205">
        <v>0</v>
      </c>
      <c r="C36" s="205">
        <v>0</v>
      </c>
      <c r="D36" s="205">
        <v>2.2599999999999998</v>
      </c>
      <c r="E36" s="205">
        <v>0</v>
      </c>
      <c r="F36" s="205">
        <v>0</v>
      </c>
      <c r="G36" s="205">
        <v>10.66</v>
      </c>
      <c r="H36" s="205">
        <v>0</v>
      </c>
      <c r="I36" s="205">
        <v>24.22</v>
      </c>
      <c r="J36" s="205">
        <v>1.68</v>
      </c>
      <c r="K36" s="205">
        <v>0</v>
      </c>
      <c r="L36" s="205">
        <v>237.44</v>
      </c>
      <c r="M36" s="205">
        <v>1.03</v>
      </c>
      <c r="N36" s="205">
        <v>1.33</v>
      </c>
      <c r="O36" s="205">
        <v>0</v>
      </c>
      <c r="P36" s="205">
        <v>1.57</v>
      </c>
      <c r="Q36" s="205">
        <v>7.01</v>
      </c>
      <c r="R36" s="205">
        <v>8.19</v>
      </c>
      <c r="S36" s="205">
        <v>0.3</v>
      </c>
      <c r="T36" s="205">
        <v>1.47</v>
      </c>
      <c r="U36" s="205">
        <v>1.3</v>
      </c>
      <c r="V36" s="205">
        <v>0.23</v>
      </c>
      <c r="W36" s="205">
        <v>0.52</v>
      </c>
      <c r="X36" s="205">
        <v>1.66</v>
      </c>
      <c r="Y36" s="205">
        <v>0</v>
      </c>
      <c r="Z36" s="205">
        <v>2.69</v>
      </c>
      <c r="AA36" s="205">
        <v>1.02</v>
      </c>
      <c r="AB36" s="205">
        <v>0</v>
      </c>
      <c r="AC36" s="205">
        <v>12.92</v>
      </c>
      <c r="AD36" s="205">
        <v>0</v>
      </c>
      <c r="AE36" s="205">
        <v>0</v>
      </c>
      <c r="AF36" s="205">
        <v>0</v>
      </c>
      <c r="AG36" s="205">
        <v>23.23</v>
      </c>
      <c r="AH36" s="205">
        <v>0</v>
      </c>
      <c r="AI36" s="205">
        <v>39.14</v>
      </c>
      <c r="AJ36" s="205">
        <v>0</v>
      </c>
      <c r="AK36" s="205">
        <v>10.89</v>
      </c>
      <c r="AL36" s="205">
        <v>0</v>
      </c>
      <c r="AM36" s="205">
        <v>0</v>
      </c>
      <c r="AN36" s="205">
        <v>0</v>
      </c>
      <c r="AO36" s="205">
        <v>206.63</v>
      </c>
      <c r="AP36" s="205">
        <v>0</v>
      </c>
    </row>
    <row r="37" spans="1:42">
      <c r="A37" t="s">
        <v>79</v>
      </c>
      <c r="B37" s="205">
        <v>0</v>
      </c>
      <c r="C37" s="205">
        <v>0</v>
      </c>
      <c r="D37" s="205">
        <v>2.2599999999999998</v>
      </c>
      <c r="E37" s="205">
        <v>0</v>
      </c>
      <c r="F37" s="205">
        <v>0</v>
      </c>
      <c r="G37" s="205">
        <v>10.66</v>
      </c>
      <c r="H37" s="205">
        <v>0</v>
      </c>
      <c r="I37" s="205">
        <v>24.22</v>
      </c>
      <c r="J37" s="205">
        <v>1.68</v>
      </c>
      <c r="K37" s="205">
        <v>0</v>
      </c>
      <c r="L37" s="205">
        <v>259.58999999999997</v>
      </c>
      <c r="M37" s="205">
        <v>1.03</v>
      </c>
      <c r="N37" s="205">
        <v>1.33</v>
      </c>
      <c r="O37" s="205">
        <v>0</v>
      </c>
      <c r="P37" s="205">
        <v>1.57</v>
      </c>
      <c r="Q37" s="205">
        <v>7.01</v>
      </c>
      <c r="R37" s="205">
        <v>8.19</v>
      </c>
      <c r="S37" s="205">
        <v>0.3</v>
      </c>
      <c r="T37" s="205">
        <v>1.47</v>
      </c>
      <c r="U37" s="205">
        <v>1.3</v>
      </c>
      <c r="V37" s="205">
        <v>0.23</v>
      </c>
      <c r="W37" s="205">
        <v>0.52</v>
      </c>
      <c r="X37" s="205">
        <v>1.66</v>
      </c>
      <c r="Y37" s="205">
        <v>0</v>
      </c>
      <c r="Z37" s="205">
        <v>2.69</v>
      </c>
      <c r="AA37" s="205">
        <v>1.02</v>
      </c>
      <c r="AB37" s="205">
        <v>0</v>
      </c>
      <c r="AC37" s="205">
        <v>12.92</v>
      </c>
      <c r="AD37" s="205">
        <v>0</v>
      </c>
      <c r="AE37" s="205">
        <v>0</v>
      </c>
      <c r="AF37" s="205">
        <v>0</v>
      </c>
      <c r="AG37" s="205">
        <v>23.23</v>
      </c>
      <c r="AH37" s="205">
        <v>0</v>
      </c>
      <c r="AI37" s="205">
        <v>39.14</v>
      </c>
      <c r="AJ37" s="205">
        <v>0</v>
      </c>
      <c r="AK37" s="205">
        <v>10.89</v>
      </c>
      <c r="AL37" s="205">
        <v>0</v>
      </c>
      <c r="AM37" s="205">
        <v>0</v>
      </c>
      <c r="AN37" s="205">
        <v>0</v>
      </c>
      <c r="AO37" s="205">
        <v>206.63</v>
      </c>
      <c r="AP37" s="205">
        <v>0</v>
      </c>
    </row>
    <row r="38" spans="1:42">
      <c r="A38" t="s">
        <v>80</v>
      </c>
      <c r="B38" s="205">
        <v>0</v>
      </c>
      <c r="C38" s="205">
        <v>0</v>
      </c>
      <c r="D38" s="205">
        <v>2.2599999999999998</v>
      </c>
      <c r="E38" s="205">
        <v>0</v>
      </c>
      <c r="F38" s="205">
        <v>0</v>
      </c>
      <c r="G38" s="205">
        <v>10.66</v>
      </c>
      <c r="H38" s="205">
        <v>0</v>
      </c>
      <c r="I38" s="205">
        <v>24.22</v>
      </c>
      <c r="J38" s="205">
        <v>1.68</v>
      </c>
      <c r="K38" s="205">
        <v>0</v>
      </c>
      <c r="L38" s="205">
        <v>272.12</v>
      </c>
      <c r="M38" s="205">
        <v>1.03</v>
      </c>
      <c r="N38" s="205">
        <v>1.33</v>
      </c>
      <c r="O38" s="205">
        <v>0</v>
      </c>
      <c r="P38" s="205">
        <v>1.57</v>
      </c>
      <c r="Q38" s="205">
        <v>7.01</v>
      </c>
      <c r="R38" s="205">
        <v>8.19</v>
      </c>
      <c r="S38" s="205">
        <v>0.3</v>
      </c>
      <c r="T38" s="205">
        <v>1.47</v>
      </c>
      <c r="U38" s="205">
        <v>1.36</v>
      </c>
      <c r="V38" s="205">
        <v>0.23</v>
      </c>
      <c r="W38" s="205">
        <v>0.52</v>
      </c>
      <c r="X38" s="205">
        <v>1.66</v>
      </c>
      <c r="Y38" s="205">
        <v>0</v>
      </c>
      <c r="Z38" s="205">
        <v>2.69</v>
      </c>
      <c r="AA38" s="205">
        <v>1.02</v>
      </c>
      <c r="AB38" s="205">
        <v>0</v>
      </c>
      <c r="AC38" s="205">
        <v>12.92</v>
      </c>
      <c r="AD38" s="205">
        <v>0</v>
      </c>
      <c r="AE38" s="205">
        <v>0</v>
      </c>
      <c r="AF38" s="205">
        <v>0</v>
      </c>
      <c r="AG38" s="205">
        <v>23.23</v>
      </c>
      <c r="AH38" s="205">
        <v>0</v>
      </c>
      <c r="AI38" s="205">
        <v>39.14</v>
      </c>
      <c r="AJ38" s="205">
        <v>0</v>
      </c>
      <c r="AK38" s="205">
        <v>10.89</v>
      </c>
      <c r="AL38" s="205">
        <v>0</v>
      </c>
      <c r="AM38" s="205">
        <v>0</v>
      </c>
      <c r="AN38" s="205">
        <v>0</v>
      </c>
      <c r="AO38" s="205">
        <v>206.63</v>
      </c>
      <c r="AP38" s="205">
        <v>0</v>
      </c>
    </row>
    <row r="39" spans="1:42">
      <c r="A39" t="s">
        <v>81</v>
      </c>
      <c r="B39" s="205">
        <v>0</v>
      </c>
      <c r="C39" s="205">
        <v>0</v>
      </c>
      <c r="D39" s="205">
        <v>2.2599999999999998</v>
      </c>
      <c r="E39" s="205">
        <v>0</v>
      </c>
      <c r="F39" s="205">
        <v>0</v>
      </c>
      <c r="G39" s="205">
        <v>10.66</v>
      </c>
      <c r="H39" s="205">
        <v>0</v>
      </c>
      <c r="I39" s="205">
        <v>24.22</v>
      </c>
      <c r="J39" s="205">
        <v>1.68</v>
      </c>
      <c r="K39" s="205">
        <v>0</v>
      </c>
      <c r="L39" s="205">
        <v>267.3</v>
      </c>
      <c r="M39" s="205">
        <v>1.03</v>
      </c>
      <c r="N39" s="205">
        <v>1.33</v>
      </c>
      <c r="O39" s="205">
        <v>0</v>
      </c>
      <c r="P39" s="205">
        <v>1.57</v>
      </c>
      <c r="Q39" s="205">
        <v>7.01</v>
      </c>
      <c r="R39" s="205">
        <v>8.19</v>
      </c>
      <c r="S39" s="205">
        <v>0.3</v>
      </c>
      <c r="T39" s="205">
        <v>1.47</v>
      </c>
      <c r="U39" s="205">
        <v>1.43</v>
      </c>
      <c r="V39" s="205">
        <v>0.23</v>
      </c>
      <c r="W39" s="205">
        <v>0.52</v>
      </c>
      <c r="X39" s="205">
        <v>1.66</v>
      </c>
      <c r="Y39" s="205">
        <v>0</v>
      </c>
      <c r="Z39" s="205">
        <v>2.0099999999999998</v>
      </c>
      <c r="AA39" s="205">
        <v>1.02</v>
      </c>
      <c r="AB39" s="205">
        <v>0</v>
      </c>
      <c r="AC39" s="205">
        <v>12.92</v>
      </c>
      <c r="AD39" s="205">
        <v>0</v>
      </c>
      <c r="AE39" s="205">
        <v>0</v>
      </c>
      <c r="AF39" s="205">
        <v>0</v>
      </c>
      <c r="AG39" s="205">
        <v>23.23</v>
      </c>
      <c r="AH39" s="205">
        <v>0</v>
      </c>
      <c r="AI39" s="205">
        <v>39.14</v>
      </c>
      <c r="AJ39" s="205">
        <v>0</v>
      </c>
      <c r="AK39" s="205">
        <v>10.89</v>
      </c>
      <c r="AL39" s="205">
        <v>0</v>
      </c>
      <c r="AM39" s="205">
        <v>0</v>
      </c>
      <c r="AN39" s="205">
        <v>0</v>
      </c>
      <c r="AO39" s="205">
        <v>206.63</v>
      </c>
      <c r="AP39" s="205">
        <v>0</v>
      </c>
    </row>
    <row r="40" spans="1:42">
      <c r="A40" t="s">
        <v>82</v>
      </c>
      <c r="B40" s="205">
        <v>0</v>
      </c>
      <c r="C40" s="205">
        <v>0</v>
      </c>
      <c r="D40" s="205">
        <v>2.2599999999999998</v>
      </c>
      <c r="E40" s="205">
        <v>0</v>
      </c>
      <c r="F40" s="205">
        <v>0</v>
      </c>
      <c r="G40" s="205">
        <v>10.66</v>
      </c>
      <c r="H40" s="205">
        <v>0</v>
      </c>
      <c r="I40" s="205">
        <v>24.22</v>
      </c>
      <c r="J40" s="205">
        <v>1.68</v>
      </c>
      <c r="K40" s="205">
        <v>0</v>
      </c>
      <c r="L40" s="205">
        <v>264.41000000000003</v>
      </c>
      <c r="M40" s="205">
        <v>1.03</v>
      </c>
      <c r="N40" s="205">
        <v>1.33</v>
      </c>
      <c r="O40" s="205">
        <v>0</v>
      </c>
      <c r="P40" s="205">
        <v>1.57</v>
      </c>
      <c r="Q40" s="205">
        <v>7.01</v>
      </c>
      <c r="R40" s="205">
        <v>8.19</v>
      </c>
      <c r="S40" s="205">
        <v>0.3</v>
      </c>
      <c r="T40" s="205">
        <v>1.47</v>
      </c>
      <c r="U40" s="205">
        <v>1.49</v>
      </c>
      <c r="V40" s="205">
        <v>0.23</v>
      </c>
      <c r="W40" s="205">
        <v>0.52</v>
      </c>
      <c r="X40" s="205">
        <v>1.66</v>
      </c>
      <c r="Y40" s="205">
        <v>0</v>
      </c>
      <c r="Z40" s="205">
        <v>2.0099999999999998</v>
      </c>
      <c r="AA40" s="205">
        <v>1.02</v>
      </c>
      <c r="AB40" s="205">
        <v>0</v>
      </c>
      <c r="AC40" s="205">
        <v>12.92</v>
      </c>
      <c r="AD40" s="205">
        <v>0</v>
      </c>
      <c r="AE40" s="205">
        <v>0</v>
      </c>
      <c r="AF40" s="205">
        <v>0</v>
      </c>
      <c r="AG40" s="205">
        <v>23.23</v>
      </c>
      <c r="AH40" s="205">
        <v>0</v>
      </c>
      <c r="AI40" s="205">
        <v>39.14</v>
      </c>
      <c r="AJ40" s="205">
        <v>0</v>
      </c>
      <c r="AK40" s="205">
        <v>10.89</v>
      </c>
      <c r="AL40" s="205">
        <v>0</v>
      </c>
      <c r="AM40" s="205">
        <v>0</v>
      </c>
      <c r="AN40" s="205">
        <v>0</v>
      </c>
      <c r="AO40" s="205">
        <v>206.63</v>
      </c>
      <c r="AP40" s="205">
        <v>0</v>
      </c>
    </row>
    <row r="41" spans="1:42">
      <c r="A41" t="s">
        <v>83</v>
      </c>
      <c r="B41" s="205">
        <v>0</v>
      </c>
      <c r="C41" s="205">
        <v>0</v>
      </c>
      <c r="D41" s="205">
        <v>2.2599999999999998</v>
      </c>
      <c r="E41" s="205">
        <v>0</v>
      </c>
      <c r="F41" s="205">
        <v>0</v>
      </c>
      <c r="G41" s="205">
        <v>10.66</v>
      </c>
      <c r="H41" s="205">
        <v>0</v>
      </c>
      <c r="I41" s="205">
        <v>24.22</v>
      </c>
      <c r="J41" s="205">
        <v>1.68</v>
      </c>
      <c r="K41" s="205">
        <v>0</v>
      </c>
      <c r="L41" s="205">
        <v>244.18</v>
      </c>
      <c r="M41" s="205">
        <v>1.03</v>
      </c>
      <c r="N41" s="205">
        <v>1.33</v>
      </c>
      <c r="O41" s="205">
        <v>0</v>
      </c>
      <c r="P41" s="205">
        <v>1.57</v>
      </c>
      <c r="Q41" s="205">
        <v>7.01</v>
      </c>
      <c r="R41" s="205">
        <v>8.19</v>
      </c>
      <c r="S41" s="205">
        <v>0.3</v>
      </c>
      <c r="T41" s="205">
        <v>1.47</v>
      </c>
      <c r="U41" s="205">
        <v>1.52</v>
      </c>
      <c r="V41" s="205">
        <v>0.23</v>
      </c>
      <c r="W41" s="205">
        <v>0.52</v>
      </c>
      <c r="X41" s="205">
        <v>1.66</v>
      </c>
      <c r="Y41" s="205">
        <v>0</v>
      </c>
      <c r="Z41" s="205">
        <v>2.0099999999999998</v>
      </c>
      <c r="AA41" s="205">
        <v>1.02</v>
      </c>
      <c r="AB41" s="205">
        <v>0</v>
      </c>
      <c r="AC41" s="205">
        <v>12.92</v>
      </c>
      <c r="AD41" s="205">
        <v>0</v>
      </c>
      <c r="AE41" s="205">
        <v>0</v>
      </c>
      <c r="AF41" s="205">
        <v>0</v>
      </c>
      <c r="AG41" s="205">
        <v>23.23</v>
      </c>
      <c r="AH41" s="205">
        <v>0</v>
      </c>
      <c r="AI41" s="205">
        <v>39.14</v>
      </c>
      <c r="AJ41" s="205">
        <v>0</v>
      </c>
      <c r="AK41" s="205">
        <v>10.89</v>
      </c>
      <c r="AL41" s="205">
        <v>0</v>
      </c>
      <c r="AM41" s="205">
        <v>0</v>
      </c>
      <c r="AN41" s="205">
        <v>0</v>
      </c>
      <c r="AO41" s="205">
        <v>206.63</v>
      </c>
      <c r="AP41" s="205">
        <v>0</v>
      </c>
    </row>
    <row r="42" spans="1:42">
      <c r="A42" t="s">
        <v>84</v>
      </c>
      <c r="B42" s="205">
        <v>0</v>
      </c>
      <c r="C42" s="205">
        <v>0</v>
      </c>
      <c r="D42" s="205">
        <v>2.2599999999999998</v>
      </c>
      <c r="E42" s="205">
        <v>0</v>
      </c>
      <c r="F42" s="205">
        <v>0</v>
      </c>
      <c r="G42" s="205">
        <v>10.66</v>
      </c>
      <c r="H42" s="205">
        <v>0</v>
      </c>
      <c r="I42" s="205">
        <v>24.22</v>
      </c>
      <c r="J42" s="205">
        <v>1.68</v>
      </c>
      <c r="K42" s="205">
        <v>0</v>
      </c>
      <c r="L42" s="205">
        <v>221.06</v>
      </c>
      <c r="M42" s="205">
        <v>1.03</v>
      </c>
      <c r="N42" s="205">
        <v>1.33</v>
      </c>
      <c r="O42" s="205">
        <v>0</v>
      </c>
      <c r="P42" s="205">
        <v>1.57</v>
      </c>
      <c r="Q42" s="205">
        <v>7.01</v>
      </c>
      <c r="R42" s="205">
        <v>8.19</v>
      </c>
      <c r="S42" s="205">
        <v>0.3</v>
      </c>
      <c r="T42" s="205">
        <v>1.47</v>
      </c>
      <c r="U42" s="205">
        <v>1.55</v>
      </c>
      <c r="V42" s="205">
        <v>0.23</v>
      </c>
      <c r="W42" s="205">
        <v>0.52</v>
      </c>
      <c r="X42" s="205">
        <v>1.66</v>
      </c>
      <c r="Y42" s="205">
        <v>0</v>
      </c>
      <c r="Z42" s="205">
        <v>2.0099999999999998</v>
      </c>
      <c r="AA42" s="205">
        <v>1.02</v>
      </c>
      <c r="AB42" s="205">
        <v>0</v>
      </c>
      <c r="AC42" s="205">
        <v>12.92</v>
      </c>
      <c r="AD42" s="205">
        <v>0</v>
      </c>
      <c r="AE42" s="205">
        <v>0</v>
      </c>
      <c r="AF42" s="205">
        <v>0</v>
      </c>
      <c r="AG42" s="205">
        <v>23.23</v>
      </c>
      <c r="AH42" s="205">
        <v>0</v>
      </c>
      <c r="AI42" s="205">
        <v>39.14</v>
      </c>
      <c r="AJ42" s="205">
        <v>0</v>
      </c>
      <c r="AK42" s="205">
        <v>10.89</v>
      </c>
      <c r="AL42" s="205">
        <v>0</v>
      </c>
      <c r="AM42" s="205">
        <v>0</v>
      </c>
      <c r="AN42" s="205">
        <v>0</v>
      </c>
      <c r="AO42" s="205">
        <v>206.63</v>
      </c>
      <c r="AP42" s="205">
        <v>0</v>
      </c>
    </row>
    <row r="43" spans="1:42">
      <c r="A43" t="s">
        <v>85</v>
      </c>
      <c r="B43" s="205">
        <v>0</v>
      </c>
      <c r="C43" s="205">
        <v>0</v>
      </c>
      <c r="D43" s="205">
        <v>2.2599999999999998</v>
      </c>
      <c r="E43" s="205">
        <v>0</v>
      </c>
      <c r="F43" s="205">
        <v>0</v>
      </c>
      <c r="G43" s="205">
        <v>10.66</v>
      </c>
      <c r="H43" s="205">
        <v>0</v>
      </c>
      <c r="I43" s="205">
        <v>24.22</v>
      </c>
      <c r="J43" s="205">
        <v>1.68</v>
      </c>
      <c r="K43" s="205">
        <v>0</v>
      </c>
      <c r="L43" s="205">
        <v>202.76</v>
      </c>
      <c r="M43" s="205">
        <v>1.03</v>
      </c>
      <c r="N43" s="205">
        <v>1.33</v>
      </c>
      <c r="O43" s="205">
        <v>0</v>
      </c>
      <c r="P43" s="205">
        <v>1.57</v>
      </c>
      <c r="Q43" s="205">
        <v>7.01</v>
      </c>
      <c r="R43" s="205">
        <v>8.19</v>
      </c>
      <c r="S43" s="205">
        <v>0.3</v>
      </c>
      <c r="T43" s="205">
        <v>1.47</v>
      </c>
      <c r="U43" s="205">
        <v>1.55</v>
      </c>
      <c r="V43" s="205">
        <v>0.23</v>
      </c>
      <c r="W43" s="205">
        <v>0.52</v>
      </c>
      <c r="X43" s="205">
        <v>1.66</v>
      </c>
      <c r="Y43" s="205">
        <v>0</v>
      </c>
      <c r="Z43" s="205">
        <v>2.69</v>
      </c>
      <c r="AA43" s="205">
        <v>1.02</v>
      </c>
      <c r="AB43" s="205">
        <v>0</v>
      </c>
      <c r="AC43" s="205">
        <v>12.92</v>
      </c>
      <c r="AD43" s="205">
        <v>0</v>
      </c>
      <c r="AE43" s="205">
        <v>0</v>
      </c>
      <c r="AF43" s="205">
        <v>0</v>
      </c>
      <c r="AG43" s="205">
        <v>23.23</v>
      </c>
      <c r="AH43" s="205">
        <v>0</v>
      </c>
      <c r="AI43" s="205">
        <v>39.14</v>
      </c>
      <c r="AJ43" s="205">
        <v>0</v>
      </c>
      <c r="AK43" s="205">
        <v>10.89</v>
      </c>
      <c r="AL43" s="205">
        <v>0</v>
      </c>
      <c r="AM43" s="205">
        <v>0</v>
      </c>
      <c r="AN43" s="205">
        <v>0</v>
      </c>
      <c r="AO43" s="205">
        <v>206.63</v>
      </c>
      <c r="AP43" s="205">
        <v>0</v>
      </c>
    </row>
    <row r="44" spans="1:42">
      <c r="A44" t="s">
        <v>86</v>
      </c>
      <c r="B44" s="205">
        <v>0</v>
      </c>
      <c r="C44" s="205">
        <v>0</v>
      </c>
      <c r="D44" s="205">
        <v>2.2599999999999998</v>
      </c>
      <c r="E44" s="205">
        <v>0</v>
      </c>
      <c r="F44" s="205">
        <v>0</v>
      </c>
      <c r="G44" s="205">
        <v>10.66</v>
      </c>
      <c r="H44" s="205">
        <v>0</v>
      </c>
      <c r="I44" s="205">
        <v>24.22</v>
      </c>
      <c r="J44" s="205">
        <v>1.68</v>
      </c>
      <c r="K44" s="205">
        <v>0</v>
      </c>
      <c r="L44" s="205">
        <v>194.09</v>
      </c>
      <c r="M44" s="205">
        <v>1.03</v>
      </c>
      <c r="N44" s="205">
        <v>1.33</v>
      </c>
      <c r="O44" s="205">
        <v>0</v>
      </c>
      <c r="P44" s="205">
        <v>1.57</v>
      </c>
      <c r="Q44" s="205">
        <v>7.01</v>
      </c>
      <c r="R44" s="205">
        <v>8.19</v>
      </c>
      <c r="S44" s="205">
        <v>0.3</v>
      </c>
      <c r="T44" s="205">
        <v>1.47</v>
      </c>
      <c r="U44" s="205">
        <v>1.55</v>
      </c>
      <c r="V44" s="205">
        <v>0.23</v>
      </c>
      <c r="W44" s="205">
        <v>0.52</v>
      </c>
      <c r="X44" s="205">
        <v>1.66</v>
      </c>
      <c r="Y44" s="205">
        <v>0</v>
      </c>
      <c r="Z44" s="205">
        <v>2.69</v>
      </c>
      <c r="AA44" s="205">
        <v>1.02</v>
      </c>
      <c r="AB44" s="205">
        <v>0</v>
      </c>
      <c r="AC44" s="205">
        <v>12.92</v>
      </c>
      <c r="AD44" s="205">
        <v>0</v>
      </c>
      <c r="AE44" s="205">
        <v>0</v>
      </c>
      <c r="AF44" s="205">
        <v>0</v>
      </c>
      <c r="AG44" s="205">
        <v>23.23</v>
      </c>
      <c r="AH44" s="205">
        <v>0</v>
      </c>
      <c r="AI44" s="205">
        <v>39.14</v>
      </c>
      <c r="AJ44" s="205">
        <v>0</v>
      </c>
      <c r="AK44" s="205">
        <v>10.89</v>
      </c>
      <c r="AL44" s="205">
        <v>0</v>
      </c>
      <c r="AM44" s="205">
        <v>0</v>
      </c>
      <c r="AN44" s="205">
        <v>0</v>
      </c>
      <c r="AO44" s="205">
        <v>206.63</v>
      </c>
      <c r="AP44" s="205">
        <v>0</v>
      </c>
    </row>
    <row r="45" spans="1:42">
      <c r="A45" t="s">
        <v>87</v>
      </c>
      <c r="B45" s="205">
        <v>0</v>
      </c>
      <c r="C45" s="205">
        <v>0</v>
      </c>
      <c r="D45" s="205">
        <v>2.2599999999999998</v>
      </c>
      <c r="E45" s="205">
        <v>0</v>
      </c>
      <c r="F45" s="205">
        <v>0</v>
      </c>
      <c r="G45" s="205">
        <v>10.66</v>
      </c>
      <c r="H45" s="205">
        <v>0</v>
      </c>
      <c r="I45" s="205">
        <v>24.22</v>
      </c>
      <c r="J45" s="205">
        <v>1.68</v>
      </c>
      <c r="K45" s="205">
        <v>0</v>
      </c>
      <c r="L45" s="205">
        <v>191.2</v>
      </c>
      <c r="M45" s="205">
        <v>1.03</v>
      </c>
      <c r="N45" s="205">
        <v>1.33</v>
      </c>
      <c r="O45" s="205">
        <v>0</v>
      </c>
      <c r="P45" s="205">
        <v>1.57</v>
      </c>
      <c r="Q45" s="205">
        <v>7.01</v>
      </c>
      <c r="R45" s="205">
        <v>8.19</v>
      </c>
      <c r="S45" s="205">
        <v>0.3</v>
      </c>
      <c r="T45" s="205">
        <v>1.47</v>
      </c>
      <c r="U45" s="205">
        <v>1.55</v>
      </c>
      <c r="V45" s="205">
        <v>0.23</v>
      </c>
      <c r="W45" s="205">
        <v>0.52</v>
      </c>
      <c r="X45" s="205">
        <v>1.66</v>
      </c>
      <c r="Y45" s="205">
        <v>0</v>
      </c>
      <c r="Z45" s="205">
        <v>2.69</v>
      </c>
      <c r="AA45" s="205">
        <v>1.02</v>
      </c>
      <c r="AB45" s="205">
        <v>0</v>
      </c>
      <c r="AC45" s="205">
        <v>12.92</v>
      </c>
      <c r="AD45" s="205">
        <v>0</v>
      </c>
      <c r="AE45" s="205">
        <v>0</v>
      </c>
      <c r="AF45" s="205">
        <v>0</v>
      </c>
      <c r="AG45" s="205">
        <v>23.23</v>
      </c>
      <c r="AH45" s="205">
        <v>0</v>
      </c>
      <c r="AI45" s="205">
        <v>39.14</v>
      </c>
      <c r="AJ45" s="205">
        <v>0</v>
      </c>
      <c r="AK45" s="205">
        <v>10.89</v>
      </c>
      <c r="AL45" s="205">
        <v>0</v>
      </c>
      <c r="AM45" s="205">
        <v>0</v>
      </c>
      <c r="AN45" s="205">
        <v>0</v>
      </c>
      <c r="AO45" s="205">
        <v>206.63</v>
      </c>
      <c r="AP45" s="205">
        <v>0</v>
      </c>
    </row>
    <row r="46" spans="1:42">
      <c r="A46" t="s">
        <v>88</v>
      </c>
      <c r="B46" s="205">
        <v>0</v>
      </c>
      <c r="C46" s="205">
        <v>0</v>
      </c>
      <c r="D46" s="205">
        <v>2.2599999999999998</v>
      </c>
      <c r="E46" s="205">
        <v>0</v>
      </c>
      <c r="F46" s="205">
        <v>0</v>
      </c>
      <c r="G46" s="205">
        <v>10.66</v>
      </c>
      <c r="H46" s="205">
        <v>0</v>
      </c>
      <c r="I46" s="205">
        <v>24.22</v>
      </c>
      <c r="J46" s="205">
        <v>1.68</v>
      </c>
      <c r="K46" s="205">
        <v>0</v>
      </c>
      <c r="L46" s="205">
        <v>191.2</v>
      </c>
      <c r="M46" s="205">
        <v>1.03</v>
      </c>
      <c r="N46" s="205">
        <v>1.33</v>
      </c>
      <c r="O46" s="205">
        <v>0</v>
      </c>
      <c r="P46" s="205">
        <v>1.57</v>
      </c>
      <c r="Q46" s="205">
        <v>7.01</v>
      </c>
      <c r="R46" s="205">
        <v>8.19</v>
      </c>
      <c r="S46" s="205">
        <v>0.3</v>
      </c>
      <c r="T46" s="205">
        <v>1.47</v>
      </c>
      <c r="U46" s="205">
        <v>1.55</v>
      </c>
      <c r="V46" s="205">
        <v>0.23</v>
      </c>
      <c r="W46" s="205">
        <v>0.52</v>
      </c>
      <c r="X46" s="205">
        <v>1.66</v>
      </c>
      <c r="Y46" s="205">
        <v>0</v>
      </c>
      <c r="Z46" s="205">
        <v>2.69</v>
      </c>
      <c r="AA46" s="205">
        <v>1.02</v>
      </c>
      <c r="AB46" s="205">
        <v>0</v>
      </c>
      <c r="AC46" s="205">
        <v>12.92</v>
      </c>
      <c r="AD46" s="205">
        <v>0</v>
      </c>
      <c r="AE46" s="205">
        <v>0</v>
      </c>
      <c r="AF46" s="205">
        <v>0</v>
      </c>
      <c r="AG46" s="205">
        <v>23.23</v>
      </c>
      <c r="AH46" s="205">
        <v>0</v>
      </c>
      <c r="AI46" s="205">
        <v>39.14</v>
      </c>
      <c r="AJ46" s="205">
        <v>0</v>
      </c>
      <c r="AK46" s="205">
        <v>10.89</v>
      </c>
      <c r="AL46" s="205">
        <v>0</v>
      </c>
      <c r="AM46" s="205">
        <v>0</v>
      </c>
      <c r="AN46" s="205">
        <v>0</v>
      </c>
      <c r="AO46" s="205">
        <v>206.63</v>
      </c>
      <c r="AP46" s="205">
        <v>0</v>
      </c>
    </row>
    <row r="47" spans="1:42">
      <c r="A47" t="s">
        <v>89</v>
      </c>
      <c r="B47" s="205">
        <v>0</v>
      </c>
      <c r="C47" s="205">
        <v>0</v>
      </c>
      <c r="D47" s="205">
        <v>2.2599999999999998</v>
      </c>
      <c r="E47" s="205">
        <v>0</v>
      </c>
      <c r="F47" s="205">
        <v>0</v>
      </c>
      <c r="G47" s="205">
        <v>10.66</v>
      </c>
      <c r="H47" s="205">
        <v>0</v>
      </c>
      <c r="I47" s="205">
        <v>24.22</v>
      </c>
      <c r="J47" s="205">
        <v>1.68</v>
      </c>
      <c r="K47" s="205">
        <v>0</v>
      </c>
      <c r="L47" s="205">
        <v>197.94</v>
      </c>
      <c r="M47" s="205">
        <v>1.03</v>
      </c>
      <c r="N47" s="205">
        <v>1.33</v>
      </c>
      <c r="O47" s="205">
        <v>0</v>
      </c>
      <c r="P47" s="205">
        <v>1.57</v>
      </c>
      <c r="Q47" s="205">
        <v>7.01</v>
      </c>
      <c r="R47" s="205">
        <v>8.19</v>
      </c>
      <c r="S47" s="205">
        <v>0.3</v>
      </c>
      <c r="T47" s="205">
        <v>1.47</v>
      </c>
      <c r="U47" s="205">
        <v>1.55</v>
      </c>
      <c r="V47" s="205">
        <v>0.23</v>
      </c>
      <c r="W47" s="205">
        <v>0.52</v>
      </c>
      <c r="X47" s="205">
        <v>1.66</v>
      </c>
      <c r="Y47" s="205">
        <v>0</v>
      </c>
      <c r="Z47" s="205">
        <v>2.69</v>
      </c>
      <c r="AA47" s="205">
        <v>1.02</v>
      </c>
      <c r="AB47" s="205">
        <v>0</v>
      </c>
      <c r="AC47" s="205">
        <v>12.92</v>
      </c>
      <c r="AD47" s="205">
        <v>0</v>
      </c>
      <c r="AE47" s="205">
        <v>0</v>
      </c>
      <c r="AF47" s="205">
        <v>0</v>
      </c>
      <c r="AG47" s="205">
        <v>23.23</v>
      </c>
      <c r="AH47" s="205">
        <v>0</v>
      </c>
      <c r="AI47" s="205">
        <v>39.14</v>
      </c>
      <c r="AJ47" s="205">
        <v>0</v>
      </c>
      <c r="AK47" s="205">
        <v>10.89</v>
      </c>
      <c r="AL47" s="205">
        <v>0</v>
      </c>
      <c r="AM47" s="205">
        <v>0</v>
      </c>
      <c r="AN47" s="205">
        <v>0</v>
      </c>
      <c r="AO47" s="205">
        <v>206.63</v>
      </c>
      <c r="AP47" s="205">
        <v>0</v>
      </c>
    </row>
    <row r="48" spans="1:42">
      <c r="A48" t="s">
        <v>90</v>
      </c>
      <c r="B48" s="205">
        <v>0</v>
      </c>
      <c r="C48" s="205">
        <v>0</v>
      </c>
      <c r="D48" s="205">
        <v>2.2599999999999998</v>
      </c>
      <c r="E48" s="205">
        <v>0</v>
      </c>
      <c r="F48" s="205">
        <v>0</v>
      </c>
      <c r="G48" s="205">
        <v>10.66</v>
      </c>
      <c r="H48" s="205">
        <v>0</v>
      </c>
      <c r="I48" s="205">
        <v>24.22</v>
      </c>
      <c r="J48" s="205">
        <v>1.68</v>
      </c>
      <c r="K48" s="205">
        <v>0</v>
      </c>
      <c r="L48" s="205">
        <v>201.8</v>
      </c>
      <c r="M48" s="205">
        <v>1.03</v>
      </c>
      <c r="N48" s="205">
        <v>1.33</v>
      </c>
      <c r="O48" s="205">
        <v>0</v>
      </c>
      <c r="P48" s="205">
        <v>1.57</v>
      </c>
      <c r="Q48" s="205">
        <v>7.01</v>
      </c>
      <c r="R48" s="205">
        <v>8.19</v>
      </c>
      <c r="S48" s="205">
        <v>0.3</v>
      </c>
      <c r="T48" s="205">
        <v>1.47</v>
      </c>
      <c r="U48" s="205">
        <v>1.55</v>
      </c>
      <c r="V48" s="205">
        <v>0.23</v>
      </c>
      <c r="W48" s="205">
        <v>0.52</v>
      </c>
      <c r="X48" s="205">
        <v>1.66</v>
      </c>
      <c r="Y48" s="205">
        <v>0</v>
      </c>
      <c r="Z48" s="205">
        <v>2.69</v>
      </c>
      <c r="AA48" s="205">
        <v>1.02</v>
      </c>
      <c r="AB48" s="205">
        <v>0</v>
      </c>
      <c r="AC48" s="205">
        <v>12.92</v>
      </c>
      <c r="AD48" s="205">
        <v>0</v>
      </c>
      <c r="AE48" s="205">
        <v>0</v>
      </c>
      <c r="AF48" s="205">
        <v>0</v>
      </c>
      <c r="AG48" s="205">
        <v>23.23</v>
      </c>
      <c r="AH48" s="205">
        <v>0</v>
      </c>
      <c r="AI48" s="205">
        <v>39.14</v>
      </c>
      <c r="AJ48" s="205">
        <v>0</v>
      </c>
      <c r="AK48" s="205">
        <v>10.89</v>
      </c>
      <c r="AL48" s="205">
        <v>0</v>
      </c>
      <c r="AM48" s="205">
        <v>0</v>
      </c>
      <c r="AN48" s="205">
        <v>0</v>
      </c>
      <c r="AO48" s="205">
        <v>206.63</v>
      </c>
      <c r="AP48" s="205">
        <v>0</v>
      </c>
    </row>
    <row r="49" spans="1:42">
      <c r="A49" t="s">
        <v>91</v>
      </c>
      <c r="B49" s="205">
        <v>0</v>
      </c>
      <c r="C49" s="205">
        <v>0</v>
      </c>
      <c r="D49" s="205">
        <v>2.2599999999999998</v>
      </c>
      <c r="E49" s="205">
        <v>0</v>
      </c>
      <c r="F49" s="205">
        <v>0</v>
      </c>
      <c r="G49" s="205">
        <v>10.66</v>
      </c>
      <c r="H49" s="205">
        <v>0</v>
      </c>
      <c r="I49" s="205">
        <v>24.22</v>
      </c>
      <c r="J49" s="205">
        <v>1.68</v>
      </c>
      <c r="K49" s="205">
        <v>0</v>
      </c>
      <c r="L49" s="205">
        <v>200.35</v>
      </c>
      <c r="M49" s="205">
        <v>1.03</v>
      </c>
      <c r="N49" s="205">
        <v>1.33</v>
      </c>
      <c r="O49" s="205">
        <v>0</v>
      </c>
      <c r="P49" s="205">
        <v>1.57</v>
      </c>
      <c r="Q49" s="205">
        <v>7.01</v>
      </c>
      <c r="R49" s="205">
        <v>8.17</v>
      </c>
      <c r="S49" s="205">
        <v>0.27</v>
      </c>
      <c r="T49" s="205">
        <v>1.47</v>
      </c>
      <c r="U49" s="205">
        <v>1.55</v>
      </c>
      <c r="V49" s="205">
        <v>0.23</v>
      </c>
      <c r="W49" s="205">
        <v>0.46</v>
      </c>
      <c r="X49" s="205">
        <v>1.66</v>
      </c>
      <c r="Y49" s="205">
        <v>0</v>
      </c>
      <c r="Z49" s="205">
        <v>2.29</v>
      </c>
      <c r="AA49" s="205">
        <v>1.02</v>
      </c>
      <c r="AB49" s="205">
        <v>0</v>
      </c>
      <c r="AC49" s="205">
        <v>16.309999999999999</v>
      </c>
      <c r="AD49" s="205">
        <v>0</v>
      </c>
      <c r="AE49" s="205">
        <v>0</v>
      </c>
      <c r="AF49" s="205">
        <v>0</v>
      </c>
      <c r="AG49" s="205">
        <v>23.23</v>
      </c>
      <c r="AH49" s="205">
        <v>0</v>
      </c>
      <c r="AI49" s="205">
        <v>39.14</v>
      </c>
      <c r="AJ49" s="205">
        <v>0</v>
      </c>
      <c r="AK49" s="205">
        <v>10.89</v>
      </c>
      <c r="AL49" s="205">
        <v>0</v>
      </c>
      <c r="AM49" s="205">
        <v>0</v>
      </c>
      <c r="AN49" s="205">
        <v>0</v>
      </c>
      <c r="AO49" s="205">
        <v>206.63</v>
      </c>
      <c r="AP49" s="205">
        <v>0</v>
      </c>
    </row>
    <row r="50" spans="1:42">
      <c r="A50" t="s">
        <v>92</v>
      </c>
      <c r="B50" s="205">
        <v>0</v>
      </c>
      <c r="C50" s="205">
        <v>0</v>
      </c>
      <c r="D50" s="205">
        <v>2.2599999999999998</v>
      </c>
      <c r="E50" s="205">
        <v>0</v>
      </c>
      <c r="F50" s="205">
        <v>0</v>
      </c>
      <c r="G50" s="205">
        <v>10.66</v>
      </c>
      <c r="H50" s="205">
        <v>0</v>
      </c>
      <c r="I50" s="205">
        <v>24.22</v>
      </c>
      <c r="J50" s="205">
        <v>1.68</v>
      </c>
      <c r="K50" s="205">
        <v>0</v>
      </c>
      <c r="L50" s="205">
        <v>203.24</v>
      </c>
      <c r="M50" s="205">
        <v>1.03</v>
      </c>
      <c r="N50" s="205">
        <v>1.33</v>
      </c>
      <c r="O50" s="205">
        <v>0</v>
      </c>
      <c r="P50" s="205">
        <v>1.57</v>
      </c>
      <c r="Q50" s="205">
        <v>7.01</v>
      </c>
      <c r="R50" s="205">
        <v>8.17</v>
      </c>
      <c r="S50" s="205">
        <v>0.27</v>
      </c>
      <c r="T50" s="205">
        <v>1.47</v>
      </c>
      <c r="U50" s="205">
        <v>1.55</v>
      </c>
      <c r="V50" s="205">
        <v>0.23</v>
      </c>
      <c r="W50" s="205">
        <v>0.46</v>
      </c>
      <c r="X50" s="205">
        <v>1.66</v>
      </c>
      <c r="Y50" s="205">
        <v>0</v>
      </c>
      <c r="Z50" s="205">
        <v>2.29</v>
      </c>
      <c r="AA50" s="205">
        <v>1.02</v>
      </c>
      <c r="AB50" s="205">
        <v>0</v>
      </c>
      <c r="AC50" s="205">
        <v>12.92</v>
      </c>
      <c r="AD50" s="205">
        <v>0</v>
      </c>
      <c r="AE50" s="205">
        <v>0</v>
      </c>
      <c r="AF50" s="205">
        <v>0</v>
      </c>
      <c r="AG50" s="205">
        <v>23.23</v>
      </c>
      <c r="AH50" s="205">
        <v>0</v>
      </c>
      <c r="AI50" s="205">
        <v>39.14</v>
      </c>
      <c r="AJ50" s="205">
        <v>0</v>
      </c>
      <c r="AK50" s="205">
        <v>10.89</v>
      </c>
      <c r="AL50" s="205">
        <v>0</v>
      </c>
      <c r="AM50" s="205">
        <v>0</v>
      </c>
      <c r="AN50" s="205">
        <v>0</v>
      </c>
      <c r="AO50" s="205">
        <v>206.63</v>
      </c>
      <c r="AP50" s="205">
        <v>0</v>
      </c>
    </row>
    <row r="51" spans="1:42">
      <c r="A51" t="s">
        <v>93</v>
      </c>
      <c r="B51" s="205">
        <v>0</v>
      </c>
      <c r="C51" s="205">
        <v>0</v>
      </c>
      <c r="D51" s="205">
        <v>2.2599999999999998</v>
      </c>
      <c r="E51" s="205">
        <v>0</v>
      </c>
      <c r="F51" s="205">
        <v>0</v>
      </c>
      <c r="G51" s="205">
        <v>10.66</v>
      </c>
      <c r="H51" s="205">
        <v>0</v>
      </c>
      <c r="I51" s="205">
        <v>24.22</v>
      </c>
      <c r="J51" s="205">
        <v>1.68</v>
      </c>
      <c r="K51" s="205">
        <v>0</v>
      </c>
      <c r="L51" s="205">
        <v>207.58</v>
      </c>
      <c r="M51" s="205">
        <v>1.03</v>
      </c>
      <c r="N51" s="205">
        <v>1.33</v>
      </c>
      <c r="O51" s="205">
        <v>0</v>
      </c>
      <c r="P51" s="205">
        <v>1.57</v>
      </c>
      <c r="Q51" s="205">
        <v>7.01</v>
      </c>
      <c r="R51" s="205">
        <v>8.19</v>
      </c>
      <c r="S51" s="205">
        <v>0.3</v>
      </c>
      <c r="T51" s="205">
        <v>1.47</v>
      </c>
      <c r="U51" s="205">
        <v>1.55</v>
      </c>
      <c r="V51" s="205">
        <v>0.23</v>
      </c>
      <c r="W51" s="205">
        <v>0.52</v>
      </c>
      <c r="X51" s="205">
        <v>1.66</v>
      </c>
      <c r="Y51" s="205">
        <v>0</v>
      </c>
      <c r="Z51" s="205">
        <v>2.71</v>
      </c>
      <c r="AA51" s="205">
        <v>1.02</v>
      </c>
      <c r="AB51" s="205">
        <v>0</v>
      </c>
      <c r="AC51" s="205">
        <v>12.92</v>
      </c>
      <c r="AD51" s="205">
        <v>0</v>
      </c>
      <c r="AE51" s="205">
        <v>0</v>
      </c>
      <c r="AF51" s="205">
        <v>0</v>
      </c>
      <c r="AG51" s="205">
        <v>23.23</v>
      </c>
      <c r="AH51" s="205">
        <v>0</v>
      </c>
      <c r="AI51" s="205">
        <v>39.14</v>
      </c>
      <c r="AJ51" s="205">
        <v>0</v>
      </c>
      <c r="AK51" s="205">
        <v>10.89</v>
      </c>
      <c r="AL51" s="205">
        <v>0</v>
      </c>
      <c r="AM51" s="205">
        <v>0</v>
      </c>
      <c r="AN51" s="205">
        <v>0</v>
      </c>
      <c r="AO51" s="205">
        <v>202.28</v>
      </c>
      <c r="AP51" s="205">
        <v>0</v>
      </c>
    </row>
    <row r="52" spans="1:42">
      <c r="A52" t="s">
        <v>94</v>
      </c>
      <c r="B52" s="205">
        <v>0</v>
      </c>
      <c r="C52" s="205">
        <v>0</v>
      </c>
      <c r="D52" s="205">
        <v>2.2599999999999998</v>
      </c>
      <c r="E52" s="205">
        <v>0</v>
      </c>
      <c r="F52" s="205">
        <v>0</v>
      </c>
      <c r="G52" s="205">
        <v>10.66</v>
      </c>
      <c r="H52" s="205">
        <v>0</v>
      </c>
      <c r="I52" s="205">
        <v>24.22</v>
      </c>
      <c r="J52" s="205">
        <v>1.68</v>
      </c>
      <c r="K52" s="205">
        <v>0</v>
      </c>
      <c r="L52" s="205">
        <v>211.43</v>
      </c>
      <c r="M52" s="205">
        <v>1.03</v>
      </c>
      <c r="N52" s="205">
        <v>1.33</v>
      </c>
      <c r="O52" s="205">
        <v>0</v>
      </c>
      <c r="P52" s="205">
        <v>1.57</v>
      </c>
      <c r="Q52" s="205">
        <v>7.01</v>
      </c>
      <c r="R52" s="205">
        <v>8.19</v>
      </c>
      <c r="S52" s="205">
        <v>0.3</v>
      </c>
      <c r="T52" s="205">
        <v>1.47</v>
      </c>
      <c r="U52" s="205">
        <v>1.55</v>
      </c>
      <c r="V52" s="205">
        <v>0.23</v>
      </c>
      <c r="W52" s="205">
        <v>0.52</v>
      </c>
      <c r="X52" s="205">
        <v>1.66</v>
      </c>
      <c r="Y52" s="205">
        <v>0</v>
      </c>
      <c r="Z52" s="205">
        <v>2.71</v>
      </c>
      <c r="AA52" s="205">
        <v>1.02</v>
      </c>
      <c r="AB52" s="205">
        <v>0</v>
      </c>
      <c r="AC52" s="205">
        <v>12.92</v>
      </c>
      <c r="AD52" s="205">
        <v>0</v>
      </c>
      <c r="AE52" s="205">
        <v>0</v>
      </c>
      <c r="AF52" s="205">
        <v>0</v>
      </c>
      <c r="AG52" s="205">
        <v>23.23</v>
      </c>
      <c r="AH52" s="205">
        <v>0</v>
      </c>
      <c r="AI52" s="205">
        <v>39.14</v>
      </c>
      <c r="AJ52" s="205">
        <v>0</v>
      </c>
      <c r="AK52" s="205">
        <v>10.89</v>
      </c>
      <c r="AL52" s="205">
        <v>0</v>
      </c>
      <c r="AM52" s="205">
        <v>0</v>
      </c>
      <c r="AN52" s="205">
        <v>0</v>
      </c>
      <c r="AO52" s="205">
        <v>202.28</v>
      </c>
      <c r="AP52" s="205">
        <v>0</v>
      </c>
    </row>
    <row r="53" spans="1:42">
      <c r="A53" t="s">
        <v>95</v>
      </c>
      <c r="B53" s="205">
        <v>0</v>
      </c>
      <c r="C53" s="205">
        <v>0</v>
      </c>
      <c r="D53" s="205">
        <v>2.2599999999999998</v>
      </c>
      <c r="E53" s="205">
        <v>0</v>
      </c>
      <c r="F53" s="205">
        <v>0</v>
      </c>
      <c r="G53" s="205">
        <v>10.66</v>
      </c>
      <c r="H53" s="205">
        <v>0</v>
      </c>
      <c r="I53" s="205">
        <v>24.22</v>
      </c>
      <c r="J53" s="205">
        <v>1.68</v>
      </c>
      <c r="K53" s="205">
        <v>0</v>
      </c>
      <c r="L53" s="205">
        <v>218.17</v>
      </c>
      <c r="M53" s="205">
        <v>1.03</v>
      </c>
      <c r="N53" s="205">
        <v>1.33</v>
      </c>
      <c r="O53" s="205">
        <v>0</v>
      </c>
      <c r="P53" s="205">
        <v>1.57</v>
      </c>
      <c r="Q53" s="205">
        <v>7.01</v>
      </c>
      <c r="R53" s="205">
        <v>8.19</v>
      </c>
      <c r="S53" s="205">
        <v>0.3</v>
      </c>
      <c r="T53" s="205">
        <v>1.47</v>
      </c>
      <c r="U53" s="205">
        <v>1.55</v>
      </c>
      <c r="V53" s="205">
        <v>0.23</v>
      </c>
      <c r="W53" s="205">
        <v>0.52</v>
      </c>
      <c r="X53" s="205">
        <v>1.66</v>
      </c>
      <c r="Y53" s="205">
        <v>0</v>
      </c>
      <c r="Z53" s="205">
        <v>2.71</v>
      </c>
      <c r="AA53" s="205">
        <v>1.02</v>
      </c>
      <c r="AB53" s="205">
        <v>0</v>
      </c>
      <c r="AC53" s="205">
        <v>12.92</v>
      </c>
      <c r="AD53" s="205">
        <v>0</v>
      </c>
      <c r="AE53" s="205">
        <v>0</v>
      </c>
      <c r="AF53" s="205">
        <v>0</v>
      </c>
      <c r="AG53" s="205">
        <v>23.23</v>
      </c>
      <c r="AH53" s="205">
        <v>0</v>
      </c>
      <c r="AI53" s="205">
        <v>39.14</v>
      </c>
      <c r="AJ53" s="205">
        <v>0</v>
      </c>
      <c r="AK53" s="205">
        <v>10.89</v>
      </c>
      <c r="AL53" s="205">
        <v>0</v>
      </c>
      <c r="AM53" s="205">
        <v>0</v>
      </c>
      <c r="AN53" s="205">
        <v>0</v>
      </c>
      <c r="AO53" s="205">
        <v>202.28</v>
      </c>
      <c r="AP53" s="205">
        <v>0</v>
      </c>
    </row>
    <row r="54" spans="1:42">
      <c r="A54" t="s">
        <v>96</v>
      </c>
      <c r="B54" s="205">
        <v>0</v>
      </c>
      <c r="C54" s="205">
        <v>0</v>
      </c>
      <c r="D54" s="205">
        <v>2.2599999999999998</v>
      </c>
      <c r="E54" s="205">
        <v>0</v>
      </c>
      <c r="F54" s="205">
        <v>0</v>
      </c>
      <c r="G54" s="205">
        <v>10.66</v>
      </c>
      <c r="H54" s="205">
        <v>0</v>
      </c>
      <c r="I54" s="205">
        <v>24.22</v>
      </c>
      <c r="J54" s="205">
        <v>1.68</v>
      </c>
      <c r="K54" s="205">
        <v>0</v>
      </c>
      <c r="L54" s="205">
        <v>252.85</v>
      </c>
      <c r="M54" s="205">
        <v>1.03</v>
      </c>
      <c r="N54" s="205">
        <v>1.33</v>
      </c>
      <c r="O54" s="205">
        <v>0</v>
      </c>
      <c r="P54" s="205">
        <v>1.57</v>
      </c>
      <c r="Q54" s="205">
        <v>7.01</v>
      </c>
      <c r="R54" s="205">
        <v>8.19</v>
      </c>
      <c r="S54" s="205">
        <v>0.3</v>
      </c>
      <c r="T54" s="205">
        <v>1.47</v>
      </c>
      <c r="U54" s="205">
        <v>1.55</v>
      </c>
      <c r="V54" s="205">
        <v>0.23</v>
      </c>
      <c r="W54" s="205">
        <v>0.52</v>
      </c>
      <c r="X54" s="205">
        <v>1.66</v>
      </c>
      <c r="Y54" s="205">
        <v>0</v>
      </c>
      <c r="Z54" s="205">
        <v>2.71</v>
      </c>
      <c r="AA54" s="205">
        <v>1.02</v>
      </c>
      <c r="AB54" s="205">
        <v>0</v>
      </c>
      <c r="AC54" s="205">
        <v>12.92</v>
      </c>
      <c r="AD54" s="205">
        <v>0</v>
      </c>
      <c r="AE54" s="205">
        <v>0</v>
      </c>
      <c r="AF54" s="205">
        <v>0</v>
      </c>
      <c r="AG54" s="205">
        <v>23.23</v>
      </c>
      <c r="AH54" s="205">
        <v>0</v>
      </c>
      <c r="AI54" s="205">
        <v>39.14</v>
      </c>
      <c r="AJ54" s="205">
        <v>0</v>
      </c>
      <c r="AK54" s="205">
        <v>10.89</v>
      </c>
      <c r="AL54" s="205">
        <v>0</v>
      </c>
      <c r="AM54" s="205">
        <v>0</v>
      </c>
      <c r="AN54" s="205">
        <v>0</v>
      </c>
      <c r="AO54" s="205">
        <v>202.28</v>
      </c>
      <c r="AP54" s="205">
        <v>0</v>
      </c>
    </row>
    <row r="55" spans="1:42">
      <c r="A55" t="s">
        <v>97</v>
      </c>
      <c r="B55" s="205">
        <v>0</v>
      </c>
      <c r="C55" s="205">
        <v>0</v>
      </c>
      <c r="D55" s="205">
        <v>2.2599999999999998</v>
      </c>
      <c r="E55" s="205">
        <v>0</v>
      </c>
      <c r="F55" s="205">
        <v>0</v>
      </c>
      <c r="G55" s="205">
        <v>10.66</v>
      </c>
      <c r="H55" s="205">
        <v>0</v>
      </c>
      <c r="I55" s="205">
        <v>24.22</v>
      </c>
      <c r="J55" s="205">
        <v>1.68</v>
      </c>
      <c r="K55" s="205">
        <v>2.95</v>
      </c>
      <c r="L55" s="205">
        <v>298.13</v>
      </c>
      <c r="M55" s="205">
        <v>1.03</v>
      </c>
      <c r="N55" s="205">
        <v>1.33</v>
      </c>
      <c r="O55" s="205">
        <v>0</v>
      </c>
      <c r="P55" s="205">
        <v>1.57</v>
      </c>
      <c r="Q55" s="205">
        <v>7.01</v>
      </c>
      <c r="R55" s="205">
        <v>8.19</v>
      </c>
      <c r="S55" s="205">
        <v>6.17</v>
      </c>
      <c r="T55" s="205">
        <v>1.47</v>
      </c>
      <c r="U55" s="205">
        <v>1.57</v>
      </c>
      <c r="V55" s="205">
        <v>6.37</v>
      </c>
      <c r="W55" s="205">
        <v>0.52</v>
      </c>
      <c r="X55" s="205">
        <v>1.66</v>
      </c>
      <c r="Y55" s="205">
        <v>0</v>
      </c>
      <c r="Z55" s="205">
        <v>2.72</v>
      </c>
      <c r="AA55" s="205">
        <v>1.02</v>
      </c>
      <c r="AB55" s="205">
        <v>0</v>
      </c>
      <c r="AC55" s="205">
        <v>12.92</v>
      </c>
      <c r="AD55" s="205">
        <v>0</v>
      </c>
      <c r="AE55" s="205">
        <v>0</v>
      </c>
      <c r="AF55" s="205">
        <v>0</v>
      </c>
      <c r="AG55" s="205">
        <v>23.23</v>
      </c>
      <c r="AH55" s="205">
        <v>0</v>
      </c>
      <c r="AI55" s="205">
        <v>39.14</v>
      </c>
      <c r="AJ55" s="205">
        <v>0</v>
      </c>
      <c r="AK55" s="205">
        <v>10.89</v>
      </c>
      <c r="AL55" s="205">
        <v>0</v>
      </c>
      <c r="AM55" s="205">
        <v>0</v>
      </c>
      <c r="AN55" s="205">
        <v>0</v>
      </c>
      <c r="AO55" s="205">
        <v>202.28</v>
      </c>
      <c r="AP55" s="205">
        <v>0</v>
      </c>
    </row>
    <row r="56" spans="1:42">
      <c r="A56" t="s">
        <v>98</v>
      </c>
      <c r="B56" s="205">
        <v>0</v>
      </c>
      <c r="C56" s="205">
        <v>0</v>
      </c>
      <c r="D56" s="205">
        <v>2.2599999999999998</v>
      </c>
      <c r="E56" s="205">
        <v>0</v>
      </c>
      <c r="F56" s="205">
        <v>0</v>
      </c>
      <c r="G56" s="205">
        <v>10.66</v>
      </c>
      <c r="H56" s="205">
        <v>0</v>
      </c>
      <c r="I56" s="205">
        <v>24.22</v>
      </c>
      <c r="J56" s="205">
        <v>1.68</v>
      </c>
      <c r="K56" s="205">
        <v>2.95</v>
      </c>
      <c r="L56" s="205">
        <v>298.13</v>
      </c>
      <c r="M56" s="205">
        <v>1.03</v>
      </c>
      <c r="N56" s="205">
        <v>1.33</v>
      </c>
      <c r="O56" s="205">
        <v>0</v>
      </c>
      <c r="P56" s="205">
        <v>1.57</v>
      </c>
      <c r="Q56" s="205">
        <v>7.01</v>
      </c>
      <c r="R56" s="205">
        <v>8.19</v>
      </c>
      <c r="S56" s="205">
        <v>6.17</v>
      </c>
      <c r="T56" s="205">
        <v>1.47</v>
      </c>
      <c r="U56" s="205">
        <v>1.57</v>
      </c>
      <c r="V56" s="205">
        <v>6.37</v>
      </c>
      <c r="W56" s="205">
        <v>0.52</v>
      </c>
      <c r="X56" s="205">
        <v>1.66</v>
      </c>
      <c r="Y56" s="205">
        <v>0</v>
      </c>
      <c r="Z56" s="205">
        <v>2.72</v>
      </c>
      <c r="AA56" s="205">
        <v>20.93</v>
      </c>
      <c r="AB56" s="205">
        <v>0</v>
      </c>
      <c r="AC56" s="205">
        <v>12.92</v>
      </c>
      <c r="AD56" s="205">
        <v>0</v>
      </c>
      <c r="AE56" s="205">
        <v>0</v>
      </c>
      <c r="AF56" s="205">
        <v>0</v>
      </c>
      <c r="AG56" s="205">
        <v>23.23</v>
      </c>
      <c r="AH56" s="205">
        <v>0</v>
      </c>
      <c r="AI56" s="205">
        <v>39.14</v>
      </c>
      <c r="AJ56" s="205">
        <v>0</v>
      </c>
      <c r="AK56" s="205">
        <v>10.89</v>
      </c>
      <c r="AL56" s="205">
        <v>0</v>
      </c>
      <c r="AM56" s="205">
        <v>0</v>
      </c>
      <c r="AN56" s="205">
        <v>0</v>
      </c>
      <c r="AO56" s="205">
        <v>202.28</v>
      </c>
      <c r="AP56" s="205">
        <v>0</v>
      </c>
    </row>
    <row r="57" spans="1:42">
      <c r="A57" t="s">
        <v>99</v>
      </c>
      <c r="B57" s="205">
        <v>0</v>
      </c>
      <c r="C57" s="205">
        <v>0</v>
      </c>
      <c r="D57" s="205">
        <v>2.2599999999999998</v>
      </c>
      <c r="E57" s="205">
        <v>0</v>
      </c>
      <c r="F57" s="205">
        <v>0</v>
      </c>
      <c r="G57" s="205">
        <v>10.66</v>
      </c>
      <c r="H57" s="205">
        <v>0</v>
      </c>
      <c r="I57" s="205">
        <v>24.22</v>
      </c>
      <c r="J57" s="205">
        <v>1.68</v>
      </c>
      <c r="K57" s="205">
        <v>2.95</v>
      </c>
      <c r="L57" s="205">
        <v>298.13</v>
      </c>
      <c r="M57" s="205">
        <v>1.03</v>
      </c>
      <c r="N57" s="205">
        <v>1.33</v>
      </c>
      <c r="O57" s="205">
        <v>0</v>
      </c>
      <c r="P57" s="205">
        <v>1.57</v>
      </c>
      <c r="Q57" s="205">
        <v>7.01</v>
      </c>
      <c r="R57" s="205">
        <v>8.19</v>
      </c>
      <c r="S57" s="205">
        <v>6.17</v>
      </c>
      <c r="T57" s="205">
        <v>1.47</v>
      </c>
      <c r="U57" s="205">
        <v>1.57</v>
      </c>
      <c r="V57" s="205">
        <v>6.37</v>
      </c>
      <c r="W57" s="205">
        <v>0.52</v>
      </c>
      <c r="X57" s="205">
        <v>1.66</v>
      </c>
      <c r="Y57" s="205">
        <v>0</v>
      </c>
      <c r="Z57" s="205">
        <v>2.72</v>
      </c>
      <c r="AA57" s="205">
        <v>1.02</v>
      </c>
      <c r="AB57" s="205">
        <v>0</v>
      </c>
      <c r="AC57" s="205">
        <v>12.92</v>
      </c>
      <c r="AD57" s="205">
        <v>0</v>
      </c>
      <c r="AE57" s="205">
        <v>0</v>
      </c>
      <c r="AF57" s="205">
        <v>0</v>
      </c>
      <c r="AG57" s="205">
        <v>23.23</v>
      </c>
      <c r="AH57" s="205">
        <v>0</v>
      </c>
      <c r="AI57" s="205">
        <v>39.14</v>
      </c>
      <c r="AJ57" s="205">
        <v>0</v>
      </c>
      <c r="AK57" s="205">
        <v>10.89</v>
      </c>
      <c r="AL57" s="205">
        <v>0</v>
      </c>
      <c r="AM57" s="205">
        <v>0</v>
      </c>
      <c r="AN57" s="205">
        <v>0</v>
      </c>
      <c r="AO57" s="205">
        <v>202.28</v>
      </c>
      <c r="AP57" s="205">
        <v>0</v>
      </c>
    </row>
    <row r="58" spans="1:42">
      <c r="A58" t="s">
        <v>100</v>
      </c>
      <c r="B58" s="205">
        <v>0</v>
      </c>
      <c r="C58" s="205">
        <v>0</v>
      </c>
      <c r="D58" s="205">
        <v>2.2599999999999998</v>
      </c>
      <c r="E58" s="205">
        <v>0</v>
      </c>
      <c r="F58" s="205">
        <v>0</v>
      </c>
      <c r="G58" s="205">
        <v>10.66</v>
      </c>
      <c r="H58" s="205">
        <v>0</v>
      </c>
      <c r="I58" s="205">
        <v>24.22</v>
      </c>
      <c r="J58" s="205">
        <v>1.68</v>
      </c>
      <c r="K58" s="205">
        <v>0</v>
      </c>
      <c r="L58" s="205">
        <v>279.82</v>
      </c>
      <c r="M58" s="205">
        <v>1.03</v>
      </c>
      <c r="N58" s="205">
        <v>1.33</v>
      </c>
      <c r="O58" s="205">
        <v>0</v>
      </c>
      <c r="P58" s="205">
        <v>1.57</v>
      </c>
      <c r="Q58" s="205">
        <v>7.01</v>
      </c>
      <c r="R58" s="205">
        <v>8.19</v>
      </c>
      <c r="S58" s="205">
        <v>0.3</v>
      </c>
      <c r="T58" s="205">
        <v>1.47</v>
      </c>
      <c r="U58" s="205">
        <v>1.57</v>
      </c>
      <c r="V58" s="205">
        <v>0.23</v>
      </c>
      <c r="W58" s="205">
        <v>0.52</v>
      </c>
      <c r="X58" s="205">
        <v>1.66</v>
      </c>
      <c r="Y58" s="205">
        <v>0</v>
      </c>
      <c r="Z58" s="205">
        <v>2.72</v>
      </c>
      <c r="AA58" s="205">
        <v>1.02</v>
      </c>
      <c r="AB58" s="205">
        <v>0</v>
      </c>
      <c r="AC58" s="205">
        <v>12.92</v>
      </c>
      <c r="AD58" s="205">
        <v>0</v>
      </c>
      <c r="AE58" s="205">
        <v>0</v>
      </c>
      <c r="AF58" s="205">
        <v>0</v>
      </c>
      <c r="AG58" s="205">
        <v>23.23</v>
      </c>
      <c r="AH58" s="205">
        <v>0</v>
      </c>
      <c r="AI58" s="205">
        <v>39.14</v>
      </c>
      <c r="AJ58" s="205">
        <v>0</v>
      </c>
      <c r="AK58" s="205">
        <v>10.89</v>
      </c>
      <c r="AL58" s="205">
        <v>0</v>
      </c>
      <c r="AM58" s="205">
        <v>0</v>
      </c>
      <c r="AN58" s="205">
        <v>0</v>
      </c>
      <c r="AO58" s="205">
        <v>202.28</v>
      </c>
      <c r="AP58" s="205">
        <v>0</v>
      </c>
    </row>
    <row r="59" spans="1:42">
      <c r="A59" t="s">
        <v>101</v>
      </c>
      <c r="B59" s="205">
        <v>0</v>
      </c>
      <c r="C59" s="205">
        <v>0</v>
      </c>
      <c r="D59" s="205">
        <v>2.2599999999999998</v>
      </c>
      <c r="E59" s="205">
        <v>0</v>
      </c>
      <c r="F59" s="205">
        <v>0</v>
      </c>
      <c r="G59" s="205">
        <v>10.66</v>
      </c>
      <c r="H59" s="205">
        <v>0</v>
      </c>
      <c r="I59" s="205">
        <v>24.22</v>
      </c>
      <c r="J59" s="205">
        <v>1.68</v>
      </c>
      <c r="K59" s="205">
        <v>0</v>
      </c>
      <c r="L59" s="205">
        <v>260.56</v>
      </c>
      <c r="M59" s="205">
        <v>1.03</v>
      </c>
      <c r="N59" s="205">
        <v>1.33</v>
      </c>
      <c r="O59" s="205">
        <v>0</v>
      </c>
      <c r="P59" s="205">
        <v>1.57</v>
      </c>
      <c r="Q59" s="205">
        <v>7.01</v>
      </c>
      <c r="R59" s="205">
        <v>8.19</v>
      </c>
      <c r="S59" s="205">
        <v>0.59</v>
      </c>
      <c r="T59" s="205">
        <v>1.47</v>
      </c>
      <c r="U59" s="205">
        <v>1.57</v>
      </c>
      <c r="V59" s="205">
        <v>0.23</v>
      </c>
      <c r="W59" s="205">
        <v>0.52</v>
      </c>
      <c r="X59" s="205">
        <v>1.66</v>
      </c>
      <c r="Y59" s="205">
        <v>0</v>
      </c>
      <c r="Z59" s="205">
        <v>2.72</v>
      </c>
      <c r="AA59" s="205">
        <v>1.02</v>
      </c>
      <c r="AB59" s="205">
        <v>0</v>
      </c>
      <c r="AC59" s="205">
        <v>12.92</v>
      </c>
      <c r="AD59" s="205">
        <v>0</v>
      </c>
      <c r="AE59" s="205">
        <v>0</v>
      </c>
      <c r="AF59" s="205">
        <v>0</v>
      </c>
      <c r="AG59" s="205">
        <v>23.23</v>
      </c>
      <c r="AH59" s="205">
        <v>0</v>
      </c>
      <c r="AI59" s="205">
        <v>39.14</v>
      </c>
      <c r="AJ59" s="205">
        <v>0</v>
      </c>
      <c r="AK59" s="205">
        <v>10.89</v>
      </c>
      <c r="AL59" s="205">
        <v>0</v>
      </c>
      <c r="AM59" s="205">
        <v>0</v>
      </c>
      <c r="AN59" s="205">
        <v>0</v>
      </c>
      <c r="AO59" s="205">
        <v>202.28</v>
      </c>
      <c r="AP59" s="205">
        <v>0</v>
      </c>
    </row>
    <row r="60" spans="1:42">
      <c r="A60" t="s">
        <v>102</v>
      </c>
      <c r="B60" s="205">
        <v>0</v>
      </c>
      <c r="C60" s="205">
        <v>0</v>
      </c>
      <c r="D60" s="205">
        <v>2.2599999999999998</v>
      </c>
      <c r="E60" s="205">
        <v>0</v>
      </c>
      <c r="F60" s="205">
        <v>0</v>
      </c>
      <c r="G60" s="205">
        <v>10.66</v>
      </c>
      <c r="H60" s="205">
        <v>0</v>
      </c>
      <c r="I60" s="205">
        <v>24.22</v>
      </c>
      <c r="J60" s="205">
        <v>1.68</v>
      </c>
      <c r="K60" s="205">
        <v>0</v>
      </c>
      <c r="L60" s="205">
        <v>243.22</v>
      </c>
      <c r="M60" s="205">
        <v>1.03</v>
      </c>
      <c r="N60" s="205">
        <v>1.33</v>
      </c>
      <c r="O60" s="205">
        <v>0</v>
      </c>
      <c r="P60" s="205">
        <v>1.57</v>
      </c>
      <c r="Q60" s="205">
        <v>7.01</v>
      </c>
      <c r="R60" s="205">
        <v>8.19</v>
      </c>
      <c r="S60" s="205">
        <v>0.59</v>
      </c>
      <c r="T60" s="205">
        <v>1.47</v>
      </c>
      <c r="U60" s="205">
        <v>1.57</v>
      </c>
      <c r="V60" s="205">
        <v>0.23</v>
      </c>
      <c r="W60" s="205">
        <v>0.52</v>
      </c>
      <c r="X60" s="205">
        <v>1.66</v>
      </c>
      <c r="Y60" s="205">
        <v>0</v>
      </c>
      <c r="Z60" s="205">
        <v>2.69</v>
      </c>
      <c r="AA60" s="205">
        <v>1.02</v>
      </c>
      <c r="AB60" s="205">
        <v>0</v>
      </c>
      <c r="AC60" s="205">
        <v>12.92</v>
      </c>
      <c r="AD60" s="205">
        <v>0</v>
      </c>
      <c r="AE60" s="205">
        <v>0</v>
      </c>
      <c r="AF60" s="205">
        <v>0</v>
      </c>
      <c r="AG60" s="205">
        <v>23.23</v>
      </c>
      <c r="AH60" s="205">
        <v>0</v>
      </c>
      <c r="AI60" s="205">
        <v>39.14</v>
      </c>
      <c r="AJ60" s="205">
        <v>0</v>
      </c>
      <c r="AK60" s="205">
        <v>10.89</v>
      </c>
      <c r="AL60" s="205">
        <v>0</v>
      </c>
      <c r="AM60" s="205">
        <v>0</v>
      </c>
      <c r="AN60" s="205">
        <v>0</v>
      </c>
      <c r="AO60" s="205">
        <v>202.28</v>
      </c>
      <c r="AP60" s="205">
        <v>0</v>
      </c>
    </row>
    <row r="61" spans="1:42">
      <c r="A61" t="s">
        <v>103</v>
      </c>
      <c r="B61" s="205">
        <v>0</v>
      </c>
      <c r="C61" s="205">
        <v>0</v>
      </c>
      <c r="D61" s="205">
        <v>2.2599999999999998</v>
      </c>
      <c r="E61" s="205">
        <v>0</v>
      </c>
      <c r="F61" s="205">
        <v>0</v>
      </c>
      <c r="G61" s="205">
        <v>10.66</v>
      </c>
      <c r="H61" s="205">
        <v>0</v>
      </c>
      <c r="I61" s="205">
        <v>24.22</v>
      </c>
      <c r="J61" s="205">
        <v>1.68</v>
      </c>
      <c r="K61" s="205">
        <v>0</v>
      </c>
      <c r="L61" s="205">
        <v>237.44</v>
      </c>
      <c r="M61" s="205">
        <v>1.03</v>
      </c>
      <c r="N61" s="205">
        <v>1.33</v>
      </c>
      <c r="O61" s="205">
        <v>0</v>
      </c>
      <c r="P61" s="205">
        <v>1.57</v>
      </c>
      <c r="Q61" s="205">
        <v>7.01</v>
      </c>
      <c r="R61" s="205">
        <v>8.19</v>
      </c>
      <c r="S61" s="205">
        <v>0.59</v>
      </c>
      <c r="T61" s="205">
        <v>1.47</v>
      </c>
      <c r="U61" s="205">
        <v>1.57</v>
      </c>
      <c r="V61" s="205">
        <v>0.23</v>
      </c>
      <c r="W61" s="205">
        <v>0.52</v>
      </c>
      <c r="X61" s="205">
        <v>1.66</v>
      </c>
      <c r="Y61" s="205">
        <v>0</v>
      </c>
      <c r="Z61" s="205">
        <v>2.69</v>
      </c>
      <c r="AA61" s="205">
        <v>1.02</v>
      </c>
      <c r="AB61" s="205">
        <v>0</v>
      </c>
      <c r="AC61" s="205">
        <v>12.92</v>
      </c>
      <c r="AD61" s="205">
        <v>0</v>
      </c>
      <c r="AE61" s="205">
        <v>0</v>
      </c>
      <c r="AF61" s="205">
        <v>0</v>
      </c>
      <c r="AG61" s="205">
        <v>23.23</v>
      </c>
      <c r="AH61" s="205">
        <v>0</v>
      </c>
      <c r="AI61" s="205">
        <v>39.14</v>
      </c>
      <c r="AJ61" s="205">
        <v>0</v>
      </c>
      <c r="AK61" s="205">
        <v>10.89</v>
      </c>
      <c r="AL61" s="205">
        <v>0</v>
      </c>
      <c r="AM61" s="205">
        <v>0</v>
      </c>
      <c r="AN61" s="205">
        <v>0</v>
      </c>
      <c r="AO61" s="205">
        <v>202.28</v>
      </c>
      <c r="AP61" s="205">
        <v>0</v>
      </c>
    </row>
    <row r="62" spans="1:42">
      <c r="A62" t="s">
        <v>104</v>
      </c>
      <c r="B62" s="205">
        <v>0</v>
      </c>
      <c r="C62" s="205">
        <v>0</v>
      </c>
      <c r="D62" s="205">
        <v>2.2599999999999998</v>
      </c>
      <c r="E62" s="205">
        <v>0</v>
      </c>
      <c r="F62" s="205">
        <v>0</v>
      </c>
      <c r="G62" s="205">
        <v>10.66</v>
      </c>
      <c r="H62" s="205">
        <v>0</v>
      </c>
      <c r="I62" s="205">
        <v>24.22</v>
      </c>
      <c r="J62" s="205">
        <v>1.68</v>
      </c>
      <c r="K62" s="205">
        <v>0</v>
      </c>
      <c r="L62" s="205">
        <v>229.73</v>
      </c>
      <c r="M62" s="205">
        <v>1.03</v>
      </c>
      <c r="N62" s="205">
        <v>1.33</v>
      </c>
      <c r="O62" s="205">
        <v>0</v>
      </c>
      <c r="P62" s="205">
        <v>1.57</v>
      </c>
      <c r="Q62" s="205">
        <v>7.01</v>
      </c>
      <c r="R62" s="205">
        <v>8.19</v>
      </c>
      <c r="S62" s="205">
        <v>0.59</v>
      </c>
      <c r="T62" s="205">
        <v>1.47</v>
      </c>
      <c r="U62" s="205">
        <v>1.57</v>
      </c>
      <c r="V62" s="205">
        <v>0.23</v>
      </c>
      <c r="W62" s="205">
        <v>0.52</v>
      </c>
      <c r="X62" s="205">
        <v>1.66</v>
      </c>
      <c r="Y62" s="205">
        <v>0</v>
      </c>
      <c r="Z62" s="205">
        <v>2.69</v>
      </c>
      <c r="AA62" s="205">
        <v>1.02</v>
      </c>
      <c r="AB62" s="205">
        <v>0</v>
      </c>
      <c r="AC62" s="205">
        <v>12.92</v>
      </c>
      <c r="AD62" s="205">
        <v>0</v>
      </c>
      <c r="AE62" s="205">
        <v>0</v>
      </c>
      <c r="AF62" s="205">
        <v>0</v>
      </c>
      <c r="AG62" s="205">
        <v>23.23</v>
      </c>
      <c r="AH62" s="205">
        <v>0</v>
      </c>
      <c r="AI62" s="205">
        <v>39.14</v>
      </c>
      <c r="AJ62" s="205">
        <v>0</v>
      </c>
      <c r="AK62" s="205">
        <v>10.89</v>
      </c>
      <c r="AL62" s="205">
        <v>0</v>
      </c>
      <c r="AM62" s="205">
        <v>0</v>
      </c>
      <c r="AN62" s="205">
        <v>0</v>
      </c>
      <c r="AO62" s="205">
        <v>202.28</v>
      </c>
      <c r="AP62" s="205">
        <v>0</v>
      </c>
    </row>
    <row r="63" spans="1:42">
      <c r="A63" t="s">
        <v>105</v>
      </c>
      <c r="B63" s="205">
        <v>0</v>
      </c>
      <c r="C63" s="205">
        <v>0</v>
      </c>
      <c r="D63" s="205">
        <v>2.2599999999999998</v>
      </c>
      <c r="E63" s="205">
        <v>0</v>
      </c>
      <c r="F63" s="205">
        <v>0</v>
      </c>
      <c r="G63" s="205">
        <v>10.66</v>
      </c>
      <c r="H63" s="205">
        <v>0</v>
      </c>
      <c r="I63" s="205">
        <v>24.22</v>
      </c>
      <c r="J63" s="205">
        <v>1.68</v>
      </c>
      <c r="K63" s="205">
        <v>0</v>
      </c>
      <c r="L63" s="205">
        <v>205.65</v>
      </c>
      <c r="M63" s="205">
        <v>1.03</v>
      </c>
      <c r="N63" s="205">
        <v>1.33</v>
      </c>
      <c r="O63" s="205">
        <v>0</v>
      </c>
      <c r="P63" s="205">
        <v>1.57</v>
      </c>
      <c r="Q63" s="205">
        <v>7.01</v>
      </c>
      <c r="R63" s="205">
        <v>8.19</v>
      </c>
      <c r="S63" s="205">
        <v>0.59</v>
      </c>
      <c r="T63" s="205">
        <v>1.47</v>
      </c>
      <c r="U63" s="205">
        <v>1.57</v>
      </c>
      <c r="V63" s="205">
        <v>0.23</v>
      </c>
      <c r="W63" s="205">
        <v>0.52</v>
      </c>
      <c r="X63" s="205">
        <v>1.66</v>
      </c>
      <c r="Y63" s="205">
        <v>0</v>
      </c>
      <c r="Z63" s="205">
        <v>2.69</v>
      </c>
      <c r="AA63" s="205">
        <v>1.02</v>
      </c>
      <c r="AB63" s="205">
        <v>0</v>
      </c>
      <c r="AC63" s="205">
        <v>12.92</v>
      </c>
      <c r="AD63" s="205">
        <v>0</v>
      </c>
      <c r="AE63" s="205">
        <v>0</v>
      </c>
      <c r="AF63" s="205">
        <v>0</v>
      </c>
      <c r="AG63" s="205">
        <v>23.23</v>
      </c>
      <c r="AH63" s="205">
        <v>0</v>
      </c>
      <c r="AI63" s="205">
        <v>39.14</v>
      </c>
      <c r="AJ63" s="205">
        <v>0</v>
      </c>
      <c r="AK63" s="205">
        <v>10.89</v>
      </c>
      <c r="AL63" s="205">
        <v>0</v>
      </c>
      <c r="AM63" s="205">
        <v>0</v>
      </c>
      <c r="AN63" s="205">
        <v>0</v>
      </c>
      <c r="AO63" s="205">
        <v>202.28</v>
      </c>
      <c r="AP63" s="205">
        <v>0</v>
      </c>
    </row>
    <row r="64" spans="1:42">
      <c r="A64" t="s">
        <v>106</v>
      </c>
      <c r="B64" s="205">
        <v>0</v>
      </c>
      <c r="C64" s="205">
        <v>0</v>
      </c>
      <c r="D64" s="205">
        <v>2.2599999999999998</v>
      </c>
      <c r="E64" s="205">
        <v>0</v>
      </c>
      <c r="F64" s="205">
        <v>0</v>
      </c>
      <c r="G64" s="205">
        <v>10.66</v>
      </c>
      <c r="H64" s="205">
        <v>0</v>
      </c>
      <c r="I64" s="205">
        <v>24.22</v>
      </c>
      <c r="J64" s="205">
        <v>1.68</v>
      </c>
      <c r="K64" s="205">
        <v>0</v>
      </c>
      <c r="L64" s="205">
        <v>196.02</v>
      </c>
      <c r="M64" s="205">
        <v>1.03</v>
      </c>
      <c r="N64" s="205">
        <v>1.33</v>
      </c>
      <c r="O64" s="205">
        <v>0</v>
      </c>
      <c r="P64" s="205">
        <v>1.57</v>
      </c>
      <c r="Q64" s="205">
        <v>7.01</v>
      </c>
      <c r="R64" s="205">
        <v>8.19</v>
      </c>
      <c r="S64" s="205">
        <v>0.59</v>
      </c>
      <c r="T64" s="205">
        <v>1.47</v>
      </c>
      <c r="U64" s="205">
        <v>1.57</v>
      </c>
      <c r="V64" s="205">
        <v>0.23</v>
      </c>
      <c r="W64" s="205">
        <v>0.52</v>
      </c>
      <c r="X64" s="205">
        <v>1.66</v>
      </c>
      <c r="Y64" s="205">
        <v>0</v>
      </c>
      <c r="Z64" s="205">
        <v>2.69</v>
      </c>
      <c r="AA64" s="205">
        <v>1.02</v>
      </c>
      <c r="AB64" s="205">
        <v>0</v>
      </c>
      <c r="AC64" s="205">
        <v>12.92</v>
      </c>
      <c r="AD64" s="205">
        <v>0</v>
      </c>
      <c r="AE64" s="205">
        <v>0</v>
      </c>
      <c r="AF64" s="205">
        <v>0</v>
      </c>
      <c r="AG64" s="205">
        <v>23.23</v>
      </c>
      <c r="AH64" s="205">
        <v>0</v>
      </c>
      <c r="AI64" s="205">
        <v>39.14</v>
      </c>
      <c r="AJ64" s="205">
        <v>0</v>
      </c>
      <c r="AK64" s="205">
        <v>10.89</v>
      </c>
      <c r="AL64" s="205">
        <v>0</v>
      </c>
      <c r="AM64" s="205">
        <v>0</v>
      </c>
      <c r="AN64" s="205">
        <v>0</v>
      </c>
      <c r="AO64" s="205">
        <v>202.28</v>
      </c>
      <c r="AP64" s="205">
        <v>0</v>
      </c>
    </row>
    <row r="65" spans="1:42">
      <c r="A65" t="s">
        <v>107</v>
      </c>
      <c r="B65" s="205">
        <v>0</v>
      </c>
      <c r="C65" s="205">
        <v>0</v>
      </c>
      <c r="D65" s="205">
        <v>2.2599999999999998</v>
      </c>
      <c r="E65" s="205">
        <v>0</v>
      </c>
      <c r="F65" s="205">
        <v>0</v>
      </c>
      <c r="G65" s="205">
        <v>10.66</v>
      </c>
      <c r="H65" s="205">
        <v>0</v>
      </c>
      <c r="I65" s="205">
        <v>24.22</v>
      </c>
      <c r="J65" s="205">
        <v>1.68</v>
      </c>
      <c r="K65" s="205">
        <v>0</v>
      </c>
      <c r="L65" s="205">
        <v>175.78</v>
      </c>
      <c r="M65" s="205">
        <v>1.03</v>
      </c>
      <c r="N65" s="205">
        <v>1.33</v>
      </c>
      <c r="O65" s="205">
        <v>0</v>
      </c>
      <c r="P65" s="205">
        <v>1.57</v>
      </c>
      <c r="Q65" s="205">
        <v>7.01</v>
      </c>
      <c r="R65" s="205">
        <v>8.19</v>
      </c>
      <c r="S65" s="205">
        <v>0.59</v>
      </c>
      <c r="T65" s="205">
        <v>1.47</v>
      </c>
      <c r="U65" s="205">
        <v>1.57</v>
      </c>
      <c r="V65" s="205">
        <v>0.23</v>
      </c>
      <c r="W65" s="205">
        <v>0.52</v>
      </c>
      <c r="X65" s="205">
        <v>1.66</v>
      </c>
      <c r="Y65" s="205">
        <v>0</v>
      </c>
      <c r="Z65" s="205">
        <v>2.69</v>
      </c>
      <c r="AA65" s="205">
        <v>1.02</v>
      </c>
      <c r="AB65" s="205">
        <v>0</v>
      </c>
      <c r="AC65" s="205">
        <v>12.92</v>
      </c>
      <c r="AD65" s="205">
        <v>0</v>
      </c>
      <c r="AE65" s="205">
        <v>0</v>
      </c>
      <c r="AF65" s="205">
        <v>0</v>
      </c>
      <c r="AG65" s="205">
        <v>23.23</v>
      </c>
      <c r="AH65" s="205">
        <v>0</v>
      </c>
      <c r="AI65" s="205">
        <v>39.14</v>
      </c>
      <c r="AJ65" s="205">
        <v>0</v>
      </c>
      <c r="AK65" s="205">
        <v>15.95</v>
      </c>
      <c r="AL65" s="205">
        <v>0</v>
      </c>
      <c r="AM65" s="205">
        <v>0</v>
      </c>
      <c r="AN65" s="205">
        <v>0</v>
      </c>
      <c r="AO65" s="205">
        <v>202.28</v>
      </c>
      <c r="AP65" s="205">
        <v>0</v>
      </c>
    </row>
    <row r="66" spans="1:42">
      <c r="A66" t="s">
        <v>108</v>
      </c>
      <c r="B66" s="205">
        <v>0</v>
      </c>
      <c r="C66" s="205">
        <v>0</v>
      </c>
      <c r="D66" s="205">
        <v>2.2599999999999998</v>
      </c>
      <c r="E66" s="205">
        <v>0</v>
      </c>
      <c r="F66" s="205">
        <v>0</v>
      </c>
      <c r="G66" s="205">
        <v>10.66</v>
      </c>
      <c r="H66" s="205">
        <v>0</v>
      </c>
      <c r="I66" s="205">
        <v>24.22</v>
      </c>
      <c r="J66" s="205">
        <v>1.68</v>
      </c>
      <c r="K66" s="205">
        <v>0</v>
      </c>
      <c r="L66" s="205">
        <v>152.66</v>
      </c>
      <c r="M66" s="205">
        <v>1.03</v>
      </c>
      <c r="N66" s="205">
        <v>1.33</v>
      </c>
      <c r="O66" s="205">
        <v>0</v>
      </c>
      <c r="P66" s="205">
        <v>1.57</v>
      </c>
      <c r="Q66" s="205">
        <v>7.01</v>
      </c>
      <c r="R66" s="205">
        <v>8.19</v>
      </c>
      <c r="S66" s="205">
        <v>0.59</v>
      </c>
      <c r="T66" s="205">
        <v>1.47</v>
      </c>
      <c r="U66" s="205">
        <v>1.57</v>
      </c>
      <c r="V66" s="205">
        <v>0.23</v>
      </c>
      <c r="W66" s="205">
        <v>0.52</v>
      </c>
      <c r="X66" s="205">
        <v>1.66</v>
      </c>
      <c r="Y66" s="205">
        <v>0</v>
      </c>
      <c r="Z66" s="205">
        <v>2.69</v>
      </c>
      <c r="AA66" s="205">
        <v>1.02</v>
      </c>
      <c r="AB66" s="205">
        <v>0</v>
      </c>
      <c r="AC66" s="205">
        <v>12.92</v>
      </c>
      <c r="AD66" s="205">
        <v>0</v>
      </c>
      <c r="AE66" s="205">
        <v>0</v>
      </c>
      <c r="AF66" s="205">
        <v>0</v>
      </c>
      <c r="AG66" s="205">
        <v>23.23</v>
      </c>
      <c r="AH66" s="205">
        <v>0</v>
      </c>
      <c r="AI66" s="205">
        <v>39.14</v>
      </c>
      <c r="AJ66" s="205">
        <v>0</v>
      </c>
      <c r="AK66" s="205">
        <v>15.95</v>
      </c>
      <c r="AL66" s="205">
        <v>0</v>
      </c>
      <c r="AM66" s="205">
        <v>0</v>
      </c>
      <c r="AN66" s="205">
        <v>0</v>
      </c>
      <c r="AO66" s="205">
        <v>202.28</v>
      </c>
      <c r="AP66" s="205">
        <v>0</v>
      </c>
    </row>
    <row r="67" spans="1:42">
      <c r="A67" t="s">
        <v>109</v>
      </c>
      <c r="B67" s="205">
        <v>0</v>
      </c>
      <c r="C67" s="205">
        <v>0</v>
      </c>
      <c r="D67" s="205">
        <v>2.2599999999999998</v>
      </c>
      <c r="E67" s="205">
        <v>0</v>
      </c>
      <c r="F67" s="205">
        <v>0</v>
      </c>
      <c r="G67" s="205">
        <v>10.66</v>
      </c>
      <c r="H67" s="205">
        <v>0</v>
      </c>
      <c r="I67" s="205">
        <v>24.22</v>
      </c>
      <c r="J67" s="205">
        <v>1.68</v>
      </c>
      <c r="K67" s="205">
        <v>0</v>
      </c>
      <c r="L67" s="205">
        <v>152.66</v>
      </c>
      <c r="M67" s="205">
        <v>1.03</v>
      </c>
      <c r="N67" s="205">
        <v>1.33</v>
      </c>
      <c r="O67" s="205">
        <v>0</v>
      </c>
      <c r="P67" s="205">
        <v>1.57</v>
      </c>
      <c r="Q67" s="205">
        <v>7.01</v>
      </c>
      <c r="R67" s="205">
        <v>0.48</v>
      </c>
      <c r="S67" s="205">
        <v>0.59</v>
      </c>
      <c r="T67" s="205">
        <v>1.47</v>
      </c>
      <c r="U67" s="205">
        <v>1.57</v>
      </c>
      <c r="V67" s="205">
        <v>0.23</v>
      </c>
      <c r="W67" s="205">
        <v>0.52</v>
      </c>
      <c r="X67" s="205">
        <v>1.66</v>
      </c>
      <c r="Y67" s="205">
        <v>0</v>
      </c>
      <c r="Z67" s="205">
        <v>2.69</v>
      </c>
      <c r="AA67" s="205">
        <v>1.02</v>
      </c>
      <c r="AB67" s="205">
        <v>0</v>
      </c>
      <c r="AC67" s="205">
        <v>12.92</v>
      </c>
      <c r="AD67" s="205">
        <v>0</v>
      </c>
      <c r="AE67" s="205">
        <v>0</v>
      </c>
      <c r="AF67" s="205">
        <v>0</v>
      </c>
      <c r="AG67" s="205">
        <v>23.23</v>
      </c>
      <c r="AH67" s="205">
        <v>0</v>
      </c>
      <c r="AI67" s="205">
        <v>39.14</v>
      </c>
      <c r="AJ67" s="205">
        <v>0</v>
      </c>
      <c r="AK67" s="205">
        <v>15.95</v>
      </c>
      <c r="AL67" s="205">
        <v>0</v>
      </c>
      <c r="AM67" s="205">
        <v>0</v>
      </c>
      <c r="AN67" s="205">
        <v>0</v>
      </c>
      <c r="AO67" s="205">
        <v>202.28</v>
      </c>
      <c r="AP67" s="205">
        <v>0</v>
      </c>
    </row>
    <row r="68" spans="1:42">
      <c r="A68" t="s">
        <v>110</v>
      </c>
      <c r="B68" s="205">
        <v>0</v>
      </c>
      <c r="C68" s="205">
        <v>0</v>
      </c>
      <c r="D68" s="205">
        <v>2.2599999999999998</v>
      </c>
      <c r="E68" s="205">
        <v>0</v>
      </c>
      <c r="F68" s="205">
        <v>0</v>
      </c>
      <c r="G68" s="205">
        <v>10.66</v>
      </c>
      <c r="H68" s="205">
        <v>0</v>
      </c>
      <c r="I68" s="205">
        <v>24.22</v>
      </c>
      <c r="J68" s="205">
        <v>1.68</v>
      </c>
      <c r="K68" s="205">
        <v>0</v>
      </c>
      <c r="L68" s="205">
        <v>152.66</v>
      </c>
      <c r="M68" s="205">
        <v>1.03</v>
      </c>
      <c r="N68" s="205">
        <v>1.33</v>
      </c>
      <c r="O68" s="205">
        <v>0</v>
      </c>
      <c r="P68" s="205">
        <v>1.57</v>
      </c>
      <c r="Q68" s="205">
        <v>7.01</v>
      </c>
      <c r="R68" s="205">
        <v>0.48</v>
      </c>
      <c r="S68" s="205">
        <v>0.59</v>
      </c>
      <c r="T68" s="205">
        <v>1.47</v>
      </c>
      <c r="U68" s="205">
        <v>1.57</v>
      </c>
      <c r="V68" s="205">
        <v>0.23</v>
      </c>
      <c r="W68" s="205">
        <v>0.52</v>
      </c>
      <c r="X68" s="205">
        <v>1.66</v>
      </c>
      <c r="Y68" s="205">
        <v>0</v>
      </c>
      <c r="Z68" s="205">
        <v>2.69</v>
      </c>
      <c r="AA68" s="205">
        <v>1.02</v>
      </c>
      <c r="AB68" s="205">
        <v>0</v>
      </c>
      <c r="AC68" s="205">
        <v>12.92</v>
      </c>
      <c r="AD68" s="205">
        <v>0</v>
      </c>
      <c r="AE68" s="205">
        <v>0</v>
      </c>
      <c r="AF68" s="205">
        <v>0</v>
      </c>
      <c r="AG68" s="205">
        <v>23.23</v>
      </c>
      <c r="AH68" s="205">
        <v>0</v>
      </c>
      <c r="AI68" s="205">
        <v>39.14</v>
      </c>
      <c r="AJ68" s="205">
        <v>0</v>
      </c>
      <c r="AK68" s="205">
        <v>15.95</v>
      </c>
      <c r="AL68" s="205">
        <v>0</v>
      </c>
      <c r="AM68" s="205">
        <v>0</v>
      </c>
      <c r="AN68" s="205">
        <v>0</v>
      </c>
      <c r="AO68" s="205">
        <v>202.28</v>
      </c>
      <c r="AP68" s="205">
        <v>0</v>
      </c>
    </row>
    <row r="69" spans="1:42">
      <c r="A69" t="s">
        <v>111</v>
      </c>
      <c r="B69" s="205">
        <v>0</v>
      </c>
      <c r="C69" s="205">
        <v>0</v>
      </c>
      <c r="D69" s="205">
        <v>2.2599999999999998</v>
      </c>
      <c r="E69" s="205">
        <v>0</v>
      </c>
      <c r="F69" s="205">
        <v>0</v>
      </c>
      <c r="G69" s="205">
        <v>10.66</v>
      </c>
      <c r="H69" s="205">
        <v>0</v>
      </c>
      <c r="I69" s="205">
        <v>24.22</v>
      </c>
      <c r="J69" s="205">
        <v>1.68</v>
      </c>
      <c r="K69" s="205">
        <v>0</v>
      </c>
      <c r="L69" s="205">
        <v>152.66</v>
      </c>
      <c r="M69" s="205">
        <v>1.03</v>
      </c>
      <c r="N69" s="205">
        <v>1.33</v>
      </c>
      <c r="O69" s="205">
        <v>0</v>
      </c>
      <c r="P69" s="205">
        <v>1.57</v>
      </c>
      <c r="Q69" s="205">
        <v>7.01</v>
      </c>
      <c r="R69" s="205">
        <v>0.48</v>
      </c>
      <c r="S69" s="205">
        <v>0.59</v>
      </c>
      <c r="T69" s="205">
        <v>1.47</v>
      </c>
      <c r="U69" s="205">
        <v>1.57</v>
      </c>
      <c r="V69" s="205">
        <v>0.23</v>
      </c>
      <c r="W69" s="205">
        <v>0.52</v>
      </c>
      <c r="X69" s="205">
        <v>1.66</v>
      </c>
      <c r="Y69" s="205">
        <v>0</v>
      </c>
      <c r="Z69" s="205">
        <v>2.69</v>
      </c>
      <c r="AA69" s="205">
        <v>1.02</v>
      </c>
      <c r="AB69" s="205">
        <v>0</v>
      </c>
      <c r="AC69" s="205">
        <v>12.92</v>
      </c>
      <c r="AD69" s="205">
        <v>0</v>
      </c>
      <c r="AE69" s="205">
        <v>0</v>
      </c>
      <c r="AF69" s="205">
        <v>0</v>
      </c>
      <c r="AG69" s="205">
        <v>23.23</v>
      </c>
      <c r="AH69" s="205">
        <v>0</v>
      </c>
      <c r="AI69" s="205">
        <v>39.14</v>
      </c>
      <c r="AJ69" s="205">
        <v>0</v>
      </c>
      <c r="AK69" s="205">
        <v>15.95</v>
      </c>
      <c r="AL69" s="205">
        <v>0</v>
      </c>
      <c r="AM69" s="205">
        <v>0</v>
      </c>
      <c r="AN69" s="205">
        <v>0</v>
      </c>
      <c r="AO69" s="205">
        <v>202.28</v>
      </c>
      <c r="AP69" s="205">
        <v>0</v>
      </c>
    </row>
    <row r="70" spans="1:42">
      <c r="A70" t="s">
        <v>112</v>
      </c>
      <c r="B70" s="205">
        <v>0</v>
      </c>
      <c r="C70" s="205">
        <v>0</v>
      </c>
      <c r="D70" s="205">
        <v>2.2599999999999998</v>
      </c>
      <c r="E70" s="205">
        <v>0</v>
      </c>
      <c r="F70" s="205">
        <v>0</v>
      </c>
      <c r="G70" s="205">
        <v>10.66</v>
      </c>
      <c r="H70" s="205">
        <v>0</v>
      </c>
      <c r="I70" s="205">
        <v>24.22</v>
      </c>
      <c r="J70" s="205">
        <v>1.68</v>
      </c>
      <c r="K70" s="205">
        <v>0</v>
      </c>
      <c r="L70" s="205">
        <v>152.66</v>
      </c>
      <c r="M70" s="205">
        <v>1.03</v>
      </c>
      <c r="N70" s="205">
        <v>1.33</v>
      </c>
      <c r="O70" s="205">
        <v>0</v>
      </c>
      <c r="P70" s="205">
        <v>1.57</v>
      </c>
      <c r="Q70" s="205">
        <v>7.01</v>
      </c>
      <c r="R70" s="205">
        <v>0.48</v>
      </c>
      <c r="S70" s="205">
        <v>0.59</v>
      </c>
      <c r="T70" s="205">
        <v>1.47</v>
      </c>
      <c r="U70" s="205">
        <v>1.57</v>
      </c>
      <c r="V70" s="205">
        <v>0.23</v>
      </c>
      <c r="W70" s="205">
        <v>0.52</v>
      </c>
      <c r="X70" s="205">
        <v>1.66</v>
      </c>
      <c r="Y70" s="205">
        <v>0</v>
      </c>
      <c r="Z70" s="205">
        <v>2.69</v>
      </c>
      <c r="AA70" s="205">
        <v>1.02</v>
      </c>
      <c r="AB70" s="205">
        <v>0</v>
      </c>
      <c r="AC70" s="205">
        <v>12.92</v>
      </c>
      <c r="AD70" s="205">
        <v>0</v>
      </c>
      <c r="AE70" s="205">
        <v>0</v>
      </c>
      <c r="AF70" s="205">
        <v>0</v>
      </c>
      <c r="AG70" s="205">
        <v>23.23</v>
      </c>
      <c r="AH70" s="205">
        <v>0</v>
      </c>
      <c r="AI70" s="205">
        <v>39.14</v>
      </c>
      <c r="AJ70" s="205">
        <v>0</v>
      </c>
      <c r="AK70" s="205">
        <v>0</v>
      </c>
      <c r="AL70" s="205">
        <v>0</v>
      </c>
      <c r="AM70" s="205">
        <v>0</v>
      </c>
      <c r="AN70" s="205">
        <v>0</v>
      </c>
      <c r="AO70" s="205">
        <v>202.28</v>
      </c>
      <c r="AP70" s="205">
        <v>0</v>
      </c>
    </row>
    <row r="71" spans="1:42">
      <c r="A71" t="s">
        <v>113</v>
      </c>
      <c r="B71" s="205">
        <v>0</v>
      </c>
      <c r="C71" s="205">
        <v>0</v>
      </c>
      <c r="D71" s="205">
        <v>2.2599999999999998</v>
      </c>
      <c r="E71" s="205">
        <v>0</v>
      </c>
      <c r="F71" s="205">
        <v>0</v>
      </c>
      <c r="G71" s="205">
        <v>10.66</v>
      </c>
      <c r="H71" s="205">
        <v>0</v>
      </c>
      <c r="I71" s="205">
        <v>24.22</v>
      </c>
      <c r="J71" s="205">
        <v>1.68</v>
      </c>
      <c r="K71" s="205">
        <v>0</v>
      </c>
      <c r="L71" s="205">
        <v>152.66</v>
      </c>
      <c r="M71" s="205">
        <v>1.03</v>
      </c>
      <c r="N71" s="205">
        <v>1.33</v>
      </c>
      <c r="O71" s="205">
        <v>0</v>
      </c>
      <c r="P71" s="205">
        <v>1.57</v>
      </c>
      <c r="Q71" s="205">
        <v>7.01</v>
      </c>
      <c r="R71" s="205">
        <v>0.48</v>
      </c>
      <c r="S71" s="205">
        <v>0.59</v>
      </c>
      <c r="T71" s="205">
        <v>1.47</v>
      </c>
      <c r="U71" s="205">
        <v>1.57</v>
      </c>
      <c r="V71" s="205">
        <v>0.23</v>
      </c>
      <c r="W71" s="205">
        <v>3.73</v>
      </c>
      <c r="X71" s="205">
        <v>1.66</v>
      </c>
      <c r="Y71" s="205">
        <v>0</v>
      </c>
      <c r="Z71" s="205">
        <v>2.69</v>
      </c>
      <c r="AA71" s="205">
        <v>1.02</v>
      </c>
      <c r="AB71" s="205">
        <v>0</v>
      </c>
      <c r="AC71" s="205">
        <v>12.92</v>
      </c>
      <c r="AD71" s="205">
        <v>0</v>
      </c>
      <c r="AE71" s="205">
        <v>0</v>
      </c>
      <c r="AF71" s="205">
        <v>0</v>
      </c>
      <c r="AG71" s="205">
        <v>23.23</v>
      </c>
      <c r="AH71" s="205">
        <v>0</v>
      </c>
      <c r="AI71" s="205">
        <v>39.14</v>
      </c>
      <c r="AJ71" s="205">
        <v>0</v>
      </c>
      <c r="AK71" s="205">
        <v>0</v>
      </c>
      <c r="AL71" s="205">
        <v>0</v>
      </c>
      <c r="AM71" s="205">
        <v>0</v>
      </c>
      <c r="AN71" s="205">
        <v>0</v>
      </c>
      <c r="AO71" s="205">
        <v>202.28</v>
      </c>
      <c r="AP71" s="205">
        <v>0</v>
      </c>
    </row>
    <row r="72" spans="1:42">
      <c r="A72" t="s">
        <v>114</v>
      </c>
      <c r="B72" s="205">
        <v>0</v>
      </c>
      <c r="C72" s="205">
        <v>0</v>
      </c>
      <c r="D72" s="205">
        <v>2.2599999999999998</v>
      </c>
      <c r="E72" s="205">
        <v>0</v>
      </c>
      <c r="F72" s="205">
        <v>0</v>
      </c>
      <c r="G72" s="205">
        <v>10.66</v>
      </c>
      <c r="H72" s="205">
        <v>0</v>
      </c>
      <c r="I72" s="205">
        <v>24.22</v>
      </c>
      <c r="J72" s="205">
        <v>1.68</v>
      </c>
      <c r="K72" s="205">
        <v>0</v>
      </c>
      <c r="L72" s="205">
        <v>152.66</v>
      </c>
      <c r="M72" s="205">
        <v>1.03</v>
      </c>
      <c r="N72" s="205">
        <v>1.33</v>
      </c>
      <c r="O72" s="205">
        <v>0</v>
      </c>
      <c r="P72" s="205">
        <v>1.57</v>
      </c>
      <c r="Q72" s="205">
        <v>7.01</v>
      </c>
      <c r="R72" s="205">
        <v>0.48</v>
      </c>
      <c r="S72" s="205">
        <v>0.59</v>
      </c>
      <c r="T72" s="205">
        <v>1.47</v>
      </c>
      <c r="U72" s="205">
        <v>1.57</v>
      </c>
      <c r="V72" s="205">
        <v>0.23</v>
      </c>
      <c r="W72" s="205">
        <v>3.73</v>
      </c>
      <c r="X72" s="205">
        <v>1.66</v>
      </c>
      <c r="Y72" s="205">
        <v>0</v>
      </c>
      <c r="Z72" s="205">
        <v>2.69</v>
      </c>
      <c r="AA72" s="205">
        <v>1.02</v>
      </c>
      <c r="AB72" s="205">
        <v>0</v>
      </c>
      <c r="AC72" s="205">
        <v>12.92</v>
      </c>
      <c r="AD72" s="205">
        <v>0</v>
      </c>
      <c r="AE72" s="205">
        <v>0</v>
      </c>
      <c r="AF72" s="205">
        <v>0</v>
      </c>
      <c r="AG72" s="205">
        <v>23.23</v>
      </c>
      <c r="AH72" s="205">
        <v>0</v>
      </c>
      <c r="AI72" s="205">
        <v>39.14</v>
      </c>
      <c r="AJ72" s="205">
        <v>0</v>
      </c>
      <c r="AK72" s="205">
        <v>0</v>
      </c>
      <c r="AL72" s="205">
        <v>0</v>
      </c>
      <c r="AM72" s="205">
        <v>0</v>
      </c>
      <c r="AN72" s="205">
        <v>0</v>
      </c>
      <c r="AO72" s="205">
        <v>202.28</v>
      </c>
      <c r="AP72" s="205">
        <v>0</v>
      </c>
    </row>
    <row r="73" spans="1:42">
      <c r="A73" t="s">
        <v>115</v>
      </c>
      <c r="B73" s="205">
        <v>0</v>
      </c>
      <c r="C73" s="205">
        <v>0</v>
      </c>
      <c r="D73" s="205">
        <v>2.2599999999999998</v>
      </c>
      <c r="E73" s="205">
        <v>0</v>
      </c>
      <c r="F73" s="205">
        <v>0</v>
      </c>
      <c r="G73" s="205">
        <v>10.66</v>
      </c>
      <c r="H73" s="205">
        <v>0</v>
      </c>
      <c r="I73" s="205">
        <v>24.22</v>
      </c>
      <c r="J73" s="205">
        <v>1.68</v>
      </c>
      <c r="K73" s="205">
        <v>0</v>
      </c>
      <c r="L73" s="205">
        <v>152.66</v>
      </c>
      <c r="M73" s="205">
        <v>1.03</v>
      </c>
      <c r="N73" s="205">
        <v>1.33</v>
      </c>
      <c r="O73" s="205">
        <v>0</v>
      </c>
      <c r="P73" s="205">
        <v>1.57</v>
      </c>
      <c r="Q73" s="205">
        <v>7.01</v>
      </c>
      <c r="R73" s="205">
        <v>0.56000000000000005</v>
      </c>
      <c r="S73" s="205">
        <v>0.65</v>
      </c>
      <c r="T73" s="205">
        <v>1.47</v>
      </c>
      <c r="U73" s="205">
        <v>1.57</v>
      </c>
      <c r="V73" s="205">
        <v>0.24</v>
      </c>
      <c r="W73" s="205">
        <v>3.92</v>
      </c>
      <c r="X73" s="205">
        <v>1.66</v>
      </c>
      <c r="Y73" s="205">
        <v>0</v>
      </c>
      <c r="Z73" s="205">
        <v>2.69</v>
      </c>
      <c r="AA73" s="205">
        <v>1.02</v>
      </c>
      <c r="AB73" s="205">
        <v>0</v>
      </c>
      <c r="AC73" s="205">
        <v>12.92</v>
      </c>
      <c r="AD73" s="205">
        <v>0</v>
      </c>
      <c r="AE73" s="205">
        <v>0</v>
      </c>
      <c r="AF73" s="205">
        <v>0</v>
      </c>
      <c r="AG73" s="205">
        <v>23.23</v>
      </c>
      <c r="AH73" s="205">
        <v>0</v>
      </c>
      <c r="AI73" s="205">
        <v>39.14</v>
      </c>
      <c r="AJ73" s="205">
        <v>0</v>
      </c>
      <c r="AK73" s="205">
        <v>0</v>
      </c>
      <c r="AL73" s="205">
        <v>0</v>
      </c>
      <c r="AM73" s="205">
        <v>0</v>
      </c>
      <c r="AN73" s="205">
        <v>0</v>
      </c>
      <c r="AO73" s="205">
        <v>202.28</v>
      </c>
      <c r="AP73" s="205">
        <v>0</v>
      </c>
    </row>
    <row r="74" spans="1:42">
      <c r="A74" t="s">
        <v>116</v>
      </c>
      <c r="B74" s="205">
        <v>0</v>
      </c>
      <c r="C74" s="205">
        <v>0</v>
      </c>
      <c r="D74" s="205">
        <v>2.2599999999999998</v>
      </c>
      <c r="E74" s="205">
        <v>0</v>
      </c>
      <c r="F74" s="205">
        <v>0</v>
      </c>
      <c r="G74" s="205">
        <v>10.66</v>
      </c>
      <c r="H74" s="205">
        <v>0</v>
      </c>
      <c r="I74" s="205">
        <v>24.22</v>
      </c>
      <c r="J74" s="205">
        <v>1.68</v>
      </c>
      <c r="K74" s="205">
        <v>0</v>
      </c>
      <c r="L74" s="205">
        <v>152.66</v>
      </c>
      <c r="M74" s="205">
        <v>1.03</v>
      </c>
      <c r="N74" s="205">
        <v>1.33</v>
      </c>
      <c r="O74" s="205">
        <v>0</v>
      </c>
      <c r="P74" s="205">
        <v>1.57</v>
      </c>
      <c r="Q74" s="205">
        <v>7.01</v>
      </c>
      <c r="R74" s="205">
        <v>0.48</v>
      </c>
      <c r="S74" s="205">
        <v>0.59</v>
      </c>
      <c r="T74" s="205">
        <v>1.47</v>
      </c>
      <c r="U74" s="205">
        <v>1.57</v>
      </c>
      <c r="V74" s="205">
        <v>0.24</v>
      </c>
      <c r="W74" s="205">
        <v>3.92</v>
      </c>
      <c r="X74" s="205">
        <v>1.66</v>
      </c>
      <c r="Y74" s="205">
        <v>0</v>
      </c>
      <c r="Z74" s="205">
        <v>2.69</v>
      </c>
      <c r="AA74" s="205">
        <v>1.02</v>
      </c>
      <c r="AB74" s="205">
        <v>0</v>
      </c>
      <c r="AC74" s="205">
        <v>12.92</v>
      </c>
      <c r="AD74" s="205">
        <v>0</v>
      </c>
      <c r="AE74" s="205">
        <v>0</v>
      </c>
      <c r="AF74" s="205">
        <v>0</v>
      </c>
      <c r="AG74" s="205">
        <v>23.23</v>
      </c>
      <c r="AH74" s="205">
        <v>0</v>
      </c>
      <c r="AI74" s="205">
        <v>39.14</v>
      </c>
      <c r="AJ74" s="205">
        <v>0</v>
      </c>
      <c r="AK74" s="205">
        <v>0</v>
      </c>
      <c r="AL74" s="205">
        <v>0</v>
      </c>
      <c r="AM74" s="205">
        <v>0</v>
      </c>
      <c r="AN74" s="205">
        <v>0</v>
      </c>
      <c r="AO74" s="205">
        <v>202.28</v>
      </c>
      <c r="AP74" s="205">
        <v>0</v>
      </c>
    </row>
    <row r="75" spans="1:42">
      <c r="A75" t="s">
        <v>117</v>
      </c>
      <c r="B75" s="205">
        <v>0</v>
      </c>
      <c r="C75" s="205">
        <v>0</v>
      </c>
      <c r="D75" s="205">
        <v>2.2599999999999998</v>
      </c>
      <c r="E75" s="205">
        <v>0</v>
      </c>
      <c r="F75" s="205">
        <v>0</v>
      </c>
      <c r="G75" s="205">
        <v>10.66</v>
      </c>
      <c r="H75" s="205">
        <v>0</v>
      </c>
      <c r="I75" s="205">
        <v>24.22</v>
      </c>
      <c r="J75" s="205">
        <v>1.68</v>
      </c>
      <c r="K75" s="205">
        <v>0</v>
      </c>
      <c r="L75" s="205">
        <v>152.66</v>
      </c>
      <c r="M75" s="205">
        <v>1.03</v>
      </c>
      <c r="N75" s="205">
        <v>1.33</v>
      </c>
      <c r="O75" s="205">
        <v>0</v>
      </c>
      <c r="P75" s="205">
        <v>1.57</v>
      </c>
      <c r="Q75" s="205">
        <v>7.01</v>
      </c>
      <c r="R75" s="205">
        <v>0.48</v>
      </c>
      <c r="S75" s="205">
        <v>0.59</v>
      </c>
      <c r="T75" s="205">
        <v>1.47</v>
      </c>
      <c r="U75" s="205">
        <v>1.57</v>
      </c>
      <c r="V75" s="205">
        <v>0.23</v>
      </c>
      <c r="W75" s="205">
        <v>0.52</v>
      </c>
      <c r="X75" s="205">
        <v>1.66</v>
      </c>
      <c r="Y75" s="205">
        <v>0</v>
      </c>
      <c r="Z75" s="205">
        <v>2.69</v>
      </c>
      <c r="AA75" s="205">
        <v>1.02</v>
      </c>
      <c r="AB75" s="205">
        <v>0</v>
      </c>
      <c r="AC75" s="205">
        <v>12.92</v>
      </c>
      <c r="AD75" s="205">
        <v>0</v>
      </c>
      <c r="AE75" s="205">
        <v>0</v>
      </c>
      <c r="AF75" s="205">
        <v>0</v>
      </c>
      <c r="AG75" s="205">
        <v>23.23</v>
      </c>
      <c r="AH75" s="205">
        <v>0</v>
      </c>
      <c r="AI75" s="205">
        <v>39.14</v>
      </c>
      <c r="AJ75" s="205">
        <v>0</v>
      </c>
      <c r="AK75" s="205">
        <v>0</v>
      </c>
      <c r="AL75" s="205">
        <v>0</v>
      </c>
      <c r="AM75" s="205">
        <v>0</v>
      </c>
      <c r="AN75" s="205">
        <v>0</v>
      </c>
      <c r="AO75" s="205">
        <v>206.63</v>
      </c>
      <c r="AP75" s="205">
        <v>0</v>
      </c>
    </row>
    <row r="76" spans="1:42">
      <c r="A76" t="s">
        <v>118</v>
      </c>
      <c r="B76" s="205">
        <v>0</v>
      </c>
      <c r="C76" s="205">
        <v>0</v>
      </c>
      <c r="D76" s="205">
        <v>2.2599999999999998</v>
      </c>
      <c r="E76" s="205">
        <v>0</v>
      </c>
      <c r="F76" s="205">
        <v>0</v>
      </c>
      <c r="G76" s="205">
        <v>10.66</v>
      </c>
      <c r="H76" s="205">
        <v>0</v>
      </c>
      <c r="I76" s="205">
        <v>24.22</v>
      </c>
      <c r="J76" s="205">
        <v>1.68</v>
      </c>
      <c r="K76" s="205">
        <v>0</v>
      </c>
      <c r="L76" s="205">
        <v>152.66</v>
      </c>
      <c r="M76" s="205">
        <v>1.03</v>
      </c>
      <c r="N76" s="205">
        <v>1.33</v>
      </c>
      <c r="O76" s="205">
        <v>0</v>
      </c>
      <c r="P76" s="205">
        <v>1.57</v>
      </c>
      <c r="Q76" s="205">
        <v>7.01</v>
      </c>
      <c r="R76" s="205">
        <v>0.48</v>
      </c>
      <c r="S76" s="205">
        <v>0.59</v>
      </c>
      <c r="T76" s="205">
        <v>1.47</v>
      </c>
      <c r="U76" s="205">
        <v>1.57</v>
      </c>
      <c r="V76" s="205">
        <v>0.23</v>
      </c>
      <c r="W76" s="205">
        <v>0.52</v>
      </c>
      <c r="X76" s="205">
        <v>1.66</v>
      </c>
      <c r="Y76" s="205">
        <v>0</v>
      </c>
      <c r="Z76" s="205">
        <v>2.69</v>
      </c>
      <c r="AA76" s="205">
        <v>1.02</v>
      </c>
      <c r="AB76" s="205">
        <v>0</v>
      </c>
      <c r="AC76" s="205">
        <v>12.92</v>
      </c>
      <c r="AD76" s="205">
        <v>0</v>
      </c>
      <c r="AE76" s="205">
        <v>0</v>
      </c>
      <c r="AF76" s="205">
        <v>0</v>
      </c>
      <c r="AG76" s="205">
        <v>23.23</v>
      </c>
      <c r="AH76" s="205">
        <v>0</v>
      </c>
      <c r="AI76" s="205">
        <v>39.14</v>
      </c>
      <c r="AJ76" s="205">
        <v>0</v>
      </c>
      <c r="AK76" s="205">
        <v>0</v>
      </c>
      <c r="AL76" s="205">
        <v>0</v>
      </c>
      <c r="AM76" s="205">
        <v>0</v>
      </c>
      <c r="AN76" s="205">
        <v>0</v>
      </c>
      <c r="AO76" s="205">
        <v>206.63</v>
      </c>
      <c r="AP76" s="205">
        <v>0</v>
      </c>
    </row>
    <row r="77" spans="1:42">
      <c r="A77" t="s">
        <v>119</v>
      </c>
      <c r="B77" s="205">
        <v>0</v>
      </c>
      <c r="C77" s="205">
        <v>0</v>
      </c>
      <c r="D77" s="205">
        <v>2.2599999999999998</v>
      </c>
      <c r="E77" s="205">
        <v>0</v>
      </c>
      <c r="F77" s="205">
        <v>0</v>
      </c>
      <c r="G77" s="205">
        <v>10.66</v>
      </c>
      <c r="H77" s="205">
        <v>0</v>
      </c>
      <c r="I77" s="205">
        <v>24.22</v>
      </c>
      <c r="J77" s="205">
        <v>1.68</v>
      </c>
      <c r="K77" s="205">
        <v>0</v>
      </c>
      <c r="L77" s="205">
        <v>152.66</v>
      </c>
      <c r="M77" s="205">
        <v>1.03</v>
      </c>
      <c r="N77" s="205">
        <v>1.33</v>
      </c>
      <c r="O77" s="205">
        <v>0</v>
      </c>
      <c r="P77" s="205">
        <v>1.57</v>
      </c>
      <c r="Q77" s="205">
        <v>7.01</v>
      </c>
      <c r="R77" s="205">
        <v>0.48</v>
      </c>
      <c r="S77" s="205">
        <v>0.3</v>
      </c>
      <c r="T77" s="205">
        <v>1.47</v>
      </c>
      <c r="U77" s="205">
        <v>1.57</v>
      </c>
      <c r="V77" s="205">
        <v>0.23</v>
      </c>
      <c r="W77" s="205">
        <v>0.52</v>
      </c>
      <c r="X77" s="205">
        <v>1.66</v>
      </c>
      <c r="Y77" s="205">
        <v>0</v>
      </c>
      <c r="Z77" s="205">
        <v>2.69</v>
      </c>
      <c r="AA77" s="205">
        <v>1.02</v>
      </c>
      <c r="AB77" s="205">
        <v>0</v>
      </c>
      <c r="AC77" s="205">
        <v>12.92</v>
      </c>
      <c r="AD77" s="205">
        <v>0</v>
      </c>
      <c r="AE77" s="205">
        <v>0</v>
      </c>
      <c r="AF77" s="205">
        <v>0</v>
      </c>
      <c r="AG77" s="205">
        <v>23.23</v>
      </c>
      <c r="AH77" s="205">
        <v>0</v>
      </c>
      <c r="AI77" s="205">
        <v>39.14</v>
      </c>
      <c r="AJ77" s="205">
        <v>0</v>
      </c>
      <c r="AK77" s="205">
        <v>0</v>
      </c>
      <c r="AL77" s="205">
        <v>0</v>
      </c>
      <c r="AM77" s="205">
        <v>0</v>
      </c>
      <c r="AN77" s="205">
        <v>0</v>
      </c>
      <c r="AO77" s="205">
        <v>206.63</v>
      </c>
      <c r="AP77" s="205">
        <v>0</v>
      </c>
    </row>
    <row r="78" spans="1:42">
      <c r="A78" t="s">
        <v>120</v>
      </c>
      <c r="B78" s="205">
        <v>0</v>
      </c>
      <c r="C78" s="205">
        <v>0</v>
      </c>
      <c r="D78" s="205">
        <v>2.2599999999999998</v>
      </c>
      <c r="E78" s="205">
        <v>0</v>
      </c>
      <c r="F78" s="205">
        <v>0</v>
      </c>
      <c r="G78" s="205">
        <v>10.66</v>
      </c>
      <c r="H78" s="205">
        <v>0</v>
      </c>
      <c r="I78" s="205">
        <v>24.22</v>
      </c>
      <c r="J78" s="205">
        <v>1.68</v>
      </c>
      <c r="K78" s="205">
        <v>0</v>
      </c>
      <c r="L78" s="205">
        <v>152.66</v>
      </c>
      <c r="M78" s="205">
        <v>1.03</v>
      </c>
      <c r="N78" s="205">
        <v>1.33</v>
      </c>
      <c r="O78" s="205">
        <v>0</v>
      </c>
      <c r="P78" s="205">
        <v>1.57</v>
      </c>
      <c r="Q78" s="205">
        <v>7.01</v>
      </c>
      <c r="R78" s="205">
        <v>0.48</v>
      </c>
      <c r="S78" s="205">
        <v>0.3</v>
      </c>
      <c r="T78" s="205">
        <v>1.47</v>
      </c>
      <c r="U78" s="205">
        <v>1.57</v>
      </c>
      <c r="V78" s="205">
        <v>0.23</v>
      </c>
      <c r="W78" s="205">
        <v>0.52</v>
      </c>
      <c r="X78" s="205">
        <v>1.66</v>
      </c>
      <c r="Y78" s="205">
        <v>0</v>
      </c>
      <c r="Z78" s="205">
        <v>2.69</v>
      </c>
      <c r="AA78" s="205">
        <v>1.02</v>
      </c>
      <c r="AB78" s="205">
        <v>0</v>
      </c>
      <c r="AC78" s="205">
        <v>12.92</v>
      </c>
      <c r="AD78" s="205">
        <v>0</v>
      </c>
      <c r="AE78" s="205">
        <v>0</v>
      </c>
      <c r="AF78" s="205">
        <v>0</v>
      </c>
      <c r="AG78" s="205">
        <v>23.23</v>
      </c>
      <c r="AH78" s="205">
        <v>0</v>
      </c>
      <c r="AI78" s="205">
        <v>39.14</v>
      </c>
      <c r="AJ78" s="205">
        <v>0</v>
      </c>
      <c r="AK78" s="205">
        <v>0</v>
      </c>
      <c r="AL78" s="205">
        <v>0</v>
      </c>
      <c r="AM78" s="205">
        <v>0</v>
      </c>
      <c r="AN78" s="205">
        <v>0</v>
      </c>
      <c r="AO78" s="205">
        <v>206.63</v>
      </c>
      <c r="AP78" s="205">
        <v>0</v>
      </c>
    </row>
    <row r="79" spans="1:42">
      <c r="A79" t="s">
        <v>121</v>
      </c>
      <c r="B79" s="205">
        <v>0</v>
      </c>
      <c r="C79" s="205">
        <v>0</v>
      </c>
      <c r="D79" s="205">
        <v>2.2599999999999998</v>
      </c>
      <c r="E79" s="205">
        <v>0</v>
      </c>
      <c r="F79" s="205">
        <v>0</v>
      </c>
      <c r="G79" s="205">
        <v>10.66</v>
      </c>
      <c r="H79" s="205">
        <v>0</v>
      </c>
      <c r="I79" s="205">
        <v>24.22</v>
      </c>
      <c r="J79" s="205">
        <v>1.68</v>
      </c>
      <c r="K79" s="205">
        <v>0</v>
      </c>
      <c r="L79" s="205">
        <v>152.66</v>
      </c>
      <c r="M79" s="205">
        <v>1.03</v>
      </c>
      <c r="N79" s="205">
        <v>1.33</v>
      </c>
      <c r="O79" s="205">
        <v>0</v>
      </c>
      <c r="P79" s="205">
        <v>1.57</v>
      </c>
      <c r="Q79" s="205">
        <v>7.01</v>
      </c>
      <c r="R79" s="205">
        <v>0.48</v>
      </c>
      <c r="S79" s="205">
        <v>0.3</v>
      </c>
      <c r="T79" s="205">
        <v>1.47</v>
      </c>
      <c r="U79" s="205">
        <v>1.57</v>
      </c>
      <c r="V79" s="205">
        <v>0.23</v>
      </c>
      <c r="W79" s="205">
        <v>0.52</v>
      </c>
      <c r="X79" s="205">
        <v>1.66</v>
      </c>
      <c r="Y79" s="205">
        <v>0</v>
      </c>
      <c r="Z79" s="205">
        <v>2.69</v>
      </c>
      <c r="AA79" s="205">
        <v>1.02</v>
      </c>
      <c r="AB79" s="205">
        <v>0</v>
      </c>
      <c r="AC79" s="205">
        <v>12.92</v>
      </c>
      <c r="AD79" s="205">
        <v>0</v>
      </c>
      <c r="AE79" s="205">
        <v>0</v>
      </c>
      <c r="AF79" s="205">
        <v>0</v>
      </c>
      <c r="AG79" s="205">
        <v>23.23</v>
      </c>
      <c r="AH79" s="205">
        <v>0</v>
      </c>
      <c r="AI79" s="205">
        <v>39.14</v>
      </c>
      <c r="AJ79" s="205">
        <v>0</v>
      </c>
      <c r="AK79" s="205">
        <v>0</v>
      </c>
      <c r="AL79" s="205">
        <v>0</v>
      </c>
      <c r="AM79" s="205">
        <v>0</v>
      </c>
      <c r="AN79" s="205">
        <v>0</v>
      </c>
      <c r="AO79" s="205">
        <v>206.63</v>
      </c>
      <c r="AP79" s="205">
        <v>0</v>
      </c>
    </row>
    <row r="80" spans="1:42">
      <c r="A80" t="s">
        <v>122</v>
      </c>
      <c r="B80" s="205">
        <v>0</v>
      </c>
      <c r="C80" s="205">
        <v>0</v>
      </c>
      <c r="D80" s="205">
        <v>2.2599999999999998</v>
      </c>
      <c r="E80" s="205">
        <v>0</v>
      </c>
      <c r="F80" s="205">
        <v>0</v>
      </c>
      <c r="G80" s="205">
        <v>10.66</v>
      </c>
      <c r="H80" s="205">
        <v>0</v>
      </c>
      <c r="I80" s="205">
        <v>24.22</v>
      </c>
      <c r="J80" s="205">
        <v>1.68</v>
      </c>
      <c r="K80" s="205">
        <v>0</v>
      </c>
      <c r="L80" s="205">
        <v>152.66</v>
      </c>
      <c r="M80" s="205">
        <v>1.03</v>
      </c>
      <c r="N80" s="205">
        <v>1.33</v>
      </c>
      <c r="O80" s="205">
        <v>0</v>
      </c>
      <c r="P80" s="205">
        <v>1.57</v>
      </c>
      <c r="Q80" s="205">
        <v>7.01</v>
      </c>
      <c r="R80" s="205">
        <v>0.48</v>
      </c>
      <c r="S80" s="205">
        <v>0.3</v>
      </c>
      <c r="T80" s="205">
        <v>1.47</v>
      </c>
      <c r="U80" s="205">
        <v>1.57</v>
      </c>
      <c r="V80" s="205">
        <v>0.23</v>
      </c>
      <c r="W80" s="205">
        <v>0.52</v>
      </c>
      <c r="X80" s="205">
        <v>1.66</v>
      </c>
      <c r="Y80" s="205">
        <v>0</v>
      </c>
      <c r="Z80" s="205">
        <v>2.69</v>
      </c>
      <c r="AA80" s="205">
        <v>1.02</v>
      </c>
      <c r="AB80" s="205">
        <v>0</v>
      </c>
      <c r="AC80" s="205">
        <v>12.92</v>
      </c>
      <c r="AD80" s="205">
        <v>0</v>
      </c>
      <c r="AE80" s="205">
        <v>0</v>
      </c>
      <c r="AF80" s="205">
        <v>0</v>
      </c>
      <c r="AG80" s="205">
        <v>23.23</v>
      </c>
      <c r="AH80" s="205">
        <v>0</v>
      </c>
      <c r="AI80" s="205">
        <v>39.14</v>
      </c>
      <c r="AJ80" s="205">
        <v>0</v>
      </c>
      <c r="AK80" s="205">
        <v>0</v>
      </c>
      <c r="AL80" s="205">
        <v>0</v>
      </c>
      <c r="AM80" s="205">
        <v>0</v>
      </c>
      <c r="AN80" s="205">
        <v>0</v>
      </c>
      <c r="AO80" s="205">
        <v>206.63</v>
      </c>
      <c r="AP80" s="205">
        <v>0</v>
      </c>
    </row>
    <row r="81" spans="1:42">
      <c r="A81" t="s">
        <v>123</v>
      </c>
      <c r="B81" s="205">
        <v>0</v>
      </c>
      <c r="C81" s="205">
        <v>0</v>
      </c>
      <c r="D81" s="205">
        <v>2.2599999999999998</v>
      </c>
      <c r="E81" s="205">
        <v>0</v>
      </c>
      <c r="F81" s="205">
        <v>0</v>
      </c>
      <c r="G81" s="205">
        <v>10.66</v>
      </c>
      <c r="H81" s="205">
        <v>0</v>
      </c>
      <c r="I81" s="205">
        <v>24.22</v>
      </c>
      <c r="J81" s="205">
        <v>1.68</v>
      </c>
      <c r="K81" s="205">
        <v>0</v>
      </c>
      <c r="L81" s="205">
        <v>239.36</v>
      </c>
      <c r="M81" s="205">
        <v>1.03</v>
      </c>
      <c r="N81" s="205">
        <v>1.33</v>
      </c>
      <c r="O81" s="205">
        <v>0</v>
      </c>
      <c r="P81" s="205">
        <v>1.57</v>
      </c>
      <c r="Q81" s="205">
        <v>7.01</v>
      </c>
      <c r="R81" s="205">
        <v>10.119999999999999</v>
      </c>
      <c r="S81" s="205">
        <v>0.3</v>
      </c>
      <c r="T81" s="205">
        <v>1.47</v>
      </c>
      <c r="U81" s="205">
        <v>1.57</v>
      </c>
      <c r="V81" s="205">
        <v>0.23</v>
      </c>
      <c r="W81" s="205">
        <v>0.52</v>
      </c>
      <c r="X81" s="205">
        <v>1.66</v>
      </c>
      <c r="Y81" s="205">
        <v>0</v>
      </c>
      <c r="Z81" s="205">
        <v>2.69</v>
      </c>
      <c r="AA81" s="205">
        <v>1.02</v>
      </c>
      <c r="AB81" s="205">
        <v>0</v>
      </c>
      <c r="AC81" s="205">
        <v>12.92</v>
      </c>
      <c r="AD81" s="205">
        <v>0</v>
      </c>
      <c r="AE81" s="205">
        <v>0</v>
      </c>
      <c r="AF81" s="205">
        <v>0</v>
      </c>
      <c r="AG81" s="205">
        <v>23.23</v>
      </c>
      <c r="AH81" s="205">
        <v>0</v>
      </c>
      <c r="AI81" s="205">
        <v>39.14</v>
      </c>
      <c r="AJ81" s="205">
        <v>0</v>
      </c>
      <c r="AK81" s="205">
        <v>15.95</v>
      </c>
      <c r="AL81" s="205">
        <v>0</v>
      </c>
      <c r="AM81" s="205">
        <v>0</v>
      </c>
      <c r="AN81" s="205">
        <v>0</v>
      </c>
      <c r="AO81" s="205">
        <v>206.63</v>
      </c>
      <c r="AP81" s="205">
        <v>0</v>
      </c>
    </row>
    <row r="82" spans="1:42">
      <c r="A82" t="s">
        <v>124</v>
      </c>
      <c r="B82" s="205">
        <v>0</v>
      </c>
      <c r="C82" s="205">
        <v>0</v>
      </c>
      <c r="D82" s="205">
        <v>2.2599999999999998</v>
      </c>
      <c r="E82" s="205">
        <v>0</v>
      </c>
      <c r="F82" s="205">
        <v>0</v>
      </c>
      <c r="G82" s="205">
        <v>10.66</v>
      </c>
      <c r="H82" s="205">
        <v>0</v>
      </c>
      <c r="I82" s="205">
        <v>24.22</v>
      </c>
      <c r="J82" s="205">
        <v>1.68</v>
      </c>
      <c r="K82" s="205">
        <v>0</v>
      </c>
      <c r="L82" s="205">
        <v>239.36</v>
      </c>
      <c r="M82" s="205">
        <v>1.03</v>
      </c>
      <c r="N82" s="205">
        <v>1.33</v>
      </c>
      <c r="O82" s="205">
        <v>0</v>
      </c>
      <c r="P82" s="205">
        <v>1.57</v>
      </c>
      <c r="Q82" s="205">
        <v>7.01</v>
      </c>
      <c r="R82" s="205">
        <v>10.119999999999999</v>
      </c>
      <c r="S82" s="205">
        <v>0.3</v>
      </c>
      <c r="T82" s="205">
        <v>1.47</v>
      </c>
      <c r="U82" s="205">
        <v>1.57</v>
      </c>
      <c r="V82" s="205">
        <v>0.23</v>
      </c>
      <c r="W82" s="205">
        <v>0.52</v>
      </c>
      <c r="X82" s="205">
        <v>1.66</v>
      </c>
      <c r="Y82" s="205">
        <v>0</v>
      </c>
      <c r="Z82" s="205">
        <v>2.69</v>
      </c>
      <c r="AA82" s="205">
        <v>1.02</v>
      </c>
      <c r="AB82" s="205">
        <v>0</v>
      </c>
      <c r="AC82" s="205">
        <v>12.92</v>
      </c>
      <c r="AD82" s="205">
        <v>0</v>
      </c>
      <c r="AE82" s="205">
        <v>0</v>
      </c>
      <c r="AF82" s="205">
        <v>0</v>
      </c>
      <c r="AG82" s="205">
        <v>23.23</v>
      </c>
      <c r="AH82" s="205">
        <v>0</v>
      </c>
      <c r="AI82" s="205">
        <v>39.14</v>
      </c>
      <c r="AJ82" s="205">
        <v>0</v>
      </c>
      <c r="AK82" s="205">
        <v>15.95</v>
      </c>
      <c r="AL82" s="205">
        <v>0</v>
      </c>
      <c r="AM82" s="205">
        <v>0</v>
      </c>
      <c r="AN82" s="205">
        <v>0</v>
      </c>
      <c r="AO82" s="205">
        <v>206.63</v>
      </c>
      <c r="AP82" s="205">
        <v>0</v>
      </c>
    </row>
    <row r="83" spans="1:42">
      <c r="A83" t="s">
        <v>125</v>
      </c>
      <c r="B83" s="205">
        <v>0</v>
      </c>
      <c r="C83" s="205">
        <v>0</v>
      </c>
      <c r="D83" s="205">
        <v>2.2599999999999998</v>
      </c>
      <c r="E83" s="205">
        <v>0</v>
      </c>
      <c r="F83" s="205">
        <v>0</v>
      </c>
      <c r="G83" s="205">
        <v>10.66</v>
      </c>
      <c r="H83" s="205">
        <v>0</v>
      </c>
      <c r="I83" s="205">
        <v>24.22</v>
      </c>
      <c r="J83" s="205">
        <v>1.68</v>
      </c>
      <c r="K83" s="205">
        <v>0</v>
      </c>
      <c r="L83" s="205">
        <v>239.36</v>
      </c>
      <c r="M83" s="205">
        <v>1.03</v>
      </c>
      <c r="N83" s="205">
        <v>1.33</v>
      </c>
      <c r="O83" s="205">
        <v>0</v>
      </c>
      <c r="P83" s="205">
        <v>1.57</v>
      </c>
      <c r="Q83" s="205">
        <v>7.01</v>
      </c>
      <c r="R83" s="205">
        <v>9.35</v>
      </c>
      <c r="S83" s="205">
        <v>0</v>
      </c>
      <c r="T83" s="205">
        <v>1.47</v>
      </c>
      <c r="U83" s="205">
        <v>1.57</v>
      </c>
      <c r="V83" s="205">
        <v>0.24</v>
      </c>
      <c r="W83" s="205">
        <v>0.52</v>
      </c>
      <c r="X83" s="205">
        <v>1.66</v>
      </c>
      <c r="Y83" s="205">
        <v>0</v>
      </c>
      <c r="Z83" s="205">
        <v>2.69</v>
      </c>
      <c r="AA83" s="205">
        <v>1.02</v>
      </c>
      <c r="AB83" s="205">
        <v>0</v>
      </c>
      <c r="AC83" s="205">
        <v>12.92</v>
      </c>
      <c r="AD83" s="205">
        <v>0</v>
      </c>
      <c r="AE83" s="205">
        <v>0</v>
      </c>
      <c r="AF83" s="205">
        <v>0</v>
      </c>
      <c r="AG83" s="205">
        <v>23.23</v>
      </c>
      <c r="AH83" s="205">
        <v>0</v>
      </c>
      <c r="AI83" s="205">
        <v>39.14</v>
      </c>
      <c r="AJ83" s="205">
        <v>0</v>
      </c>
      <c r="AK83" s="205">
        <v>10.89</v>
      </c>
      <c r="AL83" s="205">
        <v>0</v>
      </c>
      <c r="AM83" s="205">
        <v>0</v>
      </c>
      <c r="AN83" s="205">
        <v>0</v>
      </c>
      <c r="AO83" s="205">
        <v>206.63</v>
      </c>
      <c r="AP83" s="205">
        <v>0</v>
      </c>
    </row>
    <row r="84" spans="1:42">
      <c r="A84" t="s">
        <v>126</v>
      </c>
      <c r="B84" s="205">
        <v>0</v>
      </c>
      <c r="C84" s="205">
        <v>0</v>
      </c>
      <c r="D84" s="205">
        <v>2.2599999999999998</v>
      </c>
      <c r="E84" s="205">
        <v>0</v>
      </c>
      <c r="F84" s="205">
        <v>0</v>
      </c>
      <c r="G84" s="205">
        <v>10.66</v>
      </c>
      <c r="H84" s="205">
        <v>0</v>
      </c>
      <c r="I84" s="205">
        <v>24.22</v>
      </c>
      <c r="J84" s="205">
        <v>1.68</v>
      </c>
      <c r="K84" s="205">
        <v>0</v>
      </c>
      <c r="L84" s="205">
        <v>239.36</v>
      </c>
      <c r="M84" s="205">
        <v>1.03</v>
      </c>
      <c r="N84" s="205">
        <v>1.33</v>
      </c>
      <c r="O84" s="205">
        <v>0</v>
      </c>
      <c r="P84" s="205">
        <v>1.57</v>
      </c>
      <c r="Q84" s="205">
        <v>7.01</v>
      </c>
      <c r="R84" s="205">
        <v>9.35</v>
      </c>
      <c r="S84" s="205">
        <v>0</v>
      </c>
      <c r="T84" s="205">
        <v>1.47</v>
      </c>
      <c r="U84" s="205">
        <v>1.57</v>
      </c>
      <c r="V84" s="205">
        <v>0.24</v>
      </c>
      <c r="W84" s="205">
        <v>0.52</v>
      </c>
      <c r="X84" s="205">
        <v>1.66</v>
      </c>
      <c r="Y84" s="205">
        <v>0</v>
      </c>
      <c r="Z84" s="205">
        <v>2.69</v>
      </c>
      <c r="AA84" s="205">
        <v>1.02</v>
      </c>
      <c r="AB84" s="205">
        <v>0</v>
      </c>
      <c r="AC84" s="205">
        <v>12.92</v>
      </c>
      <c r="AD84" s="205">
        <v>0</v>
      </c>
      <c r="AE84" s="205">
        <v>0</v>
      </c>
      <c r="AF84" s="205">
        <v>0</v>
      </c>
      <c r="AG84" s="205">
        <v>23.23</v>
      </c>
      <c r="AH84" s="205">
        <v>0</v>
      </c>
      <c r="AI84" s="205">
        <v>39.14</v>
      </c>
      <c r="AJ84" s="205">
        <v>0</v>
      </c>
      <c r="AK84" s="205">
        <v>10.89</v>
      </c>
      <c r="AL84" s="205">
        <v>0</v>
      </c>
      <c r="AM84" s="205">
        <v>0</v>
      </c>
      <c r="AN84" s="205">
        <v>0</v>
      </c>
      <c r="AO84" s="205">
        <v>206.63</v>
      </c>
      <c r="AP84" s="205">
        <v>0</v>
      </c>
    </row>
    <row r="85" spans="1:42">
      <c r="A85" t="s">
        <v>127</v>
      </c>
      <c r="B85" s="205">
        <v>0</v>
      </c>
      <c r="C85" s="205">
        <v>0</v>
      </c>
      <c r="D85" s="205">
        <v>2.2599999999999998</v>
      </c>
      <c r="E85" s="205">
        <v>0</v>
      </c>
      <c r="F85" s="205">
        <v>0</v>
      </c>
      <c r="G85" s="205">
        <v>10.66</v>
      </c>
      <c r="H85" s="205">
        <v>0</v>
      </c>
      <c r="I85" s="205">
        <v>24.22</v>
      </c>
      <c r="J85" s="205">
        <v>1.68</v>
      </c>
      <c r="K85" s="205">
        <v>0</v>
      </c>
      <c r="L85" s="205">
        <v>268.26</v>
      </c>
      <c r="M85" s="205">
        <v>1.03</v>
      </c>
      <c r="N85" s="205">
        <v>1.33</v>
      </c>
      <c r="O85" s="205">
        <v>0</v>
      </c>
      <c r="P85" s="205">
        <v>1.57</v>
      </c>
      <c r="Q85" s="205">
        <v>7.01</v>
      </c>
      <c r="R85" s="205">
        <v>6.72</v>
      </c>
      <c r="S85" s="205">
        <v>0</v>
      </c>
      <c r="T85" s="205">
        <v>1.47</v>
      </c>
      <c r="U85" s="205">
        <v>1.57</v>
      </c>
      <c r="V85" s="205">
        <v>0.24</v>
      </c>
      <c r="W85" s="205">
        <v>0.52</v>
      </c>
      <c r="X85" s="205">
        <v>1.66</v>
      </c>
      <c r="Y85" s="205">
        <v>0</v>
      </c>
      <c r="Z85" s="205">
        <v>2.69</v>
      </c>
      <c r="AA85" s="205">
        <v>1.02</v>
      </c>
      <c r="AB85" s="205">
        <v>0</v>
      </c>
      <c r="AC85" s="205">
        <v>12.92</v>
      </c>
      <c r="AD85" s="205">
        <v>0</v>
      </c>
      <c r="AE85" s="205">
        <v>0</v>
      </c>
      <c r="AF85" s="205">
        <v>0</v>
      </c>
      <c r="AG85" s="205">
        <v>23.23</v>
      </c>
      <c r="AH85" s="205">
        <v>0</v>
      </c>
      <c r="AI85" s="205">
        <v>39.14</v>
      </c>
      <c r="AJ85" s="205">
        <v>0</v>
      </c>
      <c r="AK85" s="205">
        <v>10.89</v>
      </c>
      <c r="AL85" s="205">
        <v>0</v>
      </c>
      <c r="AM85" s="205">
        <v>0</v>
      </c>
      <c r="AN85" s="205">
        <v>0</v>
      </c>
      <c r="AO85" s="205">
        <v>206.63</v>
      </c>
      <c r="AP85" s="205">
        <v>0</v>
      </c>
    </row>
    <row r="86" spans="1:42">
      <c r="A86" t="s">
        <v>128</v>
      </c>
      <c r="B86" s="205">
        <v>0</v>
      </c>
      <c r="C86" s="205">
        <v>0</v>
      </c>
      <c r="D86" s="205">
        <v>2.2599999999999998</v>
      </c>
      <c r="E86" s="205">
        <v>0</v>
      </c>
      <c r="F86" s="205">
        <v>0</v>
      </c>
      <c r="G86" s="205">
        <v>10.66</v>
      </c>
      <c r="H86" s="205">
        <v>0</v>
      </c>
      <c r="I86" s="205">
        <v>24.22</v>
      </c>
      <c r="J86" s="205">
        <v>1.68</v>
      </c>
      <c r="K86" s="205">
        <v>0</v>
      </c>
      <c r="L86" s="205">
        <v>287.52999999999997</v>
      </c>
      <c r="M86" s="205">
        <v>1.03</v>
      </c>
      <c r="N86" s="205">
        <v>1.33</v>
      </c>
      <c r="O86" s="205">
        <v>0</v>
      </c>
      <c r="P86" s="205">
        <v>1.57</v>
      </c>
      <c r="Q86" s="205">
        <v>7.01</v>
      </c>
      <c r="R86" s="205">
        <v>6.72</v>
      </c>
      <c r="S86" s="205">
        <v>0</v>
      </c>
      <c r="T86" s="205">
        <v>1.47</v>
      </c>
      <c r="U86" s="205">
        <v>1.57</v>
      </c>
      <c r="V86" s="205">
        <v>0.24</v>
      </c>
      <c r="W86" s="205">
        <v>0.52</v>
      </c>
      <c r="X86" s="205">
        <v>1.66</v>
      </c>
      <c r="Y86" s="205">
        <v>0</v>
      </c>
      <c r="Z86" s="205">
        <v>2.69</v>
      </c>
      <c r="AA86" s="205">
        <v>1.02</v>
      </c>
      <c r="AB86" s="205">
        <v>0</v>
      </c>
      <c r="AC86" s="205">
        <v>12.92</v>
      </c>
      <c r="AD86" s="205">
        <v>0</v>
      </c>
      <c r="AE86" s="205">
        <v>0</v>
      </c>
      <c r="AF86" s="205">
        <v>0</v>
      </c>
      <c r="AG86" s="205">
        <v>23.23</v>
      </c>
      <c r="AH86" s="205">
        <v>0</v>
      </c>
      <c r="AI86" s="205">
        <v>39.14</v>
      </c>
      <c r="AJ86" s="205">
        <v>0</v>
      </c>
      <c r="AK86" s="205">
        <v>10.89</v>
      </c>
      <c r="AL86" s="205">
        <v>0</v>
      </c>
      <c r="AM86" s="205">
        <v>0</v>
      </c>
      <c r="AN86" s="205">
        <v>0</v>
      </c>
      <c r="AO86" s="205">
        <v>206.63</v>
      </c>
      <c r="AP86" s="205">
        <v>0</v>
      </c>
    </row>
    <row r="87" spans="1:42">
      <c r="A87" t="s">
        <v>129</v>
      </c>
      <c r="B87" s="205">
        <v>0</v>
      </c>
      <c r="C87" s="205">
        <v>0</v>
      </c>
      <c r="D87" s="205">
        <v>2.2599999999999998</v>
      </c>
      <c r="E87" s="205">
        <v>0</v>
      </c>
      <c r="F87" s="205">
        <v>0</v>
      </c>
      <c r="G87" s="205">
        <v>10.66</v>
      </c>
      <c r="H87" s="205">
        <v>0</v>
      </c>
      <c r="I87" s="205">
        <v>24.22</v>
      </c>
      <c r="J87" s="205">
        <v>1.68</v>
      </c>
      <c r="K87" s="205">
        <v>2.95</v>
      </c>
      <c r="L87" s="205">
        <v>295.33999999999997</v>
      </c>
      <c r="M87" s="205">
        <v>1.03</v>
      </c>
      <c r="N87" s="205">
        <v>1.33</v>
      </c>
      <c r="O87" s="205">
        <v>0</v>
      </c>
      <c r="P87" s="205">
        <v>1.57</v>
      </c>
      <c r="Q87" s="205">
        <v>7.01</v>
      </c>
      <c r="R87" s="205">
        <v>6.72</v>
      </c>
      <c r="S87" s="205">
        <v>4.24</v>
      </c>
      <c r="T87" s="205">
        <v>1.47</v>
      </c>
      <c r="U87" s="205">
        <v>1.57</v>
      </c>
      <c r="V87" s="205">
        <v>0</v>
      </c>
      <c r="W87" s="205">
        <v>0.52</v>
      </c>
      <c r="X87" s="205">
        <v>1.66</v>
      </c>
      <c r="Y87" s="205">
        <v>0</v>
      </c>
      <c r="Z87" s="205">
        <v>7.94</v>
      </c>
      <c r="AA87" s="205">
        <v>1.01</v>
      </c>
      <c r="AB87" s="205">
        <v>0</v>
      </c>
      <c r="AC87" s="205">
        <v>12.92</v>
      </c>
      <c r="AD87" s="205">
        <v>0</v>
      </c>
      <c r="AE87" s="205">
        <v>0</v>
      </c>
      <c r="AF87" s="205">
        <v>0</v>
      </c>
      <c r="AG87" s="205">
        <v>23.23</v>
      </c>
      <c r="AH87" s="205">
        <v>0</v>
      </c>
      <c r="AI87" s="205">
        <v>39.14</v>
      </c>
      <c r="AJ87" s="205">
        <v>0</v>
      </c>
      <c r="AK87" s="205">
        <v>10.89</v>
      </c>
      <c r="AL87" s="205">
        <v>0</v>
      </c>
      <c r="AM87" s="205">
        <v>0</v>
      </c>
      <c r="AN87" s="205">
        <v>0</v>
      </c>
      <c r="AO87" s="205">
        <v>206.63</v>
      </c>
      <c r="AP87" s="205">
        <v>0</v>
      </c>
    </row>
    <row r="88" spans="1:42">
      <c r="A88" t="s">
        <v>130</v>
      </c>
      <c r="B88" s="205">
        <v>0</v>
      </c>
      <c r="C88" s="205">
        <v>0</v>
      </c>
      <c r="D88" s="205">
        <v>2.2599999999999998</v>
      </c>
      <c r="E88" s="205">
        <v>0</v>
      </c>
      <c r="F88" s="205">
        <v>0</v>
      </c>
      <c r="G88" s="205">
        <v>10.66</v>
      </c>
      <c r="H88" s="205">
        <v>0</v>
      </c>
      <c r="I88" s="205">
        <v>24.22</v>
      </c>
      <c r="J88" s="205">
        <v>1.68</v>
      </c>
      <c r="K88" s="205">
        <v>2.95</v>
      </c>
      <c r="L88" s="205">
        <v>295.33999999999997</v>
      </c>
      <c r="M88" s="205">
        <v>1.03</v>
      </c>
      <c r="N88" s="205">
        <v>1.33</v>
      </c>
      <c r="O88" s="205">
        <v>0</v>
      </c>
      <c r="P88" s="205">
        <v>1.57</v>
      </c>
      <c r="Q88" s="205">
        <v>7.01</v>
      </c>
      <c r="R88" s="205">
        <v>6.72</v>
      </c>
      <c r="S88" s="205">
        <v>4.24</v>
      </c>
      <c r="T88" s="205">
        <v>1.47</v>
      </c>
      <c r="U88" s="205">
        <v>1.57</v>
      </c>
      <c r="V88" s="205">
        <v>0.24</v>
      </c>
      <c r="W88" s="205">
        <v>0.52</v>
      </c>
      <c r="X88" s="205">
        <v>1.66</v>
      </c>
      <c r="Y88" s="205">
        <v>0</v>
      </c>
      <c r="Z88" s="205">
        <v>7.94</v>
      </c>
      <c r="AA88" s="205">
        <v>1.01</v>
      </c>
      <c r="AB88" s="205">
        <v>0</v>
      </c>
      <c r="AC88" s="205">
        <v>12.92</v>
      </c>
      <c r="AD88" s="205">
        <v>0</v>
      </c>
      <c r="AE88" s="205">
        <v>0</v>
      </c>
      <c r="AF88" s="205">
        <v>0</v>
      </c>
      <c r="AG88" s="205">
        <v>23.23</v>
      </c>
      <c r="AH88" s="205">
        <v>0</v>
      </c>
      <c r="AI88" s="205">
        <v>39.14</v>
      </c>
      <c r="AJ88" s="205">
        <v>0</v>
      </c>
      <c r="AK88" s="205">
        <v>10.89</v>
      </c>
      <c r="AL88" s="205">
        <v>0</v>
      </c>
      <c r="AM88" s="205">
        <v>0</v>
      </c>
      <c r="AN88" s="205">
        <v>0</v>
      </c>
      <c r="AO88" s="205">
        <v>206.63</v>
      </c>
      <c r="AP88" s="205">
        <v>0</v>
      </c>
    </row>
    <row r="89" spans="1:42">
      <c r="A89" t="s">
        <v>131</v>
      </c>
      <c r="B89" s="205">
        <v>0</v>
      </c>
      <c r="C89" s="205">
        <v>0</v>
      </c>
      <c r="D89" s="205">
        <v>2.2599999999999998</v>
      </c>
      <c r="E89" s="205">
        <v>0</v>
      </c>
      <c r="F89" s="205">
        <v>0</v>
      </c>
      <c r="G89" s="205">
        <v>10.66</v>
      </c>
      <c r="H89" s="205">
        <v>0</v>
      </c>
      <c r="I89" s="205">
        <v>24.22</v>
      </c>
      <c r="J89" s="205">
        <v>1.68</v>
      </c>
      <c r="K89" s="205">
        <v>2.95</v>
      </c>
      <c r="L89" s="205">
        <v>295.33999999999997</v>
      </c>
      <c r="M89" s="205">
        <v>1.03</v>
      </c>
      <c r="N89" s="205">
        <v>1.33</v>
      </c>
      <c r="O89" s="205">
        <v>0</v>
      </c>
      <c r="P89" s="205">
        <v>1.57</v>
      </c>
      <c r="Q89" s="205">
        <v>7.01</v>
      </c>
      <c r="R89" s="205">
        <v>6.53</v>
      </c>
      <c r="S89" s="205">
        <v>4.03</v>
      </c>
      <c r="T89" s="205">
        <v>1.47</v>
      </c>
      <c r="U89" s="205">
        <v>1.57</v>
      </c>
      <c r="V89" s="205">
        <v>0.24</v>
      </c>
      <c r="W89" s="205">
        <v>0.52</v>
      </c>
      <c r="X89" s="205">
        <v>1.66</v>
      </c>
      <c r="Y89" s="205">
        <v>0</v>
      </c>
      <c r="Z89" s="205">
        <v>6.08</v>
      </c>
      <c r="AA89" s="205">
        <v>1.01</v>
      </c>
      <c r="AB89" s="205">
        <v>0</v>
      </c>
      <c r="AC89" s="205">
        <v>12.92</v>
      </c>
      <c r="AD89" s="205">
        <v>0</v>
      </c>
      <c r="AE89" s="205">
        <v>0</v>
      </c>
      <c r="AF89" s="205">
        <v>0</v>
      </c>
      <c r="AG89" s="205">
        <v>23.23</v>
      </c>
      <c r="AH89" s="205">
        <v>0</v>
      </c>
      <c r="AI89" s="205">
        <v>39.14</v>
      </c>
      <c r="AJ89" s="205">
        <v>0</v>
      </c>
      <c r="AK89" s="205">
        <v>10.89</v>
      </c>
      <c r="AL89" s="205">
        <v>0</v>
      </c>
      <c r="AM89" s="205">
        <v>0</v>
      </c>
      <c r="AN89" s="205">
        <v>0</v>
      </c>
      <c r="AO89" s="205">
        <v>206.63</v>
      </c>
      <c r="AP89" s="205">
        <v>0</v>
      </c>
    </row>
    <row r="90" spans="1:42">
      <c r="A90" t="s">
        <v>132</v>
      </c>
      <c r="B90" s="205">
        <v>0</v>
      </c>
      <c r="C90" s="205">
        <v>0</v>
      </c>
      <c r="D90" s="205">
        <v>2.2599999999999998</v>
      </c>
      <c r="E90" s="205">
        <v>0</v>
      </c>
      <c r="F90" s="205">
        <v>0</v>
      </c>
      <c r="G90" s="205">
        <v>10.66</v>
      </c>
      <c r="H90" s="205">
        <v>0</v>
      </c>
      <c r="I90" s="205">
        <v>24.22</v>
      </c>
      <c r="J90" s="205">
        <v>1.68</v>
      </c>
      <c r="K90" s="205">
        <v>2.95</v>
      </c>
      <c r="L90" s="205">
        <v>295.33999999999997</v>
      </c>
      <c r="M90" s="205">
        <v>1.03</v>
      </c>
      <c r="N90" s="205">
        <v>1.33</v>
      </c>
      <c r="O90" s="205">
        <v>0</v>
      </c>
      <c r="P90" s="205">
        <v>1.57</v>
      </c>
      <c r="Q90" s="205">
        <v>7.01</v>
      </c>
      <c r="R90" s="205">
        <v>6.53</v>
      </c>
      <c r="S90" s="205">
        <v>4.03</v>
      </c>
      <c r="T90" s="205">
        <v>1.47</v>
      </c>
      <c r="U90" s="205">
        <v>1.57</v>
      </c>
      <c r="V90" s="205">
        <v>0.24</v>
      </c>
      <c r="W90" s="205">
        <v>0.52</v>
      </c>
      <c r="X90" s="205">
        <v>1.66</v>
      </c>
      <c r="Y90" s="205">
        <v>0</v>
      </c>
      <c r="Z90" s="205">
        <v>6.08</v>
      </c>
      <c r="AA90" s="205">
        <v>1.01</v>
      </c>
      <c r="AB90" s="205">
        <v>0</v>
      </c>
      <c r="AC90" s="205">
        <v>12.92</v>
      </c>
      <c r="AD90" s="205">
        <v>0</v>
      </c>
      <c r="AE90" s="205">
        <v>0</v>
      </c>
      <c r="AF90" s="205">
        <v>0</v>
      </c>
      <c r="AG90" s="205">
        <v>23.23</v>
      </c>
      <c r="AH90" s="205">
        <v>0</v>
      </c>
      <c r="AI90" s="205">
        <v>39.14</v>
      </c>
      <c r="AJ90" s="205">
        <v>0</v>
      </c>
      <c r="AK90" s="205">
        <v>10.89</v>
      </c>
      <c r="AL90" s="205">
        <v>0</v>
      </c>
      <c r="AM90" s="205">
        <v>0</v>
      </c>
      <c r="AN90" s="205">
        <v>0</v>
      </c>
      <c r="AO90" s="205">
        <v>206.63</v>
      </c>
      <c r="AP90" s="205">
        <v>0</v>
      </c>
    </row>
    <row r="91" spans="1:42">
      <c r="A91" t="s">
        <v>133</v>
      </c>
      <c r="B91" s="205">
        <v>0</v>
      </c>
      <c r="C91" s="205">
        <v>0</v>
      </c>
      <c r="D91" s="205">
        <v>2.2599999999999998</v>
      </c>
      <c r="E91" s="205">
        <v>0</v>
      </c>
      <c r="F91" s="205">
        <v>0</v>
      </c>
      <c r="G91" s="205">
        <v>10.66</v>
      </c>
      <c r="H91" s="205">
        <v>0</v>
      </c>
      <c r="I91" s="205">
        <v>24.22</v>
      </c>
      <c r="J91" s="205">
        <v>1.68</v>
      </c>
      <c r="K91" s="205">
        <v>2.95</v>
      </c>
      <c r="L91" s="205">
        <v>295.33999999999997</v>
      </c>
      <c r="M91" s="205">
        <v>1.03</v>
      </c>
      <c r="N91" s="205">
        <v>1.33</v>
      </c>
      <c r="O91" s="205">
        <v>0</v>
      </c>
      <c r="P91" s="205">
        <v>1.57</v>
      </c>
      <c r="Q91" s="205">
        <v>7.01</v>
      </c>
      <c r="R91" s="205">
        <v>6.53</v>
      </c>
      <c r="S91" s="205">
        <v>4.03</v>
      </c>
      <c r="T91" s="205">
        <v>1.47</v>
      </c>
      <c r="U91" s="205">
        <v>1.57</v>
      </c>
      <c r="V91" s="205">
        <v>6.37</v>
      </c>
      <c r="W91" s="205">
        <v>0.52</v>
      </c>
      <c r="X91" s="205">
        <v>1.66</v>
      </c>
      <c r="Y91" s="205">
        <v>0</v>
      </c>
      <c r="Z91" s="205">
        <v>44.31</v>
      </c>
      <c r="AA91" s="205">
        <v>19.96</v>
      </c>
      <c r="AB91" s="205">
        <v>0</v>
      </c>
      <c r="AC91" s="205">
        <v>12.92</v>
      </c>
      <c r="AD91" s="205">
        <v>0</v>
      </c>
      <c r="AE91" s="205">
        <v>0</v>
      </c>
      <c r="AF91" s="205">
        <v>0</v>
      </c>
      <c r="AG91" s="205">
        <v>23.23</v>
      </c>
      <c r="AH91" s="205">
        <v>0</v>
      </c>
      <c r="AI91" s="205">
        <v>39.14</v>
      </c>
      <c r="AJ91" s="205">
        <v>0</v>
      </c>
      <c r="AK91" s="205">
        <v>10.89</v>
      </c>
      <c r="AL91" s="205">
        <v>0</v>
      </c>
      <c r="AM91" s="205">
        <v>0</v>
      </c>
      <c r="AN91" s="205">
        <v>0</v>
      </c>
      <c r="AO91" s="205">
        <v>206.63</v>
      </c>
      <c r="AP91" s="205">
        <v>0</v>
      </c>
    </row>
    <row r="92" spans="1:42">
      <c r="A92" t="s">
        <v>134</v>
      </c>
      <c r="B92" s="205">
        <v>0</v>
      </c>
      <c r="C92" s="205">
        <v>0</v>
      </c>
      <c r="D92" s="205">
        <v>2.2599999999999998</v>
      </c>
      <c r="E92" s="205">
        <v>0</v>
      </c>
      <c r="F92" s="205">
        <v>0</v>
      </c>
      <c r="G92" s="205">
        <v>10.66</v>
      </c>
      <c r="H92" s="205">
        <v>0</v>
      </c>
      <c r="I92" s="205">
        <v>24.22</v>
      </c>
      <c r="J92" s="205">
        <v>1.68</v>
      </c>
      <c r="K92" s="205">
        <v>2.95</v>
      </c>
      <c r="L92" s="205">
        <v>295.33999999999997</v>
      </c>
      <c r="M92" s="205">
        <v>1.03</v>
      </c>
      <c r="N92" s="205">
        <v>1.33</v>
      </c>
      <c r="O92" s="205">
        <v>0</v>
      </c>
      <c r="P92" s="205">
        <v>1.57</v>
      </c>
      <c r="Q92" s="205">
        <v>7.01</v>
      </c>
      <c r="R92" s="205">
        <v>6.53</v>
      </c>
      <c r="S92" s="205">
        <v>4.03</v>
      </c>
      <c r="T92" s="205">
        <v>1.47</v>
      </c>
      <c r="U92" s="205">
        <v>1.57</v>
      </c>
      <c r="V92" s="205">
        <v>6.37</v>
      </c>
      <c r="W92" s="205">
        <v>0.52</v>
      </c>
      <c r="X92" s="205">
        <v>1.66</v>
      </c>
      <c r="Y92" s="205">
        <v>0</v>
      </c>
      <c r="Z92" s="205">
        <v>44.31</v>
      </c>
      <c r="AA92" s="205">
        <v>19.96</v>
      </c>
      <c r="AB92" s="205">
        <v>0</v>
      </c>
      <c r="AC92" s="205">
        <v>12.92</v>
      </c>
      <c r="AD92" s="205">
        <v>0</v>
      </c>
      <c r="AE92" s="205">
        <v>0</v>
      </c>
      <c r="AF92" s="205">
        <v>0</v>
      </c>
      <c r="AG92" s="205">
        <v>23.23</v>
      </c>
      <c r="AH92" s="205">
        <v>0</v>
      </c>
      <c r="AI92" s="205">
        <v>39.14</v>
      </c>
      <c r="AJ92" s="205">
        <v>0</v>
      </c>
      <c r="AK92" s="205">
        <v>10.89</v>
      </c>
      <c r="AL92" s="205">
        <v>0</v>
      </c>
      <c r="AM92" s="205">
        <v>0</v>
      </c>
      <c r="AN92" s="205">
        <v>0</v>
      </c>
      <c r="AO92" s="205">
        <v>206.63</v>
      </c>
      <c r="AP92" s="205">
        <v>0</v>
      </c>
    </row>
    <row r="93" spans="1:42">
      <c r="A93" t="s">
        <v>135</v>
      </c>
      <c r="B93" s="205">
        <v>0</v>
      </c>
      <c r="C93" s="205">
        <v>0</v>
      </c>
      <c r="D93" s="205">
        <v>2.2599999999999998</v>
      </c>
      <c r="E93" s="205">
        <v>0</v>
      </c>
      <c r="F93" s="205">
        <v>0</v>
      </c>
      <c r="G93" s="205">
        <v>10.66</v>
      </c>
      <c r="H93" s="205">
        <v>0</v>
      </c>
      <c r="I93" s="205">
        <v>24.22</v>
      </c>
      <c r="J93" s="205">
        <v>1.68</v>
      </c>
      <c r="K93" s="205">
        <v>2.95</v>
      </c>
      <c r="L93" s="205">
        <v>291.95</v>
      </c>
      <c r="M93" s="205">
        <v>1.03</v>
      </c>
      <c r="N93" s="205">
        <v>1.33</v>
      </c>
      <c r="O93" s="205">
        <v>0</v>
      </c>
      <c r="P93" s="205">
        <v>1.57</v>
      </c>
      <c r="Q93" s="205">
        <v>7.01</v>
      </c>
      <c r="R93" s="205">
        <v>6.53</v>
      </c>
      <c r="S93" s="205">
        <v>4.03</v>
      </c>
      <c r="T93" s="205">
        <v>1.47</v>
      </c>
      <c r="U93" s="205">
        <v>1.57</v>
      </c>
      <c r="V93" s="205">
        <v>6.37</v>
      </c>
      <c r="W93" s="205">
        <v>0.52</v>
      </c>
      <c r="X93" s="205">
        <v>1.66</v>
      </c>
      <c r="Y93" s="205">
        <v>0</v>
      </c>
      <c r="Z93" s="205">
        <v>44.31</v>
      </c>
      <c r="AA93" s="205">
        <v>19.96</v>
      </c>
      <c r="AB93" s="205">
        <v>0</v>
      </c>
      <c r="AC93" s="205">
        <v>12.92</v>
      </c>
      <c r="AD93" s="205">
        <v>0</v>
      </c>
      <c r="AE93" s="205">
        <v>0</v>
      </c>
      <c r="AF93" s="205">
        <v>0</v>
      </c>
      <c r="AG93" s="205">
        <v>23.23</v>
      </c>
      <c r="AH93" s="205">
        <v>0</v>
      </c>
      <c r="AI93" s="205">
        <v>39.14</v>
      </c>
      <c r="AJ93" s="205">
        <v>0</v>
      </c>
      <c r="AK93" s="205">
        <v>10.89</v>
      </c>
      <c r="AL93" s="205">
        <v>0</v>
      </c>
      <c r="AM93" s="205">
        <v>0</v>
      </c>
      <c r="AN93" s="205">
        <v>0</v>
      </c>
      <c r="AO93" s="205">
        <v>206.63</v>
      </c>
      <c r="AP93" s="205">
        <v>0</v>
      </c>
    </row>
    <row r="94" spans="1:42">
      <c r="A94" t="s">
        <v>136</v>
      </c>
      <c r="B94" s="205">
        <v>0</v>
      </c>
      <c r="C94" s="205">
        <v>0</v>
      </c>
      <c r="D94" s="205">
        <v>2.2599999999999998</v>
      </c>
      <c r="E94" s="205">
        <v>0</v>
      </c>
      <c r="F94" s="205">
        <v>0</v>
      </c>
      <c r="G94" s="205">
        <v>10.66</v>
      </c>
      <c r="H94" s="205">
        <v>0</v>
      </c>
      <c r="I94" s="205">
        <v>24.22</v>
      </c>
      <c r="J94" s="205">
        <v>1.68</v>
      </c>
      <c r="K94" s="205">
        <v>2.95</v>
      </c>
      <c r="L94" s="205">
        <v>291.95</v>
      </c>
      <c r="M94" s="205">
        <v>1.03</v>
      </c>
      <c r="N94" s="205">
        <v>1.33</v>
      </c>
      <c r="O94" s="205">
        <v>0</v>
      </c>
      <c r="P94" s="205">
        <v>1.57</v>
      </c>
      <c r="Q94" s="205">
        <v>7.01</v>
      </c>
      <c r="R94" s="205">
        <v>6.53</v>
      </c>
      <c r="S94" s="205">
        <v>4.03</v>
      </c>
      <c r="T94" s="205">
        <v>1.47</v>
      </c>
      <c r="U94" s="205">
        <v>1.57</v>
      </c>
      <c r="V94" s="205">
        <v>6.37</v>
      </c>
      <c r="W94" s="205">
        <v>0.52</v>
      </c>
      <c r="X94" s="205">
        <v>1.66</v>
      </c>
      <c r="Y94" s="205">
        <v>0</v>
      </c>
      <c r="Z94" s="205">
        <v>44.31</v>
      </c>
      <c r="AA94" s="205">
        <v>19.96</v>
      </c>
      <c r="AB94" s="205">
        <v>0</v>
      </c>
      <c r="AC94" s="205">
        <v>12.92</v>
      </c>
      <c r="AD94" s="205">
        <v>0</v>
      </c>
      <c r="AE94" s="205">
        <v>0</v>
      </c>
      <c r="AF94" s="205">
        <v>0</v>
      </c>
      <c r="AG94" s="205">
        <v>23.23</v>
      </c>
      <c r="AH94" s="205">
        <v>0</v>
      </c>
      <c r="AI94" s="205">
        <v>39.14</v>
      </c>
      <c r="AJ94" s="205">
        <v>0</v>
      </c>
      <c r="AK94" s="205">
        <v>10.89</v>
      </c>
      <c r="AL94" s="205">
        <v>0</v>
      </c>
      <c r="AM94" s="205">
        <v>0</v>
      </c>
      <c r="AN94" s="205">
        <v>0</v>
      </c>
      <c r="AO94" s="205">
        <v>206.63</v>
      </c>
      <c r="AP94" s="205">
        <v>0</v>
      </c>
    </row>
    <row r="95" spans="1:42">
      <c r="A95" t="s">
        <v>137</v>
      </c>
      <c r="B95" s="205">
        <v>0</v>
      </c>
      <c r="C95" s="205">
        <v>0</v>
      </c>
      <c r="D95" s="205">
        <v>2.2599999999999998</v>
      </c>
      <c r="E95" s="205">
        <v>0</v>
      </c>
      <c r="F95" s="205">
        <v>0</v>
      </c>
      <c r="G95" s="205">
        <v>10.66</v>
      </c>
      <c r="H95" s="205">
        <v>0</v>
      </c>
      <c r="I95" s="205">
        <v>24.22</v>
      </c>
      <c r="J95" s="205">
        <v>1.68</v>
      </c>
      <c r="K95" s="205">
        <v>2.95</v>
      </c>
      <c r="L95" s="205">
        <v>297.16000000000003</v>
      </c>
      <c r="M95" s="205">
        <v>1.03</v>
      </c>
      <c r="N95" s="205">
        <v>1.33</v>
      </c>
      <c r="O95" s="205">
        <v>0</v>
      </c>
      <c r="P95" s="205">
        <v>1.57</v>
      </c>
      <c r="Q95" s="205">
        <v>7.01</v>
      </c>
      <c r="R95" s="205">
        <v>6.53</v>
      </c>
      <c r="S95" s="205">
        <v>4.03</v>
      </c>
      <c r="T95" s="205">
        <v>1.47</v>
      </c>
      <c r="U95" s="205">
        <v>1.57</v>
      </c>
      <c r="V95" s="205">
        <v>6.37</v>
      </c>
      <c r="W95" s="205">
        <v>0.52</v>
      </c>
      <c r="X95" s="205">
        <v>1.66</v>
      </c>
      <c r="Y95" s="205">
        <v>0</v>
      </c>
      <c r="Z95" s="205">
        <v>44.31</v>
      </c>
      <c r="AA95" s="205">
        <v>19.96</v>
      </c>
      <c r="AB95" s="205">
        <v>0</v>
      </c>
      <c r="AC95" s="205">
        <v>12.92</v>
      </c>
      <c r="AD95" s="205">
        <v>0</v>
      </c>
      <c r="AE95" s="205">
        <v>0</v>
      </c>
      <c r="AF95" s="205">
        <v>0</v>
      </c>
      <c r="AG95" s="205">
        <v>23.23</v>
      </c>
      <c r="AH95" s="205">
        <v>0</v>
      </c>
      <c r="AI95" s="205">
        <v>39.14</v>
      </c>
      <c r="AJ95" s="205">
        <v>0</v>
      </c>
      <c r="AK95" s="205">
        <v>10.89</v>
      </c>
      <c r="AL95" s="205">
        <v>0</v>
      </c>
      <c r="AM95" s="205">
        <v>0</v>
      </c>
      <c r="AN95" s="205">
        <v>0</v>
      </c>
      <c r="AO95" s="205">
        <v>206.63</v>
      </c>
      <c r="AP95" s="205">
        <v>0</v>
      </c>
    </row>
    <row r="96" spans="1:42">
      <c r="A96" t="s">
        <v>138</v>
      </c>
      <c r="B96" s="205">
        <v>0</v>
      </c>
      <c r="C96" s="205">
        <v>0</v>
      </c>
      <c r="D96" s="205">
        <v>2.2599999999999998</v>
      </c>
      <c r="E96" s="205">
        <v>0</v>
      </c>
      <c r="F96" s="205">
        <v>0</v>
      </c>
      <c r="G96" s="205">
        <v>10.66</v>
      </c>
      <c r="H96" s="205">
        <v>0</v>
      </c>
      <c r="I96" s="205">
        <v>24.22</v>
      </c>
      <c r="J96" s="205">
        <v>1.68</v>
      </c>
      <c r="K96" s="205">
        <v>2.95</v>
      </c>
      <c r="L96" s="205">
        <v>297.16000000000003</v>
      </c>
      <c r="M96" s="205">
        <v>1.03</v>
      </c>
      <c r="N96" s="205">
        <v>1.33</v>
      </c>
      <c r="O96" s="205">
        <v>0</v>
      </c>
      <c r="P96" s="205">
        <v>1.57</v>
      </c>
      <c r="Q96" s="205">
        <v>7.01</v>
      </c>
      <c r="R96" s="205">
        <v>6.53</v>
      </c>
      <c r="S96" s="205">
        <v>4.03</v>
      </c>
      <c r="T96" s="205">
        <v>1.47</v>
      </c>
      <c r="U96" s="205">
        <v>1.57</v>
      </c>
      <c r="V96" s="205">
        <v>6.37</v>
      </c>
      <c r="W96" s="205">
        <v>0.52</v>
      </c>
      <c r="X96" s="205">
        <v>1.66</v>
      </c>
      <c r="Y96" s="205">
        <v>0</v>
      </c>
      <c r="Z96" s="205">
        <v>44.31</v>
      </c>
      <c r="AA96" s="205">
        <v>19.96</v>
      </c>
      <c r="AB96" s="205">
        <v>0</v>
      </c>
      <c r="AC96" s="205">
        <v>12.92</v>
      </c>
      <c r="AD96" s="205">
        <v>0</v>
      </c>
      <c r="AE96" s="205">
        <v>0</v>
      </c>
      <c r="AF96" s="205">
        <v>0</v>
      </c>
      <c r="AG96" s="205">
        <v>23.23</v>
      </c>
      <c r="AH96" s="205">
        <v>0</v>
      </c>
      <c r="AI96" s="205">
        <v>39.14</v>
      </c>
      <c r="AJ96" s="205">
        <v>0</v>
      </c>
      <c r="AK96" s="205">
        <v>10.89</v>
      </c>
      <c r="AL96" s="205">
        <v>0</v>
      </c>
      <c r="AM96" s="205">
        <v>0</v>
      </c>
      <c r="AN96" s="205">
        <v>0</v>
      </c>
      <c r="AO96" s="205">
        <v>206.63</v>
      </c>
      <c r="AP96" s="205">
        <v>0</v>
      </c>
    </row>
    <row r="97" spans="1:42">
      <c r="A97" t="s">
        <v>139</v>
      </c>
      <c r="B97" s="205">
        <v>0</v>
      </c>
      <c r="C97" s="205">
        <v>0</v>
      </c>
      <c r="D97" s="205">
        <v>2.2599999999999998</v>
      </c>
      <c r="E97" s="205">
        <v>0</v>
      </c>
      <c r="F97" s="205">
        <v>0</v>
      </c>
      <c r="G97" s="205">
        <v>10.66</v>
      </c>
      <c r="H97" s="205">
        <v>0</v>
      </c>
      <c r="I97" s="205">
        <v>24.46</v>
      </c>
      <c r="J97" s="205">
        <v>1.68</v>
      </c>
      <c r="K97" s="205">
        <v>2.95</v>
      </c>
      <c r="L97" s="205">
        <v>297.16000000000003</v>
      </c>
      <c r="M97" s="205">
        <v>1.03</v>
      </c>
      <c r="N97" s="205">
        <v>1.33</v>
      </c>
      <c r="O97" s="205">
        <v>0</v>
      </c>
      <c r="P97" s="205">
        <v>1.57</v>
      </c>
      <c r="Q97" s="205">
        <v>7.01</v>
      </c>
      <c r="R97" s="205">
        <v>6.53</v>
      </c>
      <c r="S97" s="205">
        <v>4.03</v>
      </c>
      <c r="T97" s="205">
        <v>1.47</v>
      </c>
      <c r="U97" s="205">
        <v>1.57</v>
      </c>
      <c r="V97" s="205">
        <v>6.37</v>
      </c>
      <c r="W97" s="205">
        <v>0.52</v>
      </c>
      <c r="X97" s="205">
        <v>1.66</v>
      </c>
      <c r="Y97" s="205">
        <v>0</v>
      </c>
      <c r="Z97" s="205">
        <v>44.31</v>
      </c>
      <c r="AA97" s="205">
        <v>19.96</v>
      </c>
      <c r="AB97" s="205">
        <v>0</v>
      </c>
      <c r="AC97" s="205">
        <v>12.92</v>
      </c>
      <c r="AD97" s="205">
        <v>0</v>
      </c>
      <c r="AE97" s="205">
        <v>0</v>
      </c>
      <c r="AF97" s="205">
        <v>0</v>
      </c>
      <c r="AG97" s="205">
        <v>23.23</v>
      </c>
      <c r="AH97" s="205">
        <v>0</v>
      </c>
      <c r="AI97" s="205">
        <v>39.14</v>
      </c>
      <c r="AJ97" s="205">
        <v>0</v>
      </c>
      <c r="AK97" s="205">
        <v>10.89</v>
      </c>
      <c r="AL97" s="205">
        <v>0</v>
      </c>
      <c r="AM97" s="205">
        <v>0</v>
      </c>
      <c r="AN97" s="205">
        <v>0</v>
      </c>
      <c r="AO97" s="205">
        <v>206.63</v>
      </c>
      <c r="AP97" s="205">
        <v>0</v>
      </c>
    </row>
    <row r="98" spans="1:42">
      <c r="A98" t="s">
        <v>140</v>
      </c>
      <c r="B98" s="205">
        <v>0</v>
      </c>
      <c r="C98" s="205">
        <v>0</v>
      </c>
      <c r="D98" s="205">
        <v>2.2599999999999998</v>
      </c>
      <c r="E98" s="205">
        <v>0</v>
      </c>
      <c r="F98" s="205">
        <v>0</v>
      </c>
      <c r="G98" s="205">
        <v>10.66</v>
      </c>
      <c r="H98" s="205">
        <v>0</v>
      </c>
      <c r="I98" s="205">
        <v>24.46</v>
      </c>
      <c r="J98" s="205">
        <v>1.68</v>
      </c>
      <c r="K98" s="205">
        <v>2.95</v>
      </c>
      <c r="L98" s="205">
        <v>297.16000000000003</v>
      </c>
      <c r="M98" s="205">
        <v>1.03</v>
      </c>
      <c r="N98" s="205">
        <v>1.33</v>
      </c>
      <c r="O98" s="205">
        <v>0</v>
      </c>
      <c r="P98" s="205">
        <v>1.57</v>
      </c>
      <c r="Q98" s="205">
        <v>7.01</v>
      </c>
      <c r="R98" s="205">
        <v>6.53</v>
      </c>
      <c r="S98" s="205">
        <v>4.03</v>
      </c>
      <c r="T98" s="205">
        <v>1.47</v>
      </c>
      <c r="U98" s="205">
        <v>1.57</v>
      </c>
      <c r="V98" s="205">
        <v>6.37</v>
      </c>
      <c r="W98" s="205">
        <v>0.52</v>
      </c>
      <c r="X98" s="205">
        <v>1.66</v>
      </c>
      <c r="Y98" s="205">
        <v>0</v>
      </c>
      <c r="Z98" s="205">
        <v>44.31</v>
      </c>
      <c r="AA98" s="205">
        <v>19.96</v>
      </c>
      <c r="AB98" s="205">
        <v>0</v>
      </c>
      <c r="AC98" s="205">
        <v>12.92</v>
      </c>
      <c r="AD98" s="205">
        <v>0</v>
      </c>
      <c r="AE98" s="205">
        <v>0</v>
      </c>
      <c r="AF98" s="205">
        <v>0</v>
      </c>
      <c r="AG98" s="205">
        <v>23.23</v>
      </c>
      <c r="AH98" s="205">
        <v>0</v>
      </c>
      <c r="AI98" s="205">
        <v>39.14</v>
      </c>
      <c r="AJ98" s="205">
        <v>0</v>
      </c>
      <c r="AK98" s="205">
        <v>10.89</v>
      </c>
      <c r="AL98" s="205">
        <v>0</v>
      </c>
      <c r="AM98" s="205">
        <v>0</v>
      </c>
      <c r="AN98" s="205">
        <v>0</v>
      </c>
      <c r="AO98" s="205">
        <v>206.63</v>
      </c>
      <c r="AP98" s="205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5.4239999999999941E-2</v>
      </c>
      <c r="E99">
        <f t="shared" si="0"/>
        <v>0</v>
      </c>
      <c r="F99">
        <f t="shared" si="0"/>
        <v>0</v>
      </c>
      <c r="G99">
        <f t="shared" si="0"/>
        <v>0.25583999999999973</v>
      </c>
      <c r="H99">
        <f t="shared" si="0"/>
        <v>0</v>
      </c>
      <c r="I99">
        <f t="shared" si="0"/>
        <v>0.58140000000000003</v>
      </c>
      <c r="J99">
        <f t="shared" si="0"/>
        <v>4.0320000000000092E-2</v>
      </c>
      <c r="K99">
        <f t="shared" si="0"/>
        <v>1.1062500000000001E-2</v>
      </c>
      <c r="L99">
        <f t="shared" si="0"/>
        <v>5.5299649999999989</v>
      </c>
      <c r="M99">
        <f t="shared" si="0"/>
        <v>2.472000000000002E-2</v>
      </c>
      <c r="N99">
        <f t="shared" si="0"/>
        <v>3.1919999999999969E-2</v>
      </c>
      <c r="O99">
        <f t="shared" si="0"/>
        <v>0</v>
      </c>
      <c r="P99">
        <f t="shared" si="0"/>
        <v>3.7679999999999908E-2</v>
      </c>
      <c r="Q99">
        <f t="shared" si="0"/>
        <v>0.16823999999999983</v>
      </c>
      <c r="R99">
        <f t="shared" si="0"/>
        <v>0.14629499999999998</v>
      </c>
      <c r="S99">
        <f t="shared" si="0"/>
        <v>2.2647500000000008E-2</v>
      </c>
      <c r="T99">
        <f t="shared" si="0"/>
        <v>3.5279999999999978E-2</v>
      </c>
      <c r="U99">
        <f t="shared" si="0"/>
        <v>3.3844999999999924E-2</v>
      </c>
      <c r="V99">
        <f t="shared" si="0"/>
        <v>2.2312499999999996E-2</v>
      </c>
      <c r="W99">
        <f t="shared" si="0"/>
        <v>1.6640000000000016E-2</v>
      </c>
      <c r="X99">
        <f t="shared" si="0"/>
        <v>3.9839999999999938E-2</v>
      </c>
      <c r="Y99">
        <f t="shared" si="0"/>
        <v>0</v>
      </c>
      <c r="Z99">
        <f t="shared" si="0"/>
        <v>0.15129749999999995</v>
      </c>
      <c r="AA99">
        <f t="shared" si="0"/>
        <v>6.7327499999999998E-2</v>
      </c>
      <c r="AB99">
        <f t="shared" si="0"/>
        <v>0</v>
      </c>
      <c r="AC99">
        <f t="shared" si="0"/>
        <v>0.31246249999999998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0.55752000000000035</v>
      </c>
      <c r="AH99">
        <f t="shared" si="0"/>
        <v>0</v>
      </c>
      <c r="AI99">
        <f t="shared" si="0"/>
        <v>0.93944999999999923</v>
      </c>
      <c r="AJ99">
        <f t="shared" si="0"/>
        <v>0</v>
      </c>
      <c r="AK99">
        <f t="shared" si="0"/>
        <v>0.24677249999999989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4.9330200000000062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</v>
      </c>
      <c r="DG99" s="123">
        <f t="shared" si="60"/>
        <v>0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44856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307</v>
      </c>
      <c r="K1" s="210"/>
      <c r="L1" s="210"/>
      <c r="M1" s="210"/>
      <c r="N1" s="210"/>
      <c r="O1" s="211"/>
      <c r="P1" s="209" t="s">
        <v>306</v>
      </c>
      <c r="Q1" s="212" t="s">
        <v>142</v>
      </c>
      <c r="S1" s="213" t="s">
        <v>308</v>
      </c>
      <c r="T1" s="213"/>
      <c r="U1" s="213"/>
      <c r="V1" s="213"/>
      <c r="W1" s="213"/>
      <c r="Y1" s="216" t="s">
        <v>395</v>
      </c>
      <c r="Z1" s="216"/>
      <c r="AA1" s="214" t="s">
        <v>309</v>
      </c>
      <c r="AB1" s="91" t="s">
        <v>505</v>
      </c>
      <c r="AC1" s="91" t="s">
        <v>151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4"/>
      <c r="AB2" s="106" t="s">
        <v>150</v>
      </c>
      <c r="AC2" s="93" t="s">
        <v>151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5.5</v>
      </c>
      <c r="C3" s="22">
        <f>B3</f>
        <v>5.5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5.5</v>
      </c>
      <c r="Q3" s="81">
        <f>O3+P3</f>
        <v>5.5</v>
      </c>
      <c r="S3" s="78">
        <f t="shared" ref="S3:S34" si="0">SUMPRODUCT($AB3:$BC3,$AB$102:$BC$102)+J3</f>
        <v>0</v>
      </c>
      <c r="T3" s="78">
        <f t="shared" ref="T3:T34" si="1">SUMPRODUCT($AB3:$BC3,$AB$103:$BC$103)+K3</f>
        <v>1.5</v>
      </c>
      <c r="U3" s="78">
        <f t="shared" ref="U3:U34" si="2">SUMPRODUCT($AB3:$BC3,$AB$104:$BC$104)+L3</f>
        <v>4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5.5</v>
      </c>
      <c r="AB3" s="88">
        <v>1.5</v>
      </c>
      <c r="AC3" s="88">
        <v>4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5.5</v>
      </c>
      <c r="C4" s="22">
        <f t="shared" ref="C4:C67" si="5">B4</f>
        <v>5.5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5.5</v>
      </c>
      <c r="Q4" s="81">
        <f t="shared" ref="Q4:Q67" si="9">O4+P4</f>
        <v>5.5</v>
      </c>
      <c r="S4" s="78">
        <f t="shared" si="0"/>
        <v>0</v>
      </c>
      <c r="T4" s="78">
        <f t="shared" si="1"/>
        <v>1.5</v>
      </c>
      <c r="U4" s="78">
        <f t="shared" si="2"/>
        <v>4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5.5</v>
      </c>
      <c r="AB4" s="88">
        <v>1.5</v>
      </c>
      <c r="AC4" s="88">
        <v>4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5.5</v>
      </c>
      <c r="C5" s="22">
        <f t="shared" si="5"/>
        <v>5.5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5.5</v>
      </c>
      <c r="Q5" s="81">
        <f t="shared" si="9"/>
        <v>5.5</v>
      </c>
      <c r="S5" s="78">
        <f t="shared" si="0"/>
        <v>0</v>
      </c>
      <c r="T5" s="78">
        <f t="shared" si="1"/>
        <v>1.5</v>
      </c>
      <c r="U5" s="78">
        <f t="shared" si="2"/>
        <v>4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5.5</v>
      </c>
      <c r="AB5" s="88">
        <v>1.5</v>
      </c>
      <c r="AC5" s="88">
        <v>4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5.5</v>
      </c>
      <c r="C6" s="22">
        <f t="shared" si="5"/>
        <v>5.5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5.5</v>
      </c>
      <c r="Q6" s="81">
        <f t="shared" si="9"/>
        <v>5.5</v>
      </c>
      <c r="S6" s="78">
        <f t="shared" si="0"/>
        <v>0</v>
      </c>
      <c r="T6" s="78">
        <f t="shared" si="1"/>
        <v>1.5</v>
      </c>
      <c r="U6" s="78">
        <f t="shared" si="2"/>
        <v>4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5.5</v>
      </c>
      <c r="AB6" s="88">
        <v>1.5</v>
      </c>
      <c r="AC6" s="88">
        <v>4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5.5</v>
      </c>
      <c r="C7" s="22">
        <f t="shared" si="5"/>
        <v>5.5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5.5</v>
      </c>
      <c r="Q7" s="81">
        <f t="shared" si="9"/>
        <v>5.5</v>
      </c>
      <c r="S7" s="78">
        <f t="shared" si="0"/>
        <v>0</v>
      </c>
      <c r="T7" s="78">
        <f t="shared" si="1"/>
        <v>1.5</v>
      </c>
      <c r="U7" s="78">
        <f t="shared" si="2"/>
        <v>4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5.5</v>
      </c>
      <c r="AB7" s="88">
        <v>1.5</v>
      </c>
      <c r="AC7" s="88">
        <v>4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5.5</v>
      </c>
      <c r="C8" s="22">
        <f t="shared" si="5"/>
        <v>5.5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5.5</v>
      </c>
      <c r="Q8" s="81">
        <f t="shared" si="9"/>
        <v>5.5</v>
      </c>
      <c r="S8" s="78">
        <f t="shared" si="0"/>
        <v>0</v>
      </c>
      <c r="T8" s="78">
        <f t="shared" si="1"/>
        <v>1.5</v>
      </c>
      <c r="U8" s="78">
        <f t="shared" si="2"/>
        <v>4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5.5</v>
      </c>
      <c r="AB8" s="88">
        <v>1.5</v>
      </c>
      <c r="AC8" s="88">
        <v>4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5.5</v>
      </c>
      <c r="C9" s="22">
        <f t="shared" si="5"/>
        <v>5.5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5.5</v>
      </c>
      <c r="Q9" s="81">
        <f t="shared" si="9"/>
        <v>5.5</v>
      </c>
      <c r="S9" s="78">
        <f t="shared" si="0"/>
        <v>0</v>
      </c>
      <c r="T9" s="78">
        <f t="shared" si="1"/>
        <v>1.5</v>
      </c>
      <c r="U9" s="78">
        <f t="shared" si="2"/>
        <v>4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5.5</v>
      </c>
      <c r="AB9" s="88">
        <v>1.5</v>
      </c>
      <c r="AC9" s="88">
        <v>4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5.5</v>
      </c>
      <c r="C10" s="22">
        <f t="shared" si="5"/>
        <v>5.5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5.5</v>
      </c>
      <c r="Q10" s="81">
        <f t="shared" si="9"/>
        <v>5.5</v>
      </c>
      <c r="S10" s="78">
        <f t="shared" si="0"/>
        <v>0</v>
      </c>
      <c r="T10" s="78">
        <f t="shared" si="1"/>
        <v>1.5</v>
      </c>
      <c r="U10" s="78">
        <f t="shared" si="2"/>
        <v>4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5.5</v>
      </c>
      <c r="AB10" s="88">
        <v>1.5</v>
      </c>
      <c r="AC10" s="88">
        <v>4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5.5</v>
      </c>
      <c r="C11" s="22">
        <f t="shared" si="5"/>
        <v>5.5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5.5</v>
      </c>
      <c r="Q11" s="81">
        <f t="shared" si="9"/>
        <v>5.5</v>
      </c>
      <c r="S11" s="78">
        <f t="shared" si="0"/>
        <v>0</v>
      </c>
      <c r="T11" s="78">
        <f t="shared" si="1"/>
        <v>1.5</v>
      </c>
      <c r="U11" s="78">
        <f t="shared" si="2"/>
        <v>4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5.5</v>
      </c>
      <c r="AB11" s="88">
        <v>1.5</v>
      </c>
      <c r="AC11" s="88">
        <v>4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5.5</v>
      </c>
      <c r="C12" s="22">
        <f t="shared" si="5"/>
        <v>5.5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5.5</v>
      </c>
      <c r="Q12" s="81">
        <f t="shared" si="9"/>
        <v>5.5</v>
      </c>
      <c r="S12" s="78">
        <f t="shared" si="0"/>
        <v>0</v>
      </c>
      <c r="T12" s="78">
        <f t="shared" si="1"/>
        <v>1.5</v>
      </c>
      <c r="U12" s="78">
        <f t="shared" si="2"/>
        <v>4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5.5</v>
      </c>
      <c r="AB12" s="88">
        <v>1.5</v>
      </c>
      <c r="AC12" s="88">
        <v>4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5.5</v>
      </c>
      <c r="C13" s="22">
        <f t="shared" si="5"/>
        <v>5.5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5.5</v>
      </c>
      <c r="Q13" s="81">
        <f t="shared" si="9"/>
        <v>5.5</v>
      </c>
      <c r="S13" s="78">
        <f t="shared" si="0"/>
        <v>0</v>
      </c>
      <c r="T13" s="78">
        <f t="shared" si="1"/>
        <v>1.5</v>
      </c>
      <c r="U13" s="78">
        <f t="shared" si="2"/>
        <v>4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5.5</v>
      </c>
      <c r="AB13" s="88">
        <v>1.5</v>
      </c>
      <c r="AC13" s="88">
        <v>4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5.5</v>
      </c>
      <c r="C14" s="22">
        <f t="shared" si="5"/>
        <v>5.5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5.5</v>
      </c>
      <c r="Q14" s="81">
        <f t="shared" si="9"/>
        <v>5.5</v>
      </c>
      <c r="S14" s="78">
        <f t="shared" si="0"/>
        <v>0</v>
      </c>
      <c r="T14" s="78">
        <f t="shared" si="1"/>
        <v>1.5</v>
      </c>
      <c r="U14" s="78">
        <f t="shared" si="2"/>
        <v>4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5.5</v>
      </c>
      <c r="AB14" s="88">
        <v>1.5</v>
      </c>
      <c r="AC14" s="88">
        <v>4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5.5</v>
      </c>
      <c r="C15" s="22">
        <f t="shared" si="5"/>
        <v>5.5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5.5</v>
      </c>
      <c r="Q15" s="81">
        <f t="shared" si="9"/>
        <v>5.5</v>
      </c>
      <c r="S15" s="78">
        <f t="shared" si="0"/>
        <v>0</v>
      </c>
      <c r="T15" s="78">
        <f t="shared" si="1"/>
        <v>1.5</v>
      </c>
      <c r="U15" s="78">
        <f t="shared" si="2"/>
        <v>4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5.5</v>
      </c>
      <c r="AB15" s="88">
        <v>1.5</v>
      </c>
      <c r="AC15" s="88">
        <v>4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5.5</v>
      </c>
      <c r="C16" s="22">
        <f t="shared" si="5"/>
        <v>5.5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5.5</v>
      </c>
      <c r="Q16" s="81">
        <f t="shared" si="9"/>
        <v>5.5</v>
      </c>
      <c r="S16" s="78">
        <f t="shared" si="0"/>
        <v>0</v>
      </c>
      <c r="T16" s="78">
        <f t="shared" si="1"/>
        <v>1.5</v>
      </c>
      <c r="U16" s="78">
        <f t="shared" si="2"/>
        <v>4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5.5</v>
      </c>
      <c r="AB16" s="88">
        <v>1.5</v>
      </c>
      <c r="AC16" s="88">
        <v>4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5.5</v>
      </c>
      <c r="C17" s="22">
        <f t="shared" si="5"/>
        <v>5.5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5.5</v>
      </c>
      <c r="Q17" s="81">
        <f t="shared" si="9"/>
        <v>5.5</v>
      </c>
      <c r="S17" s="78">
        <f t="shared" si="0"/>
        <v>0</v>
      </c>
      <c r="T17" s="78">
        <f t="shared" si="1"/>
        <v>1.5</v>
      </c>
      <c r="U17" s="78">
        <f t="shared" si="2"/>
        <v>4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5.5</v>
      </c>
      <c r="AB17" s="88">
        <v>1.5</v>
      </c>
      <c r="AC17" s="88">
        <v>4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5.5</v>
      </c>
      <c r="C18" s="22">
        <f t="shared" si="5"/>
        <v>5.5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5.5</v>
      </c>
      <c r="Q18" s="81">
        <f t="shared" si="9"/>
        <v>5.5</v>
      </c>
      <c r="S18" s="78">
        <f t="shared" si="0"/>
        <v>0</v>
      </c>
      <c r="T18" s="78">
        <f t="shared" si="1"/>
        <v>1.5</v>
      </c>
      <c r="U18" s="78">
        <f t="shared" si="2"/>
        <v>4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5.5</v>
      </c>
      <c r="AB18" s="88">
        <v>1.5</v>
      </c>
      <c r="AC18" s="88">
        <v>4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5.5</v>
      </c>
      <c r="C19" s="22">
        <f t="shared" si="5"/>
        <v>5.5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5.5</v>
      </c>
      <c r="Q19" s="81">
        <f t="shared" si="9"/>
        <v>5.5</v>
      </c>
      <c r="S19" s="78">
        <f t="shared" si="0"/>
        <v>0</v>
      </c>
      <c r="T19" s="78">
        <f t="shared" si="1"/>
        <v>1.5</v>
      </c>
      <c r="U19" s="78">
        <f t="shared" si="2"/>
        <v>4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5.5</v>
      </c>
      <c r="AB19" s="88">
        <v>1.5</v>
      </c>
      <c r="AC19" s="88">
        <v>4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5.5</v>
      </c>
      <c r="C20" s="22">
        <f t="shared" si="5"/>
        <v>5.5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5.5</v>
      </c>
      <c r="Q20" s="81">
        <f t="shared" si="9"/>
        <v>5.5</v>
      </c>
      <c r="S20" s="78">
        <f t="shared" si="0"/>
        <v>0</v>
      </c>
      <c r="T20" s="78">
        <f t="shared" si="1"/>
        <v>1.5</v>
      </c>
      <c r="U20" s="78">
        <f t="shared" si="2"/>
        <v>4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5.5</v>
      </c>
      <c r="AB20" s="88">
        <v>1.5</v>
      </c>
      <c r="AC20" s="88">
        <v>4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5.5</v>
      </c>
      <c r="C21" s="22">
        <f t="shared" si="5"/>
        <v>5.5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5.5</v>
      </c>
      <c r="Q21" s="81">
        <f t="shared" si="9"/>
        <v>5.5</v>
      </c>
      <c r="S21" s="78">
        <f t="shared" si="0"/>
        <v>0</v>
      </c>
      <c r="T21" s="78">
        <f t="shared" si="1"/>
        <v>1.5</v>
      </c>
      <c r="U21" s="78">
        <f t="shared" si="2"/>
        <v>4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5.5</v>
      </c>
      <c r="AB21" s="88">
        <v>1.5</v>
      </c>
      <c r="AC21" s="88">
        <v>4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5.5</v>
      </c>
      <c r="C22" s="22">
        <f t="shared" si="5"/>
        <v>5.5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5.5</v>
      </c>
      <c r="Q22" s="81">
        <f t="shared" si="9"/>
        <v>5.5</v>
      </c>
      <c r="S22" s="78">
        <f t="shared" si="0"/>
        <v>0</v>
      </c>
      <c r="T22" s="78">
        <f t="shared" si="1"/>
        <v>1.5</v>
      </c>
      <c r="U22" s="78">
        <f t="shared" si="2"/>
        <v>4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5.5</v>
      </c>
      <c r="AB22" s="88">
        <v>1.5</v>
      </c>
      <c r="AC22" s="88">
        <v>4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5.5</v>
      </c>
      <c r="C23" s="22">
        <f t="shared" si="5"/>
        <v>5.5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5.5</v>
      </c>
      <c r="Q23" s="81">
        <f t="shared" si="9"/>
        <v>5.5</v>
      </c>
      <c r="S23" s="78">
        <f t="shared" si="0"/>
        <v>0</v>
      </c>
      <c r="T23" s="78">
        <f t="shared" si="1"/>
        <v>1.5</v>
      </c>
      <c r="U23" s="78">
        <f t="shared" si="2"/>
        <v>4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5.5</v>
      </c>
      <c r="AB23" s="88">
        <v>1.5</v>
      </c>
      <c r="AC23" s="88">
        <v>4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5.5</v>
      </c>
      <c r="C24" s="22">
        <f t="shared" si="5"/>
        <v>5.5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5.5</v>
      </c>
      <c r="Q24" s="81">
        <f t="shared" si="9"/>
        <v>5.5</v>
      </c>
      <c r="S24" s="78">
        <f t="shared" si="0"/>
        <v>0</v>
      </c>
      <c r="T24" s="78">
        <f t="shared" si="1"/>
        <v>1.5</v>
      </c>
      <c r="U24" s="78">
        <f t="shared" si="2"/>
        <v>4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5.5</v>
      </c>
      <c r="AB24" s="88">
        <v>1.5</v>
      </c>
      <c r="AC24" s="88">
        <v>4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5.5</v>
      </c>
      <c r="C25" s="22">
        <f t="shared" si="5"/>
        <v>5.5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5.5</v>
      </c>
      <c r="Q25" s="81">
        <f t="shared" si="9"/>
        <v>5.5</v>
      </c>
      <c r="S25" s="78">
        <f t="shared" si="0"/>
        <v>0</v>
      </c>
      <c r="T25" s="78">
        <f t="shared" si="1"/>
        <v>1.5</v>
      </c>
      <c r="U25" s="78">
        <f t="shared" si="2"/>
        <v>4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5.5</v>
      </c>
      <c r="AB25" s="88">
        <v>1.5</v>
      </c>
      <c r="AC25" s="88">
        <v>4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5.5</v>
      </c>
      <c r="C26" s="22">
        <f t="shared" si="5"/>
        <v>5.5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5.5</v>
      </c>
      <c r="Q26" s="81">
        <f t="shared" si="9"/>
        <v>5.5</v>
      </c>
      <c r="S26" s="78">
        <f t="shared" si="0"/>
        <v>0</v>
      </c>
      <c r="T26" s="78">
        <f t="shared" si="1"/>
        <v>1.5</v>
      </c>
      <c r="U26" s="78">
        <f t="shared" si="2"/>
        <v>4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5.5</v>
      </c>
      <c r="AB26" s="88">
        <v>1.5</v>
      </c>
      <c r="AC26" s="88">
        <v>4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5.5</v>
      </c>
      <c r="C27" s="22">
        <f t="shared" si="5"/>
        <v>5.5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5.5</v>
      </c>
      <c r="Q27" s="81">
        <f t="shared" si="9"/>
        <v>5.5</v>
      </c>
      <c r="S27" s="78">
        <f t="shared" si="0"/>
        <v>0</v>
      </c>
      <c r="T27" s="78">
        <f t="shared" si="1"/>
        <v>1.5</v>
      </c>
      <c r="U27" s="78">
        <f t="shared" si="2"/>
        <v>4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5.5</v>
      </c>
      <c r="AB27" s="88">
        <v>1.5</v>
      </c>
      <c r="AC27" s="88">
        <v>4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5.5</v>
      </c>
      <c r="C28" s="22">
        <f t="shared" si="5"/>
        <v>5.5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5.5</v>
      </c>
      <c r="Q28" s="81">
        <f t="shared" si="9"/>
        <v>5.5</v>
      </c>
      <c r="S28" s="78">
        <f t="shared" si="0"/>
        <v>0</v>
      </c>
      <c r="T28" s="78">
        <f t="shared" si="1"/>
        <v>1.5</v>
      </c>
      <c r="U28" s="78">
        <f t="shared" si="2"/>
        <v>4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5.5</v>
      </c>
      <c r="AB28" s="88">
        <v>1.5</v>
      </c>
      <c r="AC28" s="88">
        <v>4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5.5</v>
      </c>
      <c r="C29" s="22">
        <f t="shared" si="5"/>
        <v>5.5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5.5</v>
      </c>
      <c r="Q29" s="81">
        <f t="shared" si="9"/>
        <v>5.5</v>
      </c>
      <c r="S29" s="78">
        <f t="shared" si="0"/>
        <v>0</v>
      </c>
      <c r="T29" s="78">
        <f t="shared" si="1"/>
        <v>1.5</v>
      </c>
      <c r="U29" s="78">
        <f t="shared" si="2"/>
        <v>4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5.5</v>
      </c>
      <c r="AB29" s="88">
        <v>1.5</v>
      </c>
      <c r="AC29" s="88">
        <v>4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5.5</v>
      </c>
      <c r="C30" s="22">
        <f t="shared" si="5"/>
        <v>5.5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5.5</v>
      </c>
      <c r="Q30" s="81">
        <f t="shared" si="9"/>
        <v>5.5</v>
      </c>
      <c r="S30" s="78">
        <f t="shared" si="0"/>
        <v>0</v>
      </c>
      <c r="T30" s="78">
        <f t="shared" si="1"/>
        <v>1.5</v>
      </c>
      <c r="U30" s="78">
        <f t="shared" si="2"/>
        <v>4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5.5</v>
      </c>
      <c r="AB30" s="88">
        <v>1.5</v>
      </c>
      <c r="AC30" s="88">
        <v>4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5.5</v>
      </c>
      <c r="C31" s="22">
        <f t="shared" si="5"/>
        <v>5.5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5.5</v>
      </c>
      <c r="Q31" s="81">
        <f t="shared" si="9"/>
        <v>5.5</v>
      </c>
      <c r="S31" s="78">
        <f t="shared" si="0"/>
        <v>0</v>
      </c>
      <c r="T31" s="78">
        <f t="shared" si="1"/>
        <v>1.5</v>
      </c>
      <c r="U31" s="78">
        <f t="shared" si="2"/>
        <v>4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5.5</v>
      </c>
      <c r="AB31" s="88">
        <v>1.5</v>
      </c>
      <c r="AC31" s="88">
        <v>4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5.5</v>
      </c>
      <c r="C32" s="22">
        <f t="shared" si="5"/>
        <v>5.5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5.5</v>
      </c>
      <c r="Q32" s="81">
        <f t="shared" si="9"/>
        <v>5.5</v>
      </c>
      <c r="S32" s="78">
        <f t="shared" si="0"/>
        <v>0</v>
      </c>
      <c r="T32" s="78">
        <f t="shared" si="1"/>
        <v>1.5</v>
      </c>
      <c r="U32" s="78">
        <f t="shared" si="2"/>
        <v>4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5.5</v>
      </c>
      <c r="AB32" s="88">
        <v>1.5</v>
      </c>
      <c r="AC32" s="88">
        <v>4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5.5</v>
      </c>
      <c r="C33" s="22">
        <f t="shared" si="5"/>
        <v>5.5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5.5</v>
      </c>
      <c r="Q33" s="81">
        <f t="shared" si="9"/>
        <v>5.5</v>
      </c>
      <c r="S33" s="78">
        <f t="shared" si="0"/>
        <v>0</v>
      </c>
      <c r="T33" s="78">
        <f t="shared" si="1"/>
        <v>1.5</v>
      </c>
      <c r="U33" s="78">
        <f t="shared" si="2"/>
        <v>4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5.5</v>
      </c>
      <c r="AB33" s="88">
        <v>1.5</v>
      </c>
      <c r="AC33" s="88">
        <v>4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5.5</v>
      </c>
      <c r="C34" s="22">
        <f t="shared" si="5"/>
        <v>5.5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5.5</v>
      </c>
      <c r="Q34" s="81">
        <f t="shared" si="9"/>
        <v>5.5</v>
      </c>
      <c r="S34" s="78">
        <f t="shared" si="0"/>
        <v>0</v>
      </c>
      <c r="T34" s="78">
        <f t="shared" si="1"/>
        <v>1.5</v>
      </c>
      <c r="U34" s="78">
        <f t="shared" si="2"/>
        <v>4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5.5</v>
      </c>
      <c r="AB34" s="88">
        <v>1.5</v>
      </c>
      <c r="AC34" s="88">
        <v>4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5.5</v>
      </c>
      <c r="C35" s="22">
        <f t="shared" si="5"/>
        <v>5.5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5.5</v>
      </c>
      <c r="Q35" s="81">
        <f t="shared" si="9"/>
        <v>5.5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1.5</v>
      </c>
      <c r="U35" s="78">
        <f t="shared" ref="U35:U66" si="13">SUMPRODUCT($AB35:$BC35,$AB$104:$BC$104)+L35</f>
        <v>4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5.5</v>
      </c>
      <c r="AB35" s="88">
        <v>1.5</v>
      </c>
      <c r="AC35" s="88">
        <v>4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5.5</v>
      </c>
      <c r="C36" s="22">
        <f t="shared" si="5"/>
        <v>5.5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5.5</v>
      </c>
      <c r="Q36" s="81">
        <f t="shared" si="9"/>
        <v>5.5</v>
      </c>
      <c r="S36" s="78">
        <f t="shared" si="11"/>
        <v>0</v>
      </c>
      <c r="T36" s="78">
        <f t="shared" si="12"/>
        <v>1.5</v>
      </c>
      <c r="U36" s="78">
        <f t="shared" si="13"/>
        <v>4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5.5</v>
      </c>
      <c r="AB36" s="88">
        <v>1.5</v>
      </c>
      <c r="AC36" s="88">
        <v>4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5.5</v>
      </c>
      <c r="C37" s="22">
        <f t="shared" si="5"/>
        <v>5.5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5.5</v>
      </c>
      <c r="Q37" s="81">
        <f t="shared" si="9"/>
        <v>5.5</v>
      </c>
      <c r="S37" s="78">
        <f t="shared" si="11"/>
        <v>0</v>
      </c>
      <c r="T37" s="78">
        <f t="shared" si="12"/>
        <v>1.5</v>
      </c>
      <c r="U37" s="78">
        <f t="shared" si="13"/>
        <v>4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5.5</v>
      </c>
      <c r="AB37" s="88">
        <v>1.5</v>
      </c>
      <c r="AC37" s="88">
        <v>4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5.5</v>
      </c>
      <c r="C38" s="22">
        <f t="shared" si="5"/>
        <v>5.5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5.5</v>
      </c>
      <c r="Q38" s="81">
        <f t="shared" si="9"/>
        <v>5.5</v>
      </c>
      <c r="S38" s="78">
        <f t="shared" si="11"/>
        <v>0</v>
      </c>
      <c r="T38" s="78">
        <f t="shared" si="12"/>
        <v>1.5</v>
      </c>
      <c r="U38" s="78">
        <f t="shared" si="13"/>
        <v>4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5.5</v>
      </c>
      <c r="AB38" s="88">
        <v>1.5</v>
      </c>
      <c r="AC38" s="88">
        <v>4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5.5</v>
      </c>
      <c r="C39" s="22">
        <f t="shared" si="5"/>
        <v>5.5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5.5</v>
      </c>
      <c r="Q39" s="81">
        <f t="shared" si="9"/>
        <v>5.5</v>
      </c>
      <c r="S39" s="78">
        <f t="shared" si="11"/>
        <v>0</v>
      </c>
      <c r="T39" s="78">
        <f t="shared" si="12"/>
        <v>1.5</v>
      </c>
      <c r="U39" s="78">
        <f t="shared" si="13"/>
        <v>4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5.5</v>
      </c>
      <c r="AB39" s="88">
        <v>1.5</v>
      </c>
      <c r="AC39" s="88">
        <v>4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5.5</v>
      </c>
      <c r="C40" s="22">
        <f t="shared" si="5"/>
        <v>5.5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5.5</v>
      </c>
      <c r="Q40" s="81">
        <f t="shared" si="9"/>
        <v>5.5</v>
      </c>
      <c r="S40" s="78">
        <f t="shared" si="11"/>
        <v>0</v>
      </c>
      <c r="T40" s="78">
        <f t="shared" si="12"/>
        <v>1.5</v>
      </c>
      <c r="U40" s="78">
        <f t="shared" si="13"/>
        <v>4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5.5</v>
      </c>
      <c r="AB40" s="88">
        <v>1.5</v>
      </c>
      <c r="AC40" s="88">
        <v>4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5.5</v>
      </c>
      <c r="C41" s="22">
        <f t="shared" si="5"/>
        <v>5.5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5.5</v>
      </c>
      <c r="Q41" s="81">
        <f t="shared" si="9"/>
        <v>5.5</v>
      </c>
      <c r="S41" s="78">
        <f t="shared" si="11"/>
        <v>0</v>
      </c>
      <c r="T41" s="78">
        <f t="shared" si="12"/>
        <v>1.5</v>
      </c>
      <c r="U41" s="78">
        <f t="shared" si="13"/>
        <v>4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5.5</v>
      </c>
      <c r="AB41" s="88">
        <v>1.5</v>
      </c>
      <c r="AC41" s="88">
        <v>4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5.5</v>
      </c>
      <c r="C42" s="22">
        <f t="shared" si="5"/>
        <v>5.5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5.5</v>
      </c>
      <c r="Q42" s="81">
        <f t="shared" si="9"/>
        <v>5.5</v>
      </c>
      <c r="S42" s="78">
        <f t="shared" si="11"/>
        <v>0</v>
      </c>
      <c r="T42" s="78">
        <f t="shared" si="12"/>
        <v>1.5</v>
      </c>
      <c r="U42" s="78">
        <f t="shared" si="13"/>
        <v>4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5.5</v>
      </c>
      <c r="AB42" s="88">
        <v>1.5</v>
      </c>
      <c r="AC42" s="88">
        <v>4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5.5</v>
      </c>
      <c r="C43" s="22">
        <f t="shared" si="5"/>
        <v>5.5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5.5</v>
      </c>
      <c r="Q43" s="81">
        <f t="shared" si="9"/>
        <v>5.5</v>
      </c>
      <c r="S43" s="78">
        <f t="shared" si="11"/>
        <v>0</v>
      </c>
      <c r="T43" s="78">
        <f t="shared" si="12"/>
        <v>1.5</v>
      </c>
      <c r="U43" s="78">
        <f t="shared" si="13"/>
        <v>4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5.5</v>
      </c>
      <c r="AB43" s="88">
        <v>1.5</v>
      </c>
      <c r="AC43" s="88">
        <v>4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5.5</v>
      </c>
      <c r="C44" s="22">
        <f t="shared" si="5"/>
        <v>5.5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5.5</v>
      </c>
      <c r="Q44" s="81">
        <f t="shared" si="9"/>
        <v>5.5</v>
      </c>
      <c r="S44" s="78">
        <f t="shared" si="11"/>
        <v>0</v>
      </c>
      <c r="T44" s="78">
        <f t="shared" si="12"/>
        <v>1.5</v>
      </c>
      <c r="U44" s="78">
        <f t="shared" si="13"/>
        <v>4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5.5</v>
      </c>
      <c r="AB44" s="88">
        <v>1.5</v>
      </c>
      <c r="AC44" s="88">
        <v>4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5.5</v>
      </c>
      <c r="C45" s="22">
        <f t="shared" si="5"/>
        <v>5.5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5.5</v>
      </c>
      <c r="Q45" s="81">
        <f t="shared" si="9"/>
        <v>5.5</v>
      </c>
      <c r="S45" s="78">
        <f t="shared" si="11"/>
        <v>0</v>
      </c>
      <c r="T45" s="78">
        <f t="shared" si="12"/>
        <v>1.5</v>
      </c>
      <c r="U45" s="78">
        <f t="shared" si="13"/>
        <v>4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5.5</v>
      </c>
      <c r="AB45" s="88">
        <v>1.5</v>
      </c>
      <c r="AC45" s="88">
        <v>4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5.5</v>
      </c>
      <c r="C46" s="22">
        <f t="shared" si="5"/>
        <v>5.5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5.5</v>
      </c>
      <c r="Q46" s="81">
        <f t="shared" si="9"/>
        <v>5.5</v>
      </c>
      <c r="S46" s="78">
        <f t="shared" si="11"/>
        <v>0</v>
      </c>
      <c r="T46" s="78">
        <f t="shared" si="12"/>
        <v>1.5</v>
      </c>
      <c r="U46" s="78">
        <f t="shared" si="13"/>
        <v>4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5.5</v>
      </c>
      <c r="AB46" s="88">
        <v>1.5</v>
      </c>
      <c r="AC46" s="88">
        <v>4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5.5</v>
      </c>
      <c r="C47" s="22">
        <f t="shared" si="5"/>
        <v>5.5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5.5</v>
      </c>
      <c r="Q47" s="81">
        <f t="shared" si="9"/>
        <v>5.5</v>
      </c>
      <c r="S47" s="78">
        <f t="shared" si="11"/>
        <v>0</v>
      </c>
      <c r="T47" s="78">
        <f t="shared" si="12"/>
        <v>1.5</v>
      </c>
      <c r="U47" s="78">
        <f t="shared" si="13"/>
        <v>4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5.5</v>
      </c>
      <c r="AB47" s="88">
        <v>1.5</v>
      </c>
      <c r="AC47" s="88">
        <v>4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5.5</v>
      </c>
      <c r="C48" s="22">
        <f t="shared" si="5"/>
        <v>5.5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5.5</v>
      </c>
      <c r="Q48" s="81">
        <f t="shared" si="9"/>
        <v>5.5</v>
      </c>
      <c r="S48" s="78">
        <f t="shared" si="11"/>
        <v>0</v>
      </c>
      <c r="T48" s="78">
        <f t="shared" si="12"/>
        <v>1.5</v>
      </c>
      <c r="U48" s="78">
        <f t="shared" si="13"/>
        <v>4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5.5</v>
      </c>
      <c r="AB48" s="88">
        <v>1.5</v>
      </c>
      <c r="AC48" s="88">
        <v>4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5.5</v>
      </c>
      <c r="C49" s="22">
        <f t="shared" si="5"/>
        <v>5.5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5.5</v>
      </c>
      <c r="Q49" s="81">
        <f t="shared" si="9"/>
        <v>5.5</v>
      </c>
      <c r="S49" s="78">
        <f t="shared" si="11"/>
        <v>0</v>
      </c>
      <c r="T49" s="78">
        <f t="shared" si="12"/>
        <v>1.5</v>
      </c>
      <c r="U49" s="78">
        <f t="shared" si="13"/>
        <v>4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5.5</v>
      </c>
      <c r="AB49" s="88">
        <v>1.5</v>
      </c>
      <c r="AC49" s="88">
        <v>4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5.5</v>
      </c>
      <c r="C50" s="22">
        <f t="shared" si="5"/>
        <v>5.5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5.5</v>
      </c>
      <c r="Q50" s="81">
        <f t="shared" si="9"/>
        <v>5.5</v>
      </c>
      <c r="S50" s="78">
        <f t="shared" si="11"/>
        <v>0</v>
      </c>
      <c r="T50" s="78">
        <f t="shared" si="12"/>
        <v>1.5</v>
      </c>
      <c r="U50" s="78">
        <f t="shared" si="13"/>
        <v>4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5.5</v>
      </c>
      <c r="AB50" s="88">
        <v>1.5</v>
      </c>
      <c r="AC50" s="88">
        <v>4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5.5</v>
      </c>
      <c r="C51" s="22">
        <f t="shared" si="5"/>
        <v>5.5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5.5</v>
      </c>
      <c r="Q51" s="81">
        <f t="shared" si="9"/>
        <v>5.5</v>
      </c>
      <c r="S51" s="78">
        <f t="shared" si="11"/>
        <v>0</v>
      </c>
      <c r="T51" s="78">
        <f t="shared" si="12"/>
        <v>1.5</v>
      </c>
      <c r="U51" s="78">
        <f t="shared" si="13"/>
        <v>4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5.5</v>
      </c>
      <c r="AB51" s="88">
        <v>1.5</v>
      </c>
      <c r="AC51" s="88">
        <v>4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5.5</v>
      </c>
      <c r="C52" s="22">
        <f t="shared" si="5"/>
        <v>5.5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5.5</v>
      </c>
      <c r="Q52" s="81">
        <f t="shared" si="9"/>
        <v>5.5</v>
      </c>
      <c r="S52" s="78">
        <f t="shared" si="11"/>
        <v>0</v>
      </c>
      <c r="T52" s="78">
        <f t="shared" si="12"/>
        <v>1.5</v>
      </c>
      <c r="U52" s="78">
        <f t="shared" si="13"/>
        <v>4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5.5</v>
      </c>
      <c r="AB52" s="88">
        <v>1.5</v>
      </c>
      <c r="AC52" s="88">
        <v>4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5.5</v>
      </c>
      <c r="C53" s="22">
        <f t="shared" si="5"/>
        <v>5.5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5.5</v>
      </c>
      <c r="Q53" s="81">
        <f t="shared" si="9"/>
        <v>5.5</v>
      </c>
      <c r="S53" s="78">
        <f t="shared" si="11"/>
        <v>0</v>
      </c>
      <c r="T53" s="78">
        <f t="shared" si="12"/>
        <v>1.5</v>
      </c>
      <c r="U53" s="78">
        <f t="shared" si="13"/>
        <v>4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5.5</v>
      </c>
      <c r="AB53" s="88">
        <v>1.5</v>
      </c>
      <c r="AC53" s="88">
        <v>4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5.5</v>
      </c>
      <c r="C54" s="22">
        <f t="shared" si="5"/>
        <v>5.5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5.5</v>
      </c>
      <c r="Q54" s="81">
        <f t="shared" si="9"/>
        <v>5.5</v>
      </c>
      <c r="S54" s="78">
        <f t="shared" si="11"/>
        <v>0</v>
      </c>
      <c r="T54" s="78">
        <f t="shared" si="12"/>
        <v>1.5</v>
      </c>
      <c r="U54" s="78">
        <f t="shared" si="13"/>
        <v>4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5.5</v>
      </c>
      <c r="AB54" s="88">
        <v>1.5</v>
      </c>
      <c r="AC54" s="88">
        <v>4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5.5</v>
      </c>
      <c r="C55" s="22">
        <f t="shared" si="5"/>
        <v>5.5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5.5</v>
      </c>
      <c r="Q55" s="81">
        <f t="shared" si="9"/>
        <v>5.5</v>
      </c>
      <c r="S55" s="78">
        <f t="shared" si="11"/>
        <v>0</v>
      </c>
      <c r="T55" s="78">
        <f t="shared" si="12"/>
        <v>1.5</v>
      </c>
      <c r="U55" s="78">
        <f t="shared" si="13"/>
        <v>4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5.5</v>
      </c>
      <c r="AB55" s="88">
        <v>1.5</v>
      </c>
      <c r="AC55" s="88">
        <v>4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5.5</v>
      </c>
      <c r="C56" s="22">
        <f t="shared" si="5"/>
        <v>5.5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5.5</v>
      </c>
      <c r="Q56" s="81">
        <f t="shared" si="9"/>
        <v>5.5</v>
      </c>
      <c r="S56" s="78">
        <f t="shared" si="11"/>
        <v>0</v>
      </c>
      <c r="T56" s="78">
        <f t="shared" si="12"/>
        <v>1.5</v>
      </c>
      <c r="U56" s="78">
        <f t="shared" si="13"/>
        <v>4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5.5</v>
      </c>
      <c r="AB56" s="88">
        <v>1.5</v>
      </c>
      <c r="AC56" s="88">
        <v>4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5.5</v>
      </c>
      <c r="C57" s="22">
        <f t="shared" si="5"/>
        <v>5.5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5.5</v>
      </c>
      <c r="Q57" s="81">
        <f t="shared" si="9"/>
        <v>5.5</v>
      </c>
      <c r="S57" s="78">
        <f t="shared" si="11"/>
        <v>0</v>
      </c>
      <c r="T57" s="78">
        <f t="shared" si="12"/>
        <v>1.5</v>
      </c>
      <c r="U57" s="78">
        <f t="shared" si="13"/>
        <v>4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5.5</v>
      </c>
      <c r="AB57" s="88">
        <v>1.5</v>
      </c>
      <c r="AC57" s="88">
        <v>4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5.5</v>
      </c>
      <c r="C58" s="22">
        <f t="shared" si="5"/>
        <v>5.5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5.5</v>
      </c>
      <c r="Q58" s="81">
        <f t="shared" si="9"/>
        <v>5.5</v>
      </c>
      <c r="S58" s="78">
        <f t="shared" si="11"/>
        <v>0</v>
      </c>
      <c r="T58" s="78">
        <f t="shared" si="12"/>
        <v>1.5</v>
      </c>
      <c r="U58" s="78">
        <f t="shared" si="13"/>
        <v>4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5.5</v>
      </c>
      <c r="AB58" s="88">
        <v>1.5</v>
      </c>
      <c r="AC58" s="88">
        <v>4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5.5</v>
      </c>
      <c r="C59" s="22">
        <f t="shared" si="5"/>
        <v>5.5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5.5</v>
      </c>
      <c r="Q59" s="81">
        <f t="shared" si="9"/>
        <v>5.5</v>
      </c>
      <c r="S59" s="78">
        <f t="shared" si="11"/>
        <v>0</v>
      </c>
      <c r="T59" s="78">
        <f t="shared" si="12"/>
        <v>1.5</v>
      </c>
      <c r="U59" s="78">
        <f t="shared" si="13"/>
        <v>4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5.5</v>
      </c>
      <c r="AB59" s="88">
        <v>1.5</v>
      </c>
      <c r="AC59" s="88">
        <v>4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5.5</v>
      </c>
      <c r="C60" s="22">
        <f t="shared" si="5"/>
        <v>5.5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5.5</v>
      </c>
      <c r="Q60" s="81">
        <f t="shared" si="9"/>
        <v>5.5</v>
      </c>
      <c r="S60" s="78">
        <f t="shared" si="11"/>
        <v>0</v>
      </c>
      <c r="T60" s="78">
        <f t="shared" si="12"/>
        <v>1.5</v>
      </c>
      <c r="U60" s="78">
        <f t="shared" si="13"/>
        <v>4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5.5</v>
      </c>
      <c r="AB60" s="88">
        <v>1.5</v>
      </c>
      <c r="AC60" s="88">
        <v>4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5.5</v>
      </c>
      <c r="C61" s="22">
        <f t="shared" si="5"/>
        <v>5.5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5.5</v>
      </c>
      <c r="Q61" s="81">
        <f t="shared" si="9"/>
        <v>5.5</v>
      </c>
      <c r="S61" s="78">
        <f t="shared" si="11"/>
        <v>0</v>
      </c>
      <c r="T61" s="78">
        <f t="shared" si="12"/>
        <v>1.5</v>
      </c>
      <c r="U61" s="78">
        <f t="shared" si="13"/>
        <v>4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5.5</v>
      </c>
      <c r="AB61" s="88">
        <v>1.5</v>
      </c>
      <c r="AC61" s="88">
        <v>4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5.5</v>
      </c>
      <c r="C62" s="22">
        <f t="shared" si="5"/>
        <v>5.5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5.5</v>
      </c>
      <c r="Q62" s="81">
        <f t="shared" si="9"/>
        <v>5.5</v>
      </c>
      <c r="S62" s="78">
        <f t="shared" si="11"/>
        <v>0</v>
      </c>
      <c r="T62" s="78">
        <f t="shared" si="12"/>
        <v>1.5</v>
      </c>
      <c r="U62" s="78">
        <f t="shared" si="13"/>
        <v>4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5.5</v>
      </c>
      <c r="AB62" s="88">
        <v>1.5</v>
      </c>
      <c r="AC62" s="88">
        <v>4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5.5</v>
      </c>
      <c r="C63" s="22">
        <f t="shared" si="5"/>
        <v>5.5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5.5</v>
      </c>
      <c r="Q63" s="81">
        <f t="shared" si="9"/>
        <v>5.5</v>
      </c>
      <c r="S63" s="78">
        <f t="shared" si="11"/>
        <v>0</v>
      </c>
      <c r="T63" s="78">
        <f t="shared" si="12"/>
        <v>1.5</v>
      </c>
      <c r="U63" s="78">
        <f t="shared" si="13"/>
        <v>4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5.5</v>
      </c>
      <c r="AB63" s="88">
        <v>1.5</v>
      </c>
      <c r="AC63" s="88">
        <v>4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5.5</v>
      </c>
      <c r="C64" s="22">
        <f t="shared" si="5"/>
        <v>5.5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5.5</v>
      </c>
      <c r="Q64" s="81">
        <f t="shared" si="9"/>
        <v>5.5</v>
      </c>
      <c r="S64" s="78">
        <f t="shared" si="11"/>
        <v>0</v>
      </c>
      <c r="T64" s="78">
        <f t="shared" si="12"/>
        <v>1.5</v>
      </c>
      <c r="U64" s="78">
        <f t="shared" si="13"/>
        <v>4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5.5</v>
      </c>
      <c r="AB64" s="88">
        <v>1.5</v>
      </c>
      <c r="AC64" s="88">
        <v>4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5.5</v>
      </c>
      <c r="C65" s="22">
        <f t="shared" si="5"/>
        <v>5.5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5.5</v>
      </c>
      <c r="Q65" s="81">
        <f t="shared" si="9"/>
        <v>5.5</v>
      </c>
      <c r="S65" s="78">
        <f t="shared" si="11"/>
        <v>0</v>
      </c>
      <c r="T65" s="78">
        <f t="shared" si="12"/>
        <v>1.5</v>
      </c>
      <c r="U65" s="78">
        <f t="shared" si="13"/>
        <v>4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5.5</v>
      </c>
      <c r="AB65" s="88">
        <v>1.5</v>
      </c>
      <c r="AC65" s="88">
        <v>4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5.5</v>
      </c>
      <c r="C66" s="22">
        <f t="shared" si="5"/>
        <v>5.5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5.5</v>
      </c>
      <c r="Q66" s="81">
        <f t="shared" si="9"/>
        <v>5.5</v>
      </c>
      <c r="S66" s="78">
        <f t="shared" si="11"/>
        <v>0</v>
      </c>
      <c r="T66" s="78">
        <f t="shared" si="12"/>
        <v>1.5</v>
      </c>
      <c r="U66" s="78">
        <f t="shared" si="13"/>
        <v>4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5.5</v>
      </c>
      <c r="AB66" s="88">
        <v>1.5</v>
      </c>
      <c r="AC66" s="88">
        <v>4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5.5</v>
      </c>
      <c r="C67" s="22">
        <f t="shared" si="5"/>
        <v>5.5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5.5</v>
      </c>
      <c r="Q67" s="81">
        <f t="shared" si="9"/>
        <v>5.5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1.5</v>
      </c>
      <c r="U67" s="78">
        <f t="shared" ref="U67:U98" si="18">SUMPRODUCT($AB67:$BC67,$AB$104:$BC$104)+L67</f>
        <v>4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5.5</v>
      </c>
      <c r="AB67" s="88">
        <v>1.5</v>
      </c>
      <c r="AC67" s="88">
        <v>4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5.5</v>
      </c>
      <c r="C68" s="22">
        <f t="shared" ref="C68:C98" si="21">B68</f>
        <v>5.5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5.5</v>
      </c>
      <c r="Q68" s="81">
        <f t="shared" ref="Q68:Q98" si="25">O68+P68</f>
        <v>5.5</v>
      </c>
      <c r="S68" s="78">
        <f t="shared" si="16"/>
        <v>0</v>
      </c>
      <c r="T68" s="78">
        <f t="shared" si="17"/>
        <v>1.5</v>
      </c>
      <c r="U68" s="78">
        <f t="shared" si="18"/>
        <v>4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5.5</v>
      </c>
      <c r="AB68" s="88">
        <v>1.5</v>
      </c>
      <c r="AC68" s="88">
        <v>4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5.5</v>
      </c>
      <c r="C69" s="22">
        <f t="shared" si="21"/>
        <v>5.5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5.5</v>
      </c>
      <c r="Q69" s="81">
        <f t="shared" si="25"/>
        <v>5.5</v>
      </c>
      <c r="S69" s="78">
        <f t="shared" si="16"/>
        <v>0</v>
      </c>
      <c r="T69" s="78">
        <f t="shared" si="17"/>
        <v>1.5</v>
      </c>
      <c r="U69" s="78">
        <f t="shared" si="18"/>
        <v>4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5.5</v>
      </c>
      <c r="AB69" s="88">
        <v>1.5</v>
      </c>
      <c r="AC69" s="88">
        <v>4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5.5</v>
      </c>
      <c r="C70" s="22">
        <f t="shared" si="21"/>
        <v>5.5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5.5</v>
      </c>
      <c r="Q70" s="81">
        <f t="shared" si="25"/>
        <v>5.5</v>
      </c>
      <c r="S70" s="78">
        <f t="shared" si="16"/>
        <v>0</v>
      </c>
      <c r="T70" s="78">
        <f t="shared" si="17"/>
        <v>1.5</v>
      </c>
      <c r="U70" s="78">
        <f t="shared" si="18"/>
        <v>4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5.5</v>
      </c>
      <c r="AB70" s="88">
        <v>1.5</v>
      </c>
      <c r="AC70" s="88">
        <v>4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5.5</v>
      </c>
      <c r="C71" s="22">
        <f t="shared" si="21"/>
        <v>5.5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5.5</v>
      </c>
      <c r="Q71" s="81">
        <f t="shared" si="25"/>
        <v>5.5</v>
      </c>
      <c r="S71" s="78">
        <f t="shared" si="16"/>
        <v>0</v>
      </c>
      <c r="T71" s="78">
        <f t="shared" si="17"/>
        <v>1.5</v>
      </c>
      <c r="U71" s="78">
        <f t="shared" si="18"/>
        <v>4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5.5</v>
      </c>
      <c r="AB71" s="88">
        <v>1.5</v>
      </c>
      <c r="AC71" s="88">
        <v>4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5.5</v>
      </c>
      <c r="C72" s="22">
        <f t="shared" si="21"/>
        <v>5.5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5.5</v>
      </c>
      <c r="Q72" s="81">
        <f t="shared" si="25"/>
        <v>5.5</v>
      </c>
      <c r="S72" s="78">
        <f t="shared" si="16"/>
        <v>0</v>
      </c>
      <c r="T72" s="78">
        <f t="shared" si="17"/>
        <v>1.5</v>
      </c>
      <c r="U72" s="78">
        <f t="shared" si="18"/>
        <v>4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5.5</v>
      </c>
      <c r="AB72" s="88">
        <v>1.5</v>
      </c>
      <c r="AC72" s="88">
        <v>4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5.5</v>
      </c>
      <c r="C73" s="22">
        <f t="shared" si="21"/>
        <v>5.5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5.5</v>
      </c>
      <c r="Q73" s="81">
        <f t="shared" si="25"/>
        <v>5.5</v>
      </c>
      <c r="S73" s="78">
        <f t="shared" si="16"/>
        <v>0</v>
      </c>
      <c r="T73" s="78">
        <f t="shared" si="17"/>
        <v>1.5</v>
      </c>
      <c r="U73" s="78">
        <f t="shared" si="18"/>
        <v>4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5.5</v>
      </c>
      <c r="AB73" s="88">
        <v>1.5</v>
      </c>
      <c r="AC73" s="88">
        <v>4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5.5</v>
      </c>
      <c r="C74" s="22">
        <f t="shared" si="21"/>
        <v>5.5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5.5</v>
      </c>
      <c r="Q74" s="81">
        <f t="shared" si="25"/>
        <v>5.5</v>
      </c>
      <c r="S74" s="78">
        <f t="shared" si="16"/>
        <v>0</v>
      </c>
      <c r="T74" s="78">
        <f t="shared" si="17"/>
        <v>1.5</v>
      </c>
      <c r="U74" s="78">
        <f t="shared" si="18"/>
        <v>4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5.5</v>
      </c>
      <c r="AB74" s="88">
        <v>1.5</v>
      </c>
      <c r="AC74" s="88">
        <v>4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5.5</v>
      </c>
      <c r="C75" s="22">
        <f t="shared" si="21"/>
        <v>5.5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5.5</v>
      </c>
      <c r="Q75" s="81">
        <f t="shared" si="25"/>
        <v>5.5</v>
      </c>
      <c r="S75" s="78">
        <f t="shared" si="16"/>
        <v>0</v>
      </c>
      <c r="T75" s="78">
        <f t="shared" si="17"/>
        <v>1.5</v>
      </c>
      <c r="U75" s="78">
        <f t="shared" si="18"/>
        <v>4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5.5</v>
      </c>
      <c r="AB75" s="88">
        <v>1.5</v>
      </c>
      <c r="AC75" s="88">
        <v>4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5.5</v>
      </c>
      <c r="C76" s="22">
        <f t="shared" si="21"/>
        <v>5.5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5.5</v>
      </c>
      <c r="Q76" s="81">
        <f t="shared" si="25"/>
        <v>5.5</v>
      </c>
      <c r="S76" s="78">
        <f t="shared" si="16"/>
        <v>0</v>
      </c>
      <c r="T76" s="78">
        <f t="shared" si="17"/>
        <v>1.5</v>
      </c>
      <c r="U76" s="78">
        <f t="shared" si="18"/>
        <v>4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5.5</v>
      </c>
      <c r="AB76" s="88">
        <v>1.5</v>
      </c>
      <c r="AC76" s="88">
        <v>4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5.5</v>
      </c>
      <c r="C77" s="22">
        <f t="shared" si="21"/>
        <v>5.5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5.5</v>
      </c>
      <c r="Q77" s="81">
        <f t="shared" si="25"/>
        <v>5.5</v>
      </c>
      <c r="S77" s="78">
        <f t="shared" si="16"/>
        <v>0</v>
      </c>
      <c r="T77" s="78">
        <f t="shared" si="17"/>
        <v>1.5</v>
      </c>
      <c r="U77" s="78">
        <f t="shared" si="18"/>
        <v>4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5.5</v>
      </c>
      <c r="AB77" s="88">
        <v>1.5</v>
      </c>
      <c r="AC77" s="88">
        <v>4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5.5</v>
      </c>
      <c r="C78" s="22">
        <f t="shared" si="21"/>
        <v>5.5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5.5</v>
      </c>
      <c r="Q78" s="81">
        <f t="shared" si="25"/>
        <v>5.5</v>
      </c>
      <c r="S78" s="78">
        <f t="shared" si="16"/>
        <v>0</v>
      </c>
      <c r="T78" s="78">
        <f t="shared" si="17"/>
        <v>1.5</v>
      </c>
      <c r="U78" s="78">
        <f t="shared" si="18"/>
        <v>4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5.5</v>
      </c>
      <c r="AB78" s="88">
        <v>1.5</v>
      </c>
      <c r="AC78" s="88">
        <v>4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5.5</v>
      </c>
      <c r="C79" s="22">
        <f t="shared" si="21"/>
        <v>5.5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5.5</v>
      </c>
      <c r="Q79" s="81">
        <f t="shared" si="25"/>
        <v>5.5</v>
      </c>
      <c r="S79" s="78">
        <f t="shared" si="16"/>
        <v>0</v>
      </c>
      <c r="T79" s="78">
        <f t="shared" si="17"/>
        <v>1.5</v>
      </c>
      <c r="U79" s="78">
        <f t="shared" si="18"/>
        <v>4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5.5</v>
      </c>
      <c r="AB79" s="88">
        <v>1.5</v>
      </c>
      <c r="AC79" s="88">
        <v>4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5.5</v>
      </c>
      <c r="C80" s="22">
        <f t="shared" si="21"/>
        <v>5.5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5.5</v>
      </c>
      <c r="Q80" s="81">
        <f t="shared" si="25"/>
        <v>5.5</v>
      </c>
      <c r="S80" s="78">
        <f t="shared" si="16"/>
        <v>0</v>
      </c>
      <c r="T80" s="78">
        <f t="shared" si="17"/>
        <v>1.5</v>
      </c>
      <c r="U80" s="78">
        <f t="shared" si="18"/>
        <v>4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5.5</v>
      </c>
      <c r="AB80" s="88">
        <v>1.5</v>
      </c>
      <c r="AC80" s="88">
        <v>4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5.5</v>
      </c>
      <c r="C81" s="22">
        <f t="shared" si="21"/>
        <v>5.5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5.5</v>
      </c>
      <c r="Q81" s="81">
        <f t="shared" si="25"/>
        <v>5.5</v>
      </c>
      <c r="S81" s="78">
        <f t="shared" si="16"/>
        <v>0</v>
      </c>
      <c r="T81" s="78">
        <f t="shared" si="17"/>
        <v>1.5</v>
      </c>
      <c r="U81" s="78">
        <f t="shared" si="18"/>
        <v>4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5.5</v>
      </c>
      <c r="AB81" s="88">
        <v>1.5</v>
      </c>
      <c r="AC81" s="88">
        <v>4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5.5</v>
      </c>
      <c r="C82" s="22">
        <f t="shared" si="21"/>
        <v>5.5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5.5</v>
      </c>
      <c r="Q82" s="81">
        <f t="shared" si="25"/>
        <v>5.5</v>
      </c>
      <c r="S82" s="78">
        <f t="shared" si="16"/>
        <v>0</v>
      </c>
      <c r="T82" s="78">
        <f t="shared" si="17"/>
        <v>1.5</v>
      </c>
      <c r="U82" s="78">
        <f t="shared" si="18"/>
        <v>4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5.5</v>
      </c>
      <c r="AB82" s="88">
        <v>1.5</v>
      </c>
      <c r="AC82" s="88">
        <v>4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5.5</v>
      </c>
      <c r="C83" s="22">
        <f t="shared" si="21"/>
        <v>5.5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5.5</v>
      </c>
      <c r="Q83" s="81">
        <f t="shared" si="25"/>
        <v>5.5</v>
      </c>
      <c r="S83" s="78">
        <f t="shared" si="16"/>
        <v>0</v>
      </c>
      <c r="T83" s="78">
        <f t="shared" si="17"/>
        <v>1.5</v>
      </c>
      <c r="U83" s="78">
        <f t="shared" si="18"/>
        <v>4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5.5</v>
      </c>
      <c r="AB83" s="88">
        <v>1.5</v>
      </c>
      <c r="AC83" s="88">
        <v>4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5.5</v>
      </c>
      <c r="C84" s="22">
        <f t="shared" si="21"/>
        <v>5.5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5.5</v>
      </c>
      <c r="Q84" s="81">
        <f t="shared" si="25"/>
        <v>5.5</v>
      </c>
      <c r="S84" s="78">
        <f t="shared" si="16"/>
        <v>0</v>
      </c>
      <c r="T84" s="78">
        <f t="shared" si="17"/>
        <v>1.5</v>
      </c>
      <c r="U84" s="78">
        <f t="shared" si="18"/>
        <v>4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5.5</v>
      </c>
      <c r="AB84" s="88">
        <v>1.5</v>
      </c>
      <c r="AC84" s="88">
        <v>4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5.5</v>
      </c>
      <c r="C85" s="22">
        <f t="shared" si="21"/>
        <v>5.5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5.5</v>
      </c>
      <c r="Q85" s="81">
        <f t="shared" si="25"/>
        <v>5.5</v>
      </c>
      <c r="S85" s="78">
        <f t="shared" si="16"/>
        <v>0</v>
      </c>
      <c r="T85" s="78">
        <f t="shared" si="17"/>
        <v>1.5</v>
      </c>
      <c r="U85" s="78">
        <f t="shared" si="18"/>
        <v>4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5.5</v>
      </c>
      <c r="AB85" s="88">
        <v>1.5</v>
      </c>
      <c r="AC85" s="88">
        <v>4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5.5</v>
      </c>
      <c r="C86" s="22">
        <f t="shared" si="21"/>
        <v>5.5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5.5</v>
      </c>
      <c r="Q86" s="81">
        <f t="shared" si="25"/>
        <v>5.5</v>
      </c>
      <c r="S86" s="78">
        <f t="shared" si="16"/>
        <v>0</v>
      </c>
      <c r="T86" s="78">
        <f t="shared" si="17"/>
        <v>1.5</v>
      </c>
      <c r="U86" s="78">
        <f t="shared" si="18"/>
        <v>4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5.5</v>
      </c>
      <c r="AB86" s="88">
        <v>1.5</v>
      </c>
      <c r="AC86" s="88">
        <v>4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5.5</v>
      </c>
      <c r="C87" s="22">
        <f t="shared" si="21"/>
        <v>5.5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5.5</v>
      </c>
      <c r="Q87" s="81">
        <f t="shared" si="25"/>
        <v>5.5</v>
      </c>
      <c r="S87" s="78">
        <f t="shared" si="16"/>
        <v>0</v>
      </c>
      <c r="T87" s="78">
        <f t="shared" si="17"/>
        <v>1.5</v>
      </c>
      <c r="U87" s="78">
        <f t="shared" si="18"/>
        <v>4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5.5</v>
      </c>
      <c r="AB87" s="88">
        <v>1.5</v>
      </c>
      <c r="AC87" s="88">
        <v>4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5.5</v>
      </c>
      <c r="C88" s="22">
        <f t="shared" si="21"/>
        <v>5.5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5.5</v>
      </c>
      <c r="Q88" s="81">
        <f t="shared" si="25"/>
        <v>5.5</v>
      </c>
      <c r="S88" s="78">
        <f t="shared" si="16"/>
        <v>0</v>
      </c>
      <c r="T88" s="78">
        <f t="shared" si="17"/>
        <v>1.5</v>
      </c>
      <c r="U88" s="78">
        <f t="shared" si="18"/>
        <v>4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5.5</v>
      </c>
      <c r="AB88" s="88">
        <v>1.5</v>
      </c>
      <c r="AC88" s="88">
        <v>4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5.5</v>
      </c>
      <c r="C89" s="22">
        <f t="shared" si="21"/>
        <v>5.5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5.5</v>
      </c>
      <c r="Q89" s="81">
        <f t="shared" si="25"/>
        <v>5.5</v>
      </c>
      <c r="S89" s="78">
        <f t="shared" si="16"/>
        <v>0</v>
      </c>
      <c r="T89" s="78">
        <f t="shared" si="17"/>
        <v>1.5</v>
      </c>
      <c r="U89" s="78">
        <f t="shared" si="18"/>
        <v>4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5.5</v>
      </c>
      <c r="AB89" s="88">
        <v>1.5</v>
      </c>
      <c r="AC89" s="88">
        <v>4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5.5</v>
      </c>
      <c r="C90" s="22">
        <f t="shared" si="21"/>
        <v>5.5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5.5</v>
      </c>
      <c r="Q90" s="81">
        <f t="shared" si="25"/>
        <v>5.5</v>
      </c>
      <c r="S90" s="78">
        <f t="shared" si="16"/>
        <v>0</v>
      </c>
      <c r="T90" s="78">
        <f t="shared" si="17"/>
        <v>1.5</v>
      </c>
      <c r="U90" s="78">
        <f t="shared" si="18"/>
        <v>4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5.5</v>
      </c>
      <c r="AB90" s="88">
        <v>1.5</v>
      </c>
      <c r="AC90" s="88">
        <v>4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5.5</v>
      </c>
      <c r="C91" s="22">
        <f t="shared" si="21"/>
        <v>5.5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5.5</v>
      </c>
      <c r="Q91" s="81">
        <f t="shared" si="25"/>
        <v>5.5</v>
      </c>
      <c r="S91" s="78">
        <f t="shared" si="16"/>
        <v>0</v>
      </c>
      <c r="T91" s="78">
        <f t="shared" si="17"/>
        <v>1.5</v>
      </c>
      <c r="U91" s="78">
        <f t="shared" si="18"/>
        <v>4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5.5</v>
      </c>
      <c r="AB91" s="88">
        <v>1.5</v>
      </c>
      <c r="AC91" s="88">
        <v>4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5.5</v>
      </c>
      <c r="C92" s="22">
        <f t="shared" si="21"/>
        <v>5.5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5.5</v>
      </c>
      <c r="Q92" s="81">
        <f t="shared" si="25"/>
        <v>5.5</v>
      </c>
      <c r="S92" s="78">
        <f t="shared" si="16"/>
        <v>0</v>
      </c>
      <c r="T92" s="78">
        <f t="shared" si="17"/>
        <v>1.5</v>
      </c>
      <c r="U92" s="78">
        <f t="shared" si="18"/>
        <v>4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5.5</v>
      </c>
      <c r="AB92" s="88">
        <v>1.5</v>
      </c>
      <c r="AC92" s="88">
        <v>4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5.5</v>
      </c>
      <c r="C93" s="22">
        <f t="shared" si="21"/>
        <v>5.5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5.5</v>
      </c>
      <c r="Q93" s="81">
        <f t="shared" si="25"/>
        <v>5.5</v>
      </c>
      <c r="S93" s="78">
        <f t="shared" si="16"/>
        <v>0</v>
      </c>
      <c r="T93" s="78">
        <f t="shared" si="17"/>
        <v>1.5</v>
      </c>
      <c r="U93" s="78">
        <f t="shared" si="18"/>
        <v>4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5.5</v>
      </c>
      <c r="AB93" s="88">
        <v>1.5</v>
      </c>
      <c r="AC93" s="88">
        <v>4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5.5</v>
      </c>
      <c r="C94" s="22">
        <f t="shared" si="21"/>
        <v>5.5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5.5</v>
      </c>
      <c r="Q94" s="81">
        <f t="shared" si="25"/>
        <v>5.5</v>
      </c>
      <c r="S94" s="78">
        <f t="shared" si="16"/>
        <v>0</v>
      </c>
      <c r="T94" s="78">
        <f t="shared" si="17"/>
        <v>1.5</v>
      </c>
      <c r="U94" s="78">
        <f t="shared" si="18"/>
        <v>4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5.5</v>
      </c>
      <c r="AB94" s="88">
        <v>1.5</v>
      </c>
      <c r="AC94" s="88">
        <v>4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5.5</v>
      </c>
      <c r="C95" s="22">
        <f t="shared" si="21"/>
        <v>5.5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5.5</v>
      </c>
      <c r="Q95" s="81">
        <f t="shared" si="25"/>
        <v>5.5</v>
      </c>
      <c r="S95" s="78">
        <f t="shared" si="16"/>
        <v>0</v>
      </c>
      <c r="T95" s="78">
        <f t="shared" si="17"/>
        <v>1.5</v>
      </c>
      <c r="U95" s="78">
        <f t="shared" si="18"/>
        <v>4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5.5</v>
      </c>
      <c r="AB95" s="88">
        <v>1.5</v>
      </c>
      <c r="AC95" s="88">
        <v>4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5.5</v>
      </c>
      <c r="C96" s="22">
        <f t="shared" si="21"/>
        <v>5.5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5.5</v>
      </c>
      <c r="Q96" s="81">
        <f t="shared" si="25"/>
        <v>5.5</v>
      </c>
      <c r="S96" s="78">
        <f t="shared" si="16"/>
        <v>0</v>
      </c>
      <c r="T96" s="78">
        <f t="shared" si="17"/>
        <v>1.5</v>
      </c>
      <c r="U96" s="78">
        <f t="shared" si="18"/>
        <v>4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5.5</v>
      </c>
      <c r="AB96" s="88">
        <v>1.5</v>
      </c>
      <c r="AC96" s="88">
        <v>4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5.5</v>
      </c>
      <c r="C97" s="22">
        <f t="shared" si="21"/>
        <v>5.5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5.5</v>
      </c>
      <c r="Q97" s="81">
        <f t="shared" si="25"/>
        <v>5.5</v>
      </c>
      <c r="S97" s="78">
        <f t="shared" si="16"/>
        <v>0</v>
      </c>
      <c r="T97" s="78">
        <f t="shared" si="17"/>
        <v>1.5</v>
      </c>
      <c r="U97" s="78">
        <f t="shared" si="18"/>
        <v>4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5.5</v>
      </c>
      <c r="AB97" s="88">
        <v>1.5</v>
      </c>
      <c r="AC97" s="88">
        <v>4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5.5</v>
      </c>
      <c r="C98" s="22">
        <f t="shared" si="21"/>
        <v>5.5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5.5</v>
      </c>
      <c r="Q98" s="81">
        <f t="shared" si="25"/>
        <v>5.5</v>
      </c>
      <c r="S98" s="78">
        <f t="shared" si="16"/>
        <v>0</v>
      </c>
      <c r="T98" s="78">
        <f t="shared" si="17"/>
        <v>1.5</v>
      </c>
      <c r="U98" s="78">
        <f t="shared" si="18"/>
        <v>4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5.5</v>
      </c>
      <c r="AB98" s="88">
        <v>1.5</v>
      </c>
      <c r="AC98" s="88">
        <v>4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0.13200000000000001</v>
      </c>
      <c r="C99" s="22">
        <f t="shared" si="27"/>
        <v>0.13200000000000001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0.13200000000000001</v>
      </c>
      <c r="Q99" s="85">
        <f t="shared" si="27"/>
        <v>0.13200000000000001</v>
      </c>
      <c r="S99" s="78">
        <f>SUM(S3:S98)/4000</f>
        <v>0</v>
      </c>
      <c r="T99" s="78">
        <f t="shared" ref="T99:W99" si="28">SUM(T3:T98)/4000</f>
        <v>3.5999999999999997E-2</v>
      </c>
      <c r="U99" s="78">
        <f t="shared" si="28"/>
        <v>9.6000000000000002E-2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3.5999999999999997E-2</v>
      </c>
      <c r="AC99" s="89">
        <f t="shared" si="30"/>
        <v>9.6000000000000002E-2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1</v>
      </c>
      <c r="AC101" s="96">
        <f t="shared" ref="AC101:AG101" si="32">SUM(AC102:AC106)</f>
        <v>1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1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1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44856</v>
      </c>
      <c r="B1" s="215" t="s">
        <v>202</v>
      </c>
      <c r="C1" s="215"/>
      <c r="D1" s="217" t="s">
        <v>313</v>
      </c>
      <c r="E1" s="217"/>
      <c r="F1" s="217"/>
      <c r="G1" s="217"/>
      <c r="H1" s="217"/>
      <c r="I1" s="218"/>
      <c r="J1" s="209" t="s">
        <v>307</v>
      </c>
      <c r="K1" s="210"/>
      <c r="L1" s="210"/>
      <c r="M1" s="210"/>
      <c r="N1" s="210"/>
      <c r="O1" s="211"/>
      <c r="P1" s="209"/>
      <c r="Q1" s="212" t="s">
        <v>142</v>
      </c>
      <c r="S1" s="213" t="s">
        <v>308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17.527999999999999</v>
      </c>
      <c r="C3" s="22">
        <f>B3</f>
        <v>17.527999999999999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7.3284567999999988</v>
      </c>
      <c r="K3" s="23">
        <v>4.1891919999999985</v>
      </c>
      <c r="L3" s="23">
        <v>0</v>
      </c>
      <c r="M3" s="23">
        <v>0.89217519999999984</v>
      </c>
      <c r="N3" s="23">
        <v>5.1181759999999992</v>
      </c>
      <c r="O3" s="23">
        <f t="shared" ref="O3" si="0">$C3*I3/$I3</f>
        <v>17.527999999999999</v>
      </c>
      <c r="P3" s="24"/>
      <c r="Q3" s="81">
        <f>O3+P3</f>
        <v>17.527999999999999</v>
      </c>
      <c r="S3" s="78">
        <f t="shared" ref="S3:S66" si="1">J3</f>
        <v>7.3284567999999988</v>
      </c>
      <c r="T3" s="78">
        <f t="shared" ref="T3:T66" si="2">K3</f>
        <v>4.1891919999999985</v>
      </c>
      <c r="U3" s="78">
        <f t="shared" ref="U3:U66" si="3">L3</f>
        <v>0</v>
      </c>
      <c r="V3" s="78">
        <f t="shared" ref="V3:V66" si="4">M3</f>
        <v>0.89217519999999984</v>
      </c>
      <c r="W3" s="78">
        <f t="shared" ref="W3:W66" si="5">N3</f>
        <v>5.1181759999999992</v>
      </c>
    </row>
    <row r="4" spans="1:23">
      <c r="A4" s="8" t="s">
        <v>46</v>
      </c>
      <c r="B4" s="22">
        <v>17.739999999999998</v>
      </c>
      <c r="C4" s="22">
        <f t="shared" ref="C4:C67" si="6">B4</f>
        <v>17.739999999999998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7.4170939999999987</v>
      </c>
      <c r="K4" s="23">
        <v>4.2398599999999984</v>
      </c>
      <c r="L4" s="23">
        <v>0</v>
      </c>
      <c r="M4" s="23">
        <v>0.90296599999999971</v>
      </c>
      <c r="N4" s="23">
        <v>5.1800799999999985</v>
      </c>
      <c r="O4" s="23">
        <f t="shared" ref="O4:O67" si="8">$C4*I4/$I4</f>
        <v>17.739999999999998</v>
      </c>
      <c r="P4" s="24"/>
      <c r="Q4" s="81">
        <f t="shared" ref="Q4:Q67" si="9">O4+P4</f>
        <v>17.739999999999998</v>
      </c>
      <c r="S4" s="78">
        <f t="shared" si="1"/>
        <v>7.4170939999999987</v>
      </c>
      <c r="T4" s="78">
        <f t="shared" si="2"/>
        <v>4.2398599999999984</v>
      </c>
      <c r="U4" s="78">
        <f t="shared" si="3"/>
        <v>0</v>
      </c>
      <c r="V4" s="78">
        <f t="shared" si="4"/>
        <v>0.90296599999999971</v>
      </c>
      <c r="W4" s="78">
        <f t="shared" si="5"/>
        <v>5.1800799999999985</v>
      </c>
    </row>
    <row r="5" spans="1:23">
      <c r="A5" s="8" t="s">
        <v>47</v>
      </c>
      <c r="B5" s="22">
        <v>17.396000000000001</v>
      </c>
      <c r="C5" s="22">
        <f t="shared" si="6"/>
        <v>17.396000000000001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7.2732675999999996</v>
      </c>
      <c r="K5" s="23">
        <v>4.1576439999999995</v>
      </c>
      <c r="L5" s="23">
        <v>0</v>
      </c>
      <c r="M5" s="23">
        <v>0.88545639999999992</v>
      </c>
      <c r="N5" s="23">
        <v>5.0796319999999993</v>
      </c>
      <c r="O5" s="23">
        <f t="shared" si="8"/>
        <v>17.396000000000001</v>
      </c>
      <c r="P5" s="24"/>
      <c r="Q5" s="81">
        <f t="shared" si="9"/>
        <v>17.396000000000001</v>
      </c>
      <c r="S5" s="78">
        <f t="shared" si="1"/>
        <v>7.2732675999999996</v>
      </c>
      <c r="T5" s="78">
        <f t="shared" si="2"/>
        <v>4.1576439999999995</v>
      </c>
      <c r="U5" s="78">
        <f t="shared" si="3"/>
        <v>0</v>
      </c>
      <c r="V5" s="78">
        <f t="shared" si="4"/>
        <v>0.88545639999999992</v>
      </c>
      <c r="W5" s="78">
        <f t="shared" si="5"/>
        <v>5.0796319999999993</v>
      </c>
    </row>
    <row r="6" spans="1:23">
      <c r="A6" s="8" t="s">
        <v>48</v>
      </c>
      <c r="B6" s="22">
        <v>16.936</v>
      </c>
      <c r="C6" s="22">
        <f t="shared" si="6"/>
        <v>16.936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7.0809415999999992</v>
      </c>
      <c r="K6" s="23">
        <v>4.0477039999999995</v>
      </c>
      <c r="L6" s="23">
        <v>0</v>
      </c>
      <c r="M6" s="23">
        <v>0.86204239999999988</v>
      </c>
      <c r="N6" s="23">
        <v>4.9453119999999995</v>
      </c>
      <c r="O6" s="23">
        <f t="shared" si="8"/>
        <v>16.936</v>
      </c>
      <c r="P6" s="24"/>
      <c r="Q6" s="81">
        <f t="shared" si="9"/>
        <v>16.936</v>
      </c>
      <c r="S6" s="78">
        <f t="shared" si="1"/>
        <v>7.0809415999999992</v>
      </c>
      <c r="T6" s="78">
        <f t="shared" si="2"/>
        <v>4.0477039999999995</v>
      </c>
      <c r="U6" s="78">
        <f t="shared" si="3"/>
        <v>0</v>
      </c>
      <c r="V6" s="78">
        <f t="shared" si="4"/>
        <v>0.86204239999999988</v>
      </c>
      <c r="W6" s="78">
        <f t="shared" si="5"/>
        <v>4.9453119999999995</v>
      </c>
    </row>
    <row r="7" spans="1:23">
      <c r="A7" s="8" t="s">
        <v>49</v>
      </c>
      <c r="B7" s="22">
        <v>17.239999999999998</v>
      </c>
      <c r="C7" s="22">
        <f t="shared" si="6"/>
        <v>17.239999999999998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7.2080439999999992</v>
      </c>
      <c r="K7" s="23">
        <v>4.1203599999999989</v>
      </c>
      <c r="L7" s="23">
        <v>0</v>
      </c>
      <c r="M7" s="23">
        <v>0.87751599999999985</v>
      </c>
      <c r="N7" s="23">
        <v>5.0340799999999986</v>
      </c>
      <c r="O7" s="23">
        <f t="shared" si="8"/>
        <v>17.239999999999998</v>
      </c>
      <c r="P7" s="24"/>
      <c r="Q7" s="81">
        <f t="shared" si="9"/>
        <v>17.239999999999998</v>
      </c>
      <c r="S7" s="78">
        <f t="shared" si="1"/>
        <v>7.2080439999999992</v>
      </c>
      <c r="T7" s="78">
        <f t="shared" si="2"/>
        <v>4.1203599999999989</v>
      </c>
      <c r="U7" s="78">
        <f t="shared" si="3"/>
        <v>0</v>
      </c>
      <c r="V7" s="78">
        <f t="shared" si="4"/>
        <v>0.87751599999999985</v>
      </c>
      <c r="W7" s="78">
        <f t="shared" si="5"/>
        <v>5.0340799999999986</v>
      </c>
    </row>
    <row r="8" spans="1:23">
      <c r="A8" s="8" t="s">
        <v>50</v>
      </c>
      <c r="B8" s="22">
        <v>17.452000000000002</v>
      </c>
      <c r="C8" s="22">
        <f t="shared" si="6"/>
        <v>17.452000000000002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7.296681200000001</v>
      </c>
      <c r="K8" s="23">
        <v>4.1710279999999997</v>
      </c>
      <c r="L8" s="23">
        <v>0</v>
      </c>
      <c r="M8" s="23">
        <v>0.88830679999999984</v>
      </c>
      <c r="N8" s="23">
        <v>5.0959839999999996</v>
      </c>
      <c r="O8" s="23">
        <f t="shared" si="8"/>
        <v>17.452000000000002</v>
      </c>
      <c r="P8" s="24"/>
      <c r="Q8" s="81">
        <f t="shared" si="9"/>
        <v>17.452000000000002</v>
      </c>
      <c r="S8" s="78">
        <f t="shared" si="1"/>
        <v>7.296681200000001</v>
      </c>
      <c r="T8" s="78">
        <f t="shared" si="2"/>
        <v>4.1710279999999997</v>
      </c>
      <c r="U8" s="78">
        <f t="shared" si="3"/>
        <v>0</v>
      </c>
      <c r="V8" s="78">
        <f t="shared" si="4"/>
        <v>0.88830679999999984</v>
      </c>
      <c r="W8" s="78">
        <f t="shared" si="5"/>
        <v>5.0959839999999996</v>
      </c>
    </row>
    <row r="9" spans="1:23">
      <c r="A9" s="8" t="s">
        <v>51</v>
      </c>
      <c r="B9" s="22">
        <v>17.28</v>
      </c>
      <c r="C9" s="22">
        <f t="shared" si="6"/>
        <v>17.28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7.2247680000000001</v>
      </c>
      <c r="K9" s="23">
        <v>4.1299199999999994</v>
      </c>
      <c r="L9" s="23">
        <v>0</v>
      </c>
      <c r="M9" s="23">
        <v>0.87955199999999989</v>
      </c>
      <c r="N9" s="23">
        <v>5.0457599999999996</v>
      </c>
      <c r="O9" s="23">
        <f t="shared" si="8"/>
        <v>17.28</v>
      </c>
      <c r="P9" s="24"/>
      <c r="Q9" s="81">
        <f t="shared" si="9"/>
        <v>17.28</v>
      </c>
      <c r="S9" s="78">
        <f t="shared" si="1"/>
        <v>7.2247680000000001</v>
      </c>
      <c r="T9" s="78">
        <f t="shared" si="2"/>
        <v>4.1299199999999994</v>
      </c>
      <c r="U9" s="78">
        <f t="shared" si="3"/>
        <v>0</v>
      </c>
      <c r="V9" s="78">
        <f t="shared" si="4"/>
        <v>0.87955199999999989</v>
      </c>
      <c r="W9" s="78">
        <f t="shared" si="5"/>
        <v>5.0457599999999996</v>
      </c>
    </row>
    <row r="10" spans="1:23">
      <c r="A10" s="8" t="s">
        <v>52</v>
      </c>
      <c r="B10" s="22">
        <v>17.376000000000001</v>
      </c>
      <c r="C10" s="22">
        <f t="shared" si="6"/>
        <v>17.376000000000001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7.2649055999999996</v>
      </c>
      <c r="K10" s="23">
        <v>4.1528639999999992</v>
      </c>
      <c r="L10" s="23">
        <v>0</v>
      </c>
      <c r="M10" s="23">
        <v>0.88443839999999996</v>
      </c>
      <c r="N10" s="23">
        <v>5.0737919999999992</v>
      </c>
      <c r="O10" s="23">
        <f t="shared" si="8"/>
        <v>17.376000000000001</v>
      </c>
      <c r="P10" s="24"/>
      <c r="Q10" s="81">
        <f t="shared" si="9"/>
        <v>17.376000000000001</v>
      </c>
      <c r="S10" s="78">
        <f t="shared" si="1"/>
        <v>7.2649055999999996</v>
      </c>
      <c r="T10" s="78">
        <f t="shared" si="2"/>
        <v>4.1528639999999992</v>
      </c>
      <c r="U10" s="78">
        <f t="shared" si="3"/>
        <v>0</v>
      </c>
      <c r="V10" s="78">
        <f t="shared" si="4"/>
        <v>0.88443839999999996</v>
      </c>
      <c r="W10" s="78">
        <f t="shared" si="5"/>
        <v>5.0737919999999992</v>
      </c>
    </row>
    <row r="11" spans="1:23">
      <c r="A11" s="8" t="s">
        <v>53</v>
      </c>
      <c r="B11" s="22">
        <v>18.123999999999999</v>
      </c>
      <c r="C11" s="22">
        <f t="shared" si="6"/>
        <v>18.123999999999999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7.5776443999999996</v>
      </c>
      <c r="K11" s="23">
        <v>4.3316359999999987</v>
      </c>
      <c r="L11" s="23">
        <v>0</v>
      </c>
      <c r="M11" s="23">
        <v>0.92251159999999977</v>
      </c>
      <c r="N11" s="23">
        <v>5.2922079999999987</v>
      </c>
      <c r="O11" s="23">
        <f t="shared" si="8"/>
        <v>18.123999999999999</v>
      </c>
      <c r="P11" s="24"/>
      <c r="Q11" s="81">
        <f t="shared" si="9"/>
        <v>18.123999999999999</v>
      </c>
      <c r="S11" s="78">
        <f t="shared" si="1"/>
        <v>7.5776443999999996</v>
      </c>
      <c r="T11" s="78">
        <f t="shared" si="2"/>
        <v>4.3316359999999987</v>
      </c>
      <c r="U11" s="78">
        <f t="shared" si="3"/>
        <v>0</v>
      </c>
      <c r="V11" s="78">
        <f t="shared" si="4"/>
        <v>0.92251159999999977</v>
      </c>
      <c r="W11" s="78">
        <f t="shared" si="5"/>
        <v>5.2922079999999987</v>
      </c>
    </row>
    <row r="12" spans="1:23">
      <c r="A12" s="8" t="s">
        <v>54</v>
      </c>
      <c r="B12" s="22">
        <v>17.643999999999998</v>
      </c>
      <c r="C12" s="22">
        <f t="shared" si="6"/>
        <v>17.643999999999998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7.3769563999999992</v>
      </c>
      <c r="K12" s="23">
        <v>4.2169159999999986</v>
      </c>
      <c r="L12" s="23">
        <v>0</v>
      </c>
      <c r="M12" s="23">
        <v>0.89807959999999987</v>
      </c>
      <c r="N12" s="23">
        <v>5.1520479999999989</v>
      </c>
      <c r="O12" s="23">
        <f t="shared" si="8"/>
        <v>17.643999999999998</v>
      </c>
      <c r="P12" s="24"/>
      <c r="Q12" s="81">
        <f t="shared" si="9"/>
        <v>17.643999999999998</v>
      </c>
      <c r="S12" s="78">
        <f t="shared" si="1"/>
        <v>7.3769563999999992</v>
      </c>
      <c r="T12" s="78">
        <f t="shared" si="2"/>
        <v>4.2169159999999986</v>
      </c>
      <c r="U12" s="78">
        <f t="shared" si="3"/>
        <v>0</v>
      </c>
      <c r="V12" s="78">
        <f t="shared" si="4"/>
        <v>0.89807959999999987</v>
      </c>
      <c r="W12" s="78">
        <f t="shared" si="5"/>
        <v>5.1520479999999989</v>
      </c>
    </row>
    <row r="13" spans="1:23">
      <c r="A13" s="8" t="s">
        <v>55</v>
      </c>
      <c r="B13" s="22">
        <v>18.911999999999999</v>
      </c>
      <c r="C13" s="22">
        <f t="shared" si="6"/>
        <v>18.911999999999999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7.9071071999999996</v>
      </c>
      <c r="K13" s="23">
        <v>4.5199679999999987</v>
      </c>
      <c r="L13" s="23">
        <v>0</v>
      </c>
      <c r="M13" s="23">
        <v>0.96262079999999983</v>
      </c>
      <c r="N13" s="23">
        <v>5.5223039999999983</v>
      </c>
      <c r="O13" s="23">
        <f t="shared" si="8"/>
        <v>18.911999999999999</v>
      </c>
      <c r="P13" s="24"/>
      <c r="Q13" s="81">
        <f t="shared" si="9"/>
        <v>18.911999999999999</v>
      </c>
      <c r="S13" s="78">
        <f t="shared" si="1"/>
        <v>7.9071071999999996</v>
      </c>
      <c r="T13" s="78">
        <f t="shared" si="2"/>
        <v>4.5199679999999987</v>
      </c>
      <c r="U13" s="78">
        <f t="shared" si="3"/>
        <v>0</v>
      </c>
      <c r="V13" s="78">
        <f t="shared" si="4"/>
        <v>0.96262079999999983</v>
      </c>
      <c r="W13" s="78">
        <f t="shared" si="5"/>
        <v>5.5223039999999983</v>
      </c>
    </row>
    <row r="14" spans="1:23">
      <c r="A14" s="8" t="s">
        <v>56</v>
      </c>
      <c r="B14" s="22">
        <v>19.143999999999998</v>
      </c>
      <c r="C14" s="22">
        <f t="shared" si="6"/>
        <v>19.143999999999998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8.0041063999999977</v>
      </c>
      <c r="K14" s="23">
        <v>4.5754159999999988</v>
      </c>
      <c r="L14" s="23">
        <v>0</v>
      </c>
      <c r="M14" s="23">
        <v>0.97442959999999967</v>
      </c>
      <c r="N14" s="23">
        <v>5.5900479999999986</v>
      </c>
      <c r="O14" s="23">
        <f t="shared" si="8"/>
        <v>19.143999999999998</v>
      </c>
      <c r="P14" s="24"/>
      <c r="Q14" s="81">
        <f t="shared" si="9"/>
        <v>19.143999999999998</v>
      </c>
      <c r="S14" s="78">
        <f t="shared" si="1"/>
        <v>8.0041063999999977</v>
      </c>
      <c r="T14" s="78">
        <f t="shared" si="2"/>
        <v>4.5754159999999988</v>
      </c>
      <c r="U14" s="78">
        <f t="shared" si="3"/>
        <v>0</v>
      </c>
      <c r="V14" s="78">
        <f t="shared" si="4"/>
        <v>0.97442959999999967</v>
      </c>
      <c r="W14" s="78">
        <f t="shared" si="5"/>
        <v>5.5900479999999986</v>
      </c>
    </row>
    <row r="15" spans="1:23">
      <c r="A15" s="8" t="s">
        <v>57</v>
      </c>
      <c r="B15" s="22">
        <v>18.891999999999999</v>
      </c>
      <c r="C15" s="22">
        <f t="shared" si="6"/>
        <v>18.891999999999999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7.8987451999999996</v>
      </c>
      <c r="K15" s="23">
        <v>4.5151879999999984</v>
      </c>
      <c r="L15" s="23">
        <v>0</v>
      </c>
      <c r="M15" s="23">
        <v>0.96160279999999987</v>
      </c>
      <c r="N15" s="23">
        <v>5.5164639999999991</v>
      </c>
      <c r="O15" s="23">
        <f t="shared" si="8"/>
        <v>18.891999999999999</v>
      </c>
      <c r="P15" s="24"/>
      <c r="Q15" s="81">
        <f t="shared" si="9"/>
        <v>18.891999999999999</v>
      </c>
      <c r="S15" s="78">
        <f t="shared" si="1"/>
        <v>7.8987451999999996</v>
      </c>
      <c r="T15" s="78">
        <f t="shared" si="2"/>
        <v>4.5151879999999984</v>
      </c>
      <c r="U15" s="78">
        <f t="shared" si="3"/>
        <v>0</v>
      </c>
      <c r="V15" s="78">
        <f t="shared" si="4"/>
        <v>0.96160279999999987</v>
      </c>
      <c r="W15" s="78">
        <f t="shared" si="5"/>
        <v>5.5164639999999991</v>
      </c>
    </row>
    <row r="16" spans="1:23">
      <c r="A16" s="8" t="s">
        <v>58</v>
      </c>
      <c r="B16" s="22">
        <v>19.027999999999999</v>
      </c>
      <c r="C16" s="22">
        <f t="shared" si="6"/>
        <v>19.027999999999999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7.9556067999999982</v>
      </c>
      <c r="K16" s="23">
        <v>4.5476919999999987</v>
      </c>
      <c r="L16" s="23">
        <v>0</v>
      </c>
      <c r="M16" s="23">
        <v>0.96852519999999975</v>
      </c>
      <c r="N16" s="23">
        <v>5.5561759999999989</v>
      </c>
      <c r="O16" s="23">
        <f t="shared" si="8"/>
        <v>19.027999999999999</v>
      </c>
      <c r="P16" s="24"/>
      <c r="Q16" s="81">
        <f t="shared" si="9"/>
        <v>19.027999999999999</v>
      </c>
      <c r="S16" s="78">
        <f t="shared" si="1"/>
        <v>7.9556067999999982</v>
      </c>
      <c r="T16" s="78">
        <f t="shared" si="2"/>
        <v>4.5476919999999987</v>
      </c>
      <c r="U16" s="78">
        <f t="shared" si="3"/>
        <v>0</v>
      </c>
      <c r="V16" s="78">
        <f t="shared" si="4"/>
        <v>0.96852519999999975</v>
      </c>
      <c r="W16" s="78">
        <f t="shared" si="5"/>
        <v>5.5561759999999989</v>
      </c>
    </row>
    <row r="17" spans="1:23">
      <c r="A17" s="8" t="s">
        <v>59</v>
      </c>
      <c r="B17" s="22">
        <v>18.988</v>
      </c>
      <c r="C17" s="22">
        <f t="shared" si="6"/>
        <v>18.988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7.9388827999999991</v>
      </c>
      <c r="K17" s="23">
        <v>4.5381319999999992</v>
      </c>
      <c r="L17" s="23">
        <v>0</v>
      </c>
      <c r="M17" s="23">
        <v>0.96648919999999972</v>
      </c>
      <c r="N17" s="23">
        <v>5.5444959999999988</v>
      </c>
      <c r="O17" s="23">
        <f t="shared" si="8"/>
        <v>18.988</v>
      </c>
      <c r="P17" s="24"/>
      <c r="Q17" s="81">
        <f t="shared" si="9"/>
        <v>18.988</v>
      </c>
      <c r="S17" s="78">
        <f t="shared" si="1"/>
        <v>7.9388827999999991</v>
      </c>
      <c r="T17" s="78">
        <f t="shared" si="2"/>
        <v>4.5381319999999992</v>
      </c>
      <c r="U17" s="78">
        <f t="shared" si="3"/>
        <v>0</v>
      </c>
      <c r="V17" s="78">
        <f t="shared" si="4"/>
        <v>0.96648919999999972</v>
      </c>
      <c r="W17" s="78">
        <f t="shared" si="5"/>
        <v>5.5444959999999988</v>
      </c>
    </row>
    <row r="18" spans="1:23">
      <c r="A18" s="8" t="s">
        <v>60</v>
      </c>
      <c r="B18" s="22">
        <v>17.704000000000001</v>
      </c>
      <c r="C18" s="22">
        <f t="shared" si="6"/>
        <v>17.704000000000001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7.4020423999999991</v>
      </c>
      <c r="K18" s="23">
        <v>4.2312559999999992</v>
      </c>
      <c r="L18" s="23">
        <v>0</v>
      </c>
      <c r="M18" s="23">
        <v>0.90113359999999987</v>
      </c>
      <c r="N18" s="23">
        <v>5.1695679999999999</v>
      </c>
      <c r="O18" s="23">
        <f t="shared" si="8"/>
        <v>17.704000000000001</v>
      </c>
      <c r="P18" s="24"/>
      <c r="Q18" s="81">
        <f t="shared" si="9"/>
        <v>17.704000000000001</v>
      </c>
      <c r="S18" s="78">
        <f t="shared" si="1"/>
        <v>7.4020423999999991</v>
      </c>
      <c r="T18" s="78">
        <f t="shared" si="2"/>
        <v>4.2312559999999992</v>
      </c>
      <c r="U18" s="78">
        <f t="shared" si="3"/>
        <v>0</v>
      </c>
      <c r="V18" s="78">
        <f t="shared" si="4"/>
        <v>0.90113359999999987</v>
      </c>
      <c r="W18" s="78">
        <f t="shared" si="5"/>
        <v>5.1695679999999999</v>
      </c>
    </row>
    <row r="19" spans="1:23">
      <c r="A19" s="8" t="s">
        <v>61</v>
      </c>
      <c r="B19" s="22">
        <v>17.72</v>
      </c>
      <c r="C19" s="22">
        <f t="shared" si="6"/>
        <v>17.72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7.4087319999999988</v>
      </c>
      <c r="K19" s="23">
        <v>4.2350799999999991</v>
      </c>
      <c r="L19" s="23">
        <v>0</v>
      </c>
      <c r="M19" s="23">
        <v>0.90194799999999975</v>
      </c>
      <c r="N19" s="23">
        <v>5.1742399999999993</v>
      </c>
      <c r="O19" s="23">
        <f t="shared" si="8"/>
        <v>17.72</v>
      </c>
      <c r="P19" s="24"/>
      <c r="Q19" s="81">
        <f t="shared" si="9"/>
        <v>17.72</v>
      </c>
      <c r="S19" s="78">
        <f t="shared" si="1"/>
        <v>7.4087319999999988</v>
      </c>
      <c r="T19" s="78">
        <f t="shared" si="2"/>
        <v>4.2350799999999991</v>
      </c>
      <c r="U19" s="78">
        <f t="shared" si="3"/>
        <v>0</v>
      </c>
      <c r="V19" s="78">
        <f t="shared" si="4"/>
        <v>0.90194799999999975</v>
      </c>
      <c r="W19" s="78">
        <f t="shared" si="5"/>
        <v>5.1742399999999993</v>
      </c>
    </row>
    <row r="20" spans="1:23">
      <c r="A20" s="8" t="s">
        <v>62</v>
      </c>
      <c r="B20" s="22">
        <v>18.891999999999999</v>
      </c>
      <c r="C20" s="22">
        <f t="shared" si="6"/>
        <v>18.891999999999999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7.8987451999999996</v>
      </c>
      <c r="K20" s="23">
        <v>4.5151879999999984</v>
      </c>
      <c r="L20" s="23">
        <v>0</v>
      </c>
      <c r="M20" s="23">
        <v>0.96160279999999987</v>
      </c>
      <c r="N20" s="23">
        <v>5.5164639999999991</v>
      </c>
      <c r="O20" s="23">
        <f t="shared" si="8"/>
        <v>18.891999999999999</v>
      </c>
      <c r="P20" s="24"/>
      <c r="Q20" s="81">
        <f t="shared" si="9"/>
        <v>18.891999999999999</v>
      </c>
      <c r="S20" s="78">
        <f t="shared" si="1"/>
        <v>7.8987451999999996</v>
      </c>
      <c r="T20" s="78">
        <f t="shared" si="2"/>
        <v>4.5151879999999984</v>
      </c>
      <c r="U20" s="78">
        <f t="shared" si="3"/>
        <v>0</v>
      </c>
      <c r="V20" s="78">
        <f t="shared" si="4"/>
        <v>0.96160279999999987</v>
      </c>
      <c r="W20" s="78">
        <f t="shared" si="5"/>
        <v>5.5164639999999991</v>
      </c>
    </row>
    <row r="21" spans="1:23">
      <c r="A21" s="8" t="s">
        <v>63</v>
      </c>
      <c r="B21" s="22">
        <v>18.431999999999999</v>
      </c>
      <c r="C21" s="22">
        <f t="shared" si="6"/>
        <v>18.431999999999999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7.7064191999999991</v>
      </c>
      <c r="K21" s="23">
        <v>4.4052479999999985</v>
      </c>
      <c r="L21" s="23">
        <v>0</v>
      </c>
      <c r="M21" s="23">
        <v>0.93818879999999982</v>
      </c>
      <c r="N21" s="23">
        <v>5.3821439999999985</v>
      </c>
      <c r="O21" s="23">
        <f t="shared" si="8"/>
        <v>18.431999999999999</v>
      </c>
      <c r="P21" s="24"/>
      <c r="Q21" s="81">
        <f t="shared" si="9"/>
        <v>18.431999999999999</v>
      </c>
      <c r="S21" s="78">
        <f t="shared" si="1"/>
        <v>7.7064191999999991</v>
      </c>
      <c r="T21" s="78">
        <f t="shared" si="2"/>
        <v>4.4052479999999985</v>
      </c>
      <c r="U21" s="78">
        <f t="shared" si="3"/>
        <v>0</v>
      </c>
      <c r="V21" s="78">
        <f t="shared" si="4"/>
        <v>0.93818879999999982</v>
      </c>
      <c r="W21" s="78">
        <f t="shared" si="5"/>
        <v>5.3821439999999985</v>
      </c>
    </row>
    <row r="22" spans="1:23">
      <c r="A22" s="8" t="s">
        <v>64</v>
      </c>
      <c r="B22" s="22">
        <v>18.143999999999998</v>
      </c>
      <c r="C22" s="22">
        <f t="shared" si="6"/>
        <v>18.143999999999998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7.5860063999999987</v>
      </c>
      <c r="K22" s="23">
        <v>4.3364159999999989</v>
      </c>
      <c r="L22" s="23">
        <v>0</v>
      </c>
      <c r="M22" s="23">
        <v>0.92352959999999984</v>
      </c>
      <c r="N22" s="23">
        <v>5.2980479999999979</v>
      </c>
      <c r="O22" s="23">
        <f t="shared" si="8"/>
        <v>18.143999999999998</v>
      </c>
      <c r="P22" s="24"/>
      <c r="Q22" s="81">
        <f t="shared" si="9"/>
        <v>18.143999999999998</v>
      </c>
      <c r="S22" s="78">
        <f t="shared" si="1"/>
        <v>7.5860063999999987</v>
      </c>
      <c r="T22" s="78">
        <f t="shared" si="2"/>
        <v>4.3364159999999989</v>
      </c>
      <c r="U22" s="78">
        <f t="shared" si="3"/>
        <v>0</v>
      </c>
      <c r="V22" s="78">
        <f t="shared" si="4"/>
        <v>0.92352959999999984</v>
      </c>
      <c r="W22" s="78">
        <f t="shared" si="5"/>
        <v>5.2980479999999979</v>
      </c>
    </row>
    <row r="23" spans="1:23">
      <c r="A23" s="8" t="s">
        <v>65</v>
      </c>
      <c r="B23" s="22">
        <v>17.512</v>
      </c>
      <c r="C23" s="22">
        <f t="shared" si="6"/>
        <v>17.512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7.3217671999999991</v>
      </c>
      <c r="K23" s="23">
        <v>4.1853679999999995</v>
      </c>
      <c r="L23" s="23">
        <v>0</v>
      </c>
      <c r="M23" s="23">
        <v>0.89136079999999995</v>
      </c>
      <c r="N23" s="23">
        <v>5.1135039999999989</v>
      </c>
      <c r="O23" s="23">
        <f t="shared" si="8"/>
        <v>17.512</v>
      </c>
      <c r="P23" s="24"/>
      <c r="Q23" s="81">
        <f t="shared" si="9"/>
        <v>17.512</v>
      </c>
      <c r="S23" s="78">
        <f t="shared" si="1"/>
        <v>7.3217671999999991</v>
      </c>
      <c r="T23" s="78">
        <f t="shared" si="2"/>
        <v>4.1853679999999995</v>
      </c>
      <c r="U23" s="78">
        <f t="shared" si="3"/>
        <v>0</v>
      </c>
      <c r="V23" s="78">
        <f t="shared" si="4"/>
        <v>0.89136079999999995</v>
      </c>
      <c r="W23" s="78">
        <f t="shared" si="5"/>
        <v>5.1135039999999989</v>
      </c>
    </row>
    <row r="24" spans="1:23">
      <c r="A24" s="8" t="s">
        <v>66</v>
      </c>
      <c r="B24" s="22">
        <v>18.68</v>
      </c>
      <c r="C24" s="22">
        <f t="shared" si="6"/>
        <v>18.68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7.8101079999999987</v>
      </c>
      <c r="K24" s="23">
        <v>4.4645199999999985</v>
      </c>
      <c r="L24" s="23">
        <v>0</v>
      </c>
      <c r="M24" s="23">
        <v>0.95081199999999977</v>
      </c>
      <c r="N24" s="23">
        <v>5.454559999999999</v>
      </c>
      <c r="O24" s="23">
        <f t="shared" si="8"/>
        <v>18.68</v>
      </c>
      <c r="P24" s="24"/>
      <c r="Q24" s="81">
        <f t="shared" si="9"/>
        <v>18.68</v>
      </c>
      <c r="S24" s="78">
        <f t="shared" si="1"/>
        <v>7.8101079999999987</v>
      </c>
      <c r="T24" s="78">
        <f t="shared" si="2"/>
        <v>4.4645199999999985</v>
      </c>
      <c r="U24" s="78">
        <f t="shared" si="3"/>
        <v>0</v>
      </c>
      <c r="V24" s="78">
        <f t="shared" si="4"/>
        <v>0.95081199999999977</v>
      </c>
      <c r="W24" s="78">
        <f t="shared" si="5"/>
        <v>5.454559999999999</v>
      </c>
    </row>
    <row r="25" spans="1:23">
      <c r="A25" s="8" t="s">
        <v>67</v>
      </c>
      <c r="B25" s="22">
        <v>18.872</v>
      </c>
      <c r="C25" s="22">
        <f t="shared" si="6"/>
        <v>18.872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7.8903831999999987</v>
      </c>
      <c r="K25" s="23">
        <v>4.5104079999999991</v>
      </c>
      <c r="L25" s="23">
        <v>0</v>
      </c>
      <c r="M25" s="23">
        <v>0.96058479999999991</v>
      </c>
      <c r="N25" s="23">
        <v>5.5106239999999991</v>
      </c>
      <c r="O25" s="23">
        <f t="shared" si="8"/>
        <v>18.872</v>
      </c>
      <c r="P25" s="24"/>
      <c r="Q25" s="81">
        <f t="shared" si="9"/>
        <v>18.872</v>
      </c>
      <c r="S25" s="78">
        <f t="shared" si="1"/>
        <v>7.8903831999999987</v>
      </c>
      <c r="T25" s="78">
        <f t="shared" si="2"/>
        <v>4.5104079999999991</v>
      </c>
      <c r="U25" s="78">
        <f t="shared" si="3"/>
        <v>0</v>
      </c>
      <c r="V25" s="78">
        <f t="shared" si="4"/>
        <v>0.96058479999999991</v>
      </c>
      <c r="W25" s="78">
        <f t="shared" si="5"/>
        <v>5.5106239999999991</v>
      </c>
    </row>
    <row r="26" spans="1:23">
      <c r="A26" s="8" t="s">
        <v>68</v>
      </c>
      <c r="B26" s="22">
        <v>17.815999999999999</v>
      </c>
      <c r="C26" s="22">
        <f t="shared" si="6"/>
        <v>17.815999999999999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7.4488695999999992</v>
      </c>
      <c r="K26" s="23">
        <v>4.2580239999999989</v>
      </c>
      <c r="L26" s="23">
        <v>0</v>
      </c>
      <c r="M26" s="23">
        <v>0.90683439999999982</v>
      </c>
      <c r="N26" s="23">
        <v>5.2022719999999989</v>
      </c>
      <c r="O26" s="23">
        <f t="shared" si="8"/>
        <v>17.815999999999999</v>
      </c>
      <c r="P26" s="24"/>
      <c r="Q26" s="81">
        <f t="shared" si="9"/>
        <v>17.815999999999999</v>
      </c>
      <c r="S26" s="78">
        <f t="shared" si="1"/>
        <v>7.4488695999999992</v>
      </c>
      <c r="T26" s="78">
        <f t="shared" si="2"/>
        <v>4.2580239999999989</v>
      </c>
      <c r="U26" s="78">
        <f t="shared" si="3"/>
        <v>0</v>
      </c>
      <c r="V26" s="78">
        <f t="shared" si="4"/>
        <v>0.90683439999999982</v>
      </c>
      <c r="W26" s="78">
        <f t="shared" si="5"/>
        <v>5.2022719999999989</v>
      </c>
    </row>
    <row r="27" spans="1:23">
      <c r="A27" s="8" t="s">
        <v>69</v>
      </c>
      <c r="B27" s="22">
        <v>17.012</v>
      </c>
      <c r="C27" s="22">
        <f t="shared" si="6"/>
        <v>17.012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7.1127171999999996</v>
      </c>
      <c r="K27" s="23">
        <v>4.0658679999999991</v>
      </c>
      <c r="L27" s="23">
        <v>0</v>
      </c>
      <c r="M27" s="23">
        <v>0.86591079999999998</v>
      </c>
      <c r="N27" s="23">
        <v>4.967503999999999</v>
      </c>
      <c r="O27" s="23">
        <f t="shared" si="8"/>
        <v>17.012</v>
      </c>
      <c r="P27" s="24"/>
      <c r="Q27" s="81">
        <f t="shared" si="9"/>
        <v>17.012</v>
      </c>
      <c r="S27" s="78">
        <f t="shared" si="1"/>
        <v>7.1127171999999996</v>
      </c>
      <c r="T27" s="78">
        <f t="shared" si="2"/>
        <v>4.0658679999999991</v>
      </c>
      <c r="U27" s="78">
        <f t="shared" si="3"/>
        <v>0</v>
      </c>
      <c r="V27" s="78">
        <f t="shared" si="4"/>
        <v>0.86591079999999998</v>
      </c>
      <c r="W27" s="78">
        <f t="shared" si="5"/>
        <v>4.967503999999999</v>
      </c>
    </row>
    <row r="28" spans="1:23">
      <c r="A28" s="8" t="s">
        <v>70</v>
      </c>
      <c r="B28" s="22">
        <v>17.527999999999999</v>
      </c>
      <c r="C28" s="22">
        <f t="shared" si="6"/>
        <v>17.527999999999999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7.3284567999999988</v>
      </c>
      <c r="K28" s="23">
        <v>4.1891919999999985</v>
      </c>
      <c r="L28" s="23">
        <v>0</v>
      </c>
      <c r="M28" s="23">
        <v>0.89217519999999984</v>
      </c>
      <c r="N28" s="23">
        <v>5.1181759999999992</v>
      </c>
      <c r="O28" s="23">
        <f t="shared" si="8"/>
        <v>17.527999999999999</v>
      </c>
      <c r="P28" s="24"/>
      <c r="Q28" s="81">
        <f t="shared" si="9"/>
        <v>17.527999999999999</v>
      </c>
      <c r="S28" s="78">
        <f t="shared" si="1"/>
        <v>7.3284567999999988</v>
      </c>
      <c r="T28" s="78">
        <f t="shared" si="2"/>
        <v>4.1891919999999985</v>
      </c>
      <c r="U28" s="78">
        <f t="shared" si="3"/>
        <v>0</v>
      </c>
      <c r="V28" s="78">
        <f t="shared" si="4"/>
        <v>0.89217519999999984</v>
      </c>
      <c r="W28" s="78">
        <f t="shared" si="5"/>
        <v>5.1181759999999992</v>
      </c>
    </row>
    <row r="29" spans="1:23">
      <c r="A29" s="8" t="s">
        <v>71</v>
      </c>
      <c r="B29" s="22">
        <v>17.72</v>
      </c>
      <c r="C29" s="22">
        <f t="shared" si="6"/>
        <v>17.72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7.4087319999999988</v>
      </c>
      <c r="K29" s="23">
        <v>4.2350799999999991</v>
      </c>
      <c r="L29" s="23">
        <v>0</v>
      </c>
      <c r="M29" s="23">
        <v>0.90194799999999975</v>
      </c>
      <c r="N29" s="23">
        <v>5.1742399999999993</v>
      </c>
      <c r="O29" s="23">
        <f t="shared" si="8"/>
        <v>17.72</v>
      </c>
      <c r="P29" s="24"/>
      <c r="Q29" s="81">
        <f t="shared" si="9"/>
        <v>17.72</v>
      </c>
      <c r="S29" s="78">
        <f t="shared" si="1"/>
        <v>7.4087319999999988</v>
      </c>
      <c r="T29" s="78">
        <f t="shared" si="2"/>
        <v>4.2350799999999991</v>
      </c>
      <c r="U29" s="78">
        <f t="shared" si="3"/>
        <v>0</v>
      </c>
      <c r="V29" s="78">
        <f t="shared" si="4"/>
        <v>0.90194799999999975</v>
      </c>
      <c r="W29" s="78">
        <f t="shared" si="5"/>
        <v>5.1742399999999993</v>
      </c>
    </row>
    <row r="30" spans="1:23">
      <c r="A30" s="8" t="s">
        <v>72</v>
      </c>
      <c r="B30" s="22">
        <v>17.72</v>
      </c>
      <c r="C30" s="22">
        <f t="shared" si="6"/>
        <v>17.72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7.4087319999999988</v>
      </c>
      <c r="K30" s="23">
        <v>4.2350799999999991</v>
      </c>
      <c r="L30" s="23">
        <v>0</v>
      </c>
      <c r="M30" s="23">
        <v>0.90194799999999975</v>
      </c>
      <c r="N30" s="23">
        <v>5.1742399999999993</v>
      </c>
      <c r="O30" s="23">
        <f t="shared" si="8"/>
        <v>17.72</v>
      </c>
      <c r="P30" s="24"/>
      <c r="Q30" s="81">
        <f t="shared" si="9"/>
        <v>17.72</v>
      </c>
      <c r="S30" s="78">
        <f t="shared" si="1"/>
        <v>7.4087319999999988</v>
      </c>
      <c r="T30" s="78">
        <f t="shared" si="2"/>
        <v>4.2350799999999991</v>
      </c>
      <c r="U30" s="78">
        <f t="shared" si="3"/>
        <v>0</v>
      </c>
      <c r="V30" s="78">
        <f t="shared" si="4"/>
        <v>0.90194799999999975</v>
      </c>
      <c r="W30" s="78">
        <f t="shared" si="5"/>
        <v>5.1742399999999993</v>
      </c>
    </row>
    <row r="31" spans="1:23">
      <c r="A31" s="8" t="s">
        <v>73</v>
      </c>
      <c r="B31" s="22">
        <v>18.007999999999999</v>
      </c>
      <c r="C31" s="22">
        <f t="shared" si="6"/>
        <v>18.007999999999999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7.5291447999999992</v>
      </c>
      <c r="K31" s="23">
        <v>4.3039119999999995</v>
      </c>
      <c r="L31" s="23">
        <v>0</v>
      </c>
      <c r="M31" s="23">
        <v>0.91660719999999984</v>
      </c>
      <c r="N31" s="23">
        <v>5.258335999999999</v>
      </c>
      <c r="O31" s="23">
        <f t="shared" si="8"/>
        <v>18.007999999999999</v>
      </c>
      <c r="P31" s="24"/>
      <c r="Q31" s="81">
        <f t="shared" si="9"/>
        <v>18.007999999999999</v>
      </c>
      <c r="S31" s="78">
        <f t="shared" si="1"/>
        <v>7.5291447999999992</v>
      </c>
      <c r="T31" s="78">
        <f t="shared" si="2"/>
        <v>4.3039119999999995</v>
      </c>
      <c r="U31" s="78">
        <f t="shared" si="3"/>
        <v>0</v>
      </c>
      <c r="V31" s="78">
        <f t="shared" si="4"/>
        <v>0.91660719999999984</v>
      </c>
      <c r="W31" s="78">
        <f t="shared" si="5"/>
        <v>5.258335999999999</v>
      </c>
    </row>
    <row r="32" spans="1:23">
      <c r="A32" s="8" t="s">
        <v>74</v>
      </c>
      <c r="B32" s="22">
        <v>17.143999999999998</v>
      </c>
      <c r="C32" s="22">
        <f t="shared" si="6"/>
        <v>17.143999999999998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7.1679063999999988</v>
      </c>
      <c r="K32" s="23">
        <v>4.0974159999999991</v>
      </c>
      <c r="L32" s="23">
        <v>0</v>
      </c>
      <c r="M32" s="23">
        <v>0.87262959999999978</v>
      </c>
      <c r="N32" s="23">
        <v>5.0060479999999989</v>
      </c>
      <c r="O32" s="23">
        <f t="shared" si="8"/>
        <v>17.143999999999998</v>
      </c>
      <c r="P32" s="24"/>
      <c r="Q32" s="81">
        <f t="shared" si="9"/>
        <v>17.143999999999998</v>
      </c>
      <c r="S32" s="78">
        <f t="shared" si="1"/>
        <v>7.1679063999999988</v>
      </c>
      <c r="T32" s="78">
        <f t="shared" si="2"/>
        <v>4.0974159999999991</v>
      </c>
      <c r="U32" s="78">
        <f t="shared" si="3"/>
        <v>0</v>
      </c>
      <c r="V32" s="78">
        <f t="shared" si="4"/>
        <v>0.87262959999999978</v>
      </c>
      <c r="W32" s="78">
        <f t="shared" si="5"/>
        <v>5.0060479999999989</v>
      </c>
    </row>
    <row r="33" spans="1:23">
      <c r="A33" s="8" t="s">
        <v>75</v>
      </c>
      <c r="B33" s="22">
        <v>17.28</v>
      </c>
      <c r="C33" s="22">
        <f t="shared" si="6"/>
        <v>17.28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7.2247680000000001</v>
      </c>
      <c r="K33" s="23">
        <v>4.1299199999999994</v>
      </c>
      <c r="L33" s="23">
        <v>0</v>
      </c>
      <c r="M33" s="23">
        <v>0.87955199999999989</v>
      </c>
      <c r="N33" s="23">
        <v>5.0457599999999996</v>
      </c>
      <c r="O33" s="23">
        <f t="shared" si="8"/>
        <v>17.28</v>
      </c>
      <c r="P33" s="24"/>
      <c r="Q33" s="81">
        <f t="shared" si="9"/>
        <v>17.28</v>
      </c>
      <c r="S33" s="78">
        <f t="shared" si="1"/>
        <v>7.2247680000000001</v>
      </c>
      <c r="T33" s="78">
        <f t="shared" si="2"/>
        <v>4.1299199999999994</v>
      </c>
      <c r="U33" s="78">
        <f t="shared" si="3"/>
        <v>0</v>
      </c>
      <c r="V33" s="78">
        <f t="shared" si="4"/>
        <v>0.87955199999999989</v>
      </c>
      <c r="W33" s="78">
        <f t="shared" si="5"/>
        <v>5.0457599999999996</v>
      </c>
    </row>
    <row r="34" spans="1:23">
      <c r="A34" s="8" t="s">
        <v>76</v>
      </c>
      <c r="B34" s="22">
        <v>17.643999999999998</v>
      </c>
      <c r="C34" s="22">
        <f t="shared" si="6"/>
        <v>17.643999999999998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7.3769563999999992</v>
      </c>
      <c r="K34" s="23">
        <v>4.2169159999999986</v>
      </c>
      <c r="L34" s="23">
        <v>0</v>
      </c>
      <c r="M34" s="23">
        <v>0.89807959999999987</v>
      </c>
      <c r="N34" s="23">
        <v>5.1520479999999989</v>
      </c>
      <c r="O34" s="23">
        <f t="shared" si="8"/>
        <v>17.643999999999998</v>
      </c>
      <c r="P34" s="24"/>
      <c r="Q34" s="81">
        <f t="shared" si="9"/>
        <v>17.643999999999998</v>
      </c>
      <c r="S34" s="78">
        <f t="shared" si="1"/>
        <v>7.3769563999999992</v>
      </c>
      <c r="T34" s="78">
        <f t="shared" si="2"/>
        <v>4.2169159999999986</v>
      </c>
      <c r="U34" s="78">
        <f t="shared" si="3"/>
        <v>0</v>
      </c>
      <c r="V34" s="78">
        <f t="shared" si="4"/>
        <v>0.89807959999999987</v>
      </c>
      <c r="W34" s="78">
        <f t="shared" si="5"/>
        <v>5.1520479999999989</v>
      </c>
    </row>
    <row r="35" spans="1:23">
      <c r="A35" s="8" t="s">
        <v>77</v>
      </c>
      <c r="B35" s="22">
        <v>17.931999999999999</v>
      </c>
      <c r="C35" s="22">
        <f t="shared" si="6"/>
        <v>17.931999999999999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7.4973691999999987</v>
      </c>
      <c r="K35" s="23">
        <v>4.285747999999999</v>
      </c>
      <c r="L35" s="23">
        <v>0</v>
      </c>
      <c r="M35" s="23">
        <v>0.91273879999999974</v>
      </c>
      <c r="N35" s="23">
        <v>5.2361439999999986</v>
      </c>
      <c r="O35" s="23">
        <f t="shared" si="8"/>
        <v>17.931999999999999</v>
      </c>
      <c r="P35" s="24"/>
      <c r="Q35" s="81">
        <f t="shared" si="9"/>
        <v>17.931999999999999</v>
      </c>
      <c r="S35" s="78">
        <f t="shared" si="1"/>
        <v>7.4973691999999987</v>
      </c>
      <c r="T35" s="78">
        <f t="shared" si="2"/>
        <v>4.285747999999999</v>
      </c>
      <c r="U35" s="78">
        <f t="shared" si="3"/>
        <v>0</v>
      </c>
      <c r="V35" s="78">
        <f t="shared" si="4"/>
        <v>0.91273879999999974</v>
      </c>
      <c r="W35" s="78">
        <f t="shared" si="5"/>
        <v>5.2361439999999986</v>
      </c>
    </row>
    <row r="36" spans="1:23">
      <c r="A36" s="8" t="s">
        <v>78</v>
      </c>
      <c r="B36" s="22">
        <v>19.18</v>
      </c>
      <c r="C36" s="22">
        <f t="shared" si="6"/>
        <v>19.18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8.0191579999999991</v>
      </c>
      <c r="K36" s="23">
        <v>4.5840199999999989</v>
      </c>
      <c r="L36" s="23">
        <v>0</v>
      </c>
      <c r="M36" s="23">
        <v>0.97626199999999985</v>
      </c>
      <c r="N36" s="23">
        <v>5.6005599999999989</v>
      </c>
      <c r="O36" s="23">
        <f t="shared" si="8"/>
        <v>19.18</v>
      </c>
      <c r="P36" s="24"/>
      <c r="Q36" s="81">
        <f t="shared" si="9"/>
        <v>19.18</v>
      </c>
      <c r="S36" s="78">
        <f t="shared" si="1"/>
        <v>8.0191579999999991</v>
      </c>
      <c r="T36" s="78">
        <f t="shared" si="2"/>
        <v>4.5840199999999989</v>
      </c>
      <c r="U36" s="78">
        <f t="shared" si="3"/>
        <v>0</v>
      </c>
      <c r="V36" s="78">
        <f t="shared" si="4"/>
        <v>0.97626199999999985</v>
      </c>
      <c r="W36" s="78">
        <f t="shared" si="5"/>
        <v>5.6005599999999989</v>
      </c>
    </row>
    <row r="37" spans="1:23">
      <c r="A37" s="8" t="s">
        <v>79</v>
      </c>
      <c r="B37" s="22">
        <v>18.547999999999998</v>
      </c>
      <c r="C37" s="22">
        <f t="shared" si="6"/>
        <v>18.547999999999998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7.7549187999999978</v>
      </c>
      <c r="K37" s="23">
        <v>4.4329719999999986</v>
      </c>
      <c r="L37" s="23">
        <v>0</v>
      </c>
      <c r="M37" s="23">
        <v>0.94409319999999985</v>
      </c>
      <c r="N37" s="23">
        <v>5.4160159999999991</v>
      </c>
      <c r="O37" s="23">
        <f t="shared" si="8"/>
        <v>18.547999999999998</v>
      </c>
      <c r="P37" s="24"/>
      <c r="Q37" s="81">
        <f t="shared" si="9"/>
        <v>18.547999999999998</v>
      </c>
      <c r="S37" s="78">
        <f t="shared" si="1"/>
        <v>7.7549187999999978</v>
      </c>
      <c r="T37" s="78">
        <f t="shared" si="2"/>
        <v>4.4329719999999986</v>
      </c>
      <c r="U37" s="78">
        <f t="shared" si="3"/>
        <v>0</v>
      </c>
      <c r="V37" s="78">
        <f t="shared" si="4"/>
        <v>0.94409319999999985</v>
      </c>
      <c r="W37" s="78">
        <f t="shared" si="5"/>
        <v>5.4160159999999991</v>
      </c>
    </row>
    <row r="38" spans="1:23">
      <c r="A38" s="8" t="s">
        <v>80</v>
      </c>
      <c r="B38" s="22">
        <v>17.260000000000002</v>
      </c>
      <c r="C38" s="22">
        <f t="shared" si="6"/>
        <v>17.260000000000002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7.2164059999999992</v>
      </c>
      <c r="K38" s="23">
        <v>4.1251399999999991</v>
      </c>
      <c r="L38" s="23">
        <v>0</v>
      </c>
      <c r="M38" s="23">
        <v>0.87853399999999993</v>
      </c>
      <c r="N38" s="23">
        <v>5.0399199999999995</v>
      </c>
      <c r="O38" s="23">
        <f t="shared" si="8"/>
        <v>17.260000000000002</v>
      </c>
      <c r="P38" s="24"/>
      <c r="Q38" s="81">
        <f t="shared" si="9"/>
        <v>17.260000000000002</v>
      </c>
      <c r="S38" s="78">
        <f t="shared" si="1"/>
        <v>7.2164059999999992</v>
      </c>
      <c r="T38" s="78">
        <f t="shared" si="2"/>
        <v>4.1251399999999991</v>
      </c>
      <c r="U38" s="78">
        <f t="shared" si="3"/>
        <v>0</v>
      </c>
      <c r="V38" s="78">
        <f t="shared" si="4"/>
        <v>0.87853399999999993</v>
      </c>
      <c r="W38" s="78">
        <f t="shared" si="5"/>
        <v>5.0399199999999995</v>
      </c>
    </row>
    <row r="39" spans="1:23">
      <c r="A39" s="8" t="s">
        <v>81</v>
      </c>
      <c r="B39" s="22">
        <v>17.164000000000001</v>
      </c>
      <c r="C39" s="22">
        <f t="shared" si="6"/>
        <v>17.164000000000001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7.1762684000000005</v>
      </c>
      <c r="K39" s="23">
        <v>4.1021959999999993</v>
      </c>
      <c r="L39" s="23">
        <v>0</v>
      </c>
      <c r="M39" s="23">
        <v>0.87364759999999997</v>
      </c>
      <c r="N39" s="23">
        <v>5.011887999999999</v>
      </c>
      <c r="O39" s="23">
        <f t="shared" si="8"/>
        <v>17.164000000000001</v>
      </c>
      <c r="P39" s="24"/>
      <c r="Q39" s="81">
        <f t="shared" si="9"/>
        <v>17.164000000000001</v>
      </c>
      <c r="S39" s="78">
        <f t="shared" si="1"/>
        <v>7.1762684000000005</v>
      </c>
      <c r="T39" s="78">
        <f t="shared" si="2"/>
        <v>4.1021959999999993</v>
      </c>
      <c r="U39" s="78">
        <f t="shared" si="3"/>
        <v>0</v>
      </c>
      <c r="V39" s="78">
        <f t="shared" si="4"/>
        <v>0.87364759999999997</v>
      </c>
      <c r="W39" s="78">
        <f t="shared" si="5"/>
        <v>5.011887999999999</v>
      </c>
    </row>
    <row r="40" spans="1:23">
      <c r="A40" s="8" t="s">
        <v>82</v>
      </c>
      <c r="B40" s="22">
        <v>18.295999999999999</v>
      </c>
      <c r="C40" s="22">
        <f t="shared" si="6"/>
        <v>18.295999999999999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7.6495575999999996</v>
      </c>
      <c r="K40" s="23">
        <v>4.3727439999999991</v>
      </c>
      <c r="L40" s="23">
        <v>0</v>
      </c>
      <c r="M40" s="23">
        <v>0.93126639999999983</v>
      </c>
      <c r="N40" s="23">
        <v>5.3424319999999996</v>
      </c>
      <c r="O40" s="23">
        <f t="shared" si="8"/>
        <v>18.295999999999999</v>
      </c>
      <c r="P40" s="24"/>
      <c r="Q40" s="81">
        <f t="shared" si="9"/>
        <v>18.295999999999999</v>
      </c>
      <c r="S40" s="78">
        <f t="shared" si="1"/>
        <v>7.6495575999999996</v>
      </c>
      <c r="T40" s="78">
        <f t="shared" si="2"/>
        <v>4.3727439999999991</v>
      </c>
      <c r="U40" s="78">
        <f t="shared" si="3"/>
        <v>0</v>
      </c>
      <c r="V40" s="78">
        <f t="shared" si="4"/>
        <v>0.93126639999999983</v>
      </c>
      <c r="W40" s="78">
        <f t="shared" si="5"/>
        <v>5.3424319999999996</v>
      </c>
    </row>
    <row r="41" spans="1:23">
      <c r="A41" s="8" t="s">
        <v>83</v>
      </c>
      <c r="B41" s="22">
        <v>17.032</v>
      </c>
      <c r="C41" s="22">
        <f t="shared" si="6"/>
        <v>17.032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7.1210791999999996</v>
      </c>
      <c r="K41" s="23">
        <v>4.0706479999999994</v>
      </c>
      <c r="L41" s="23">
        <v>0</v>
      </c>
      <c r="M41" s="23">
        <v>0.86692879999999994</v>
      </c>
      <c r="N41" s="23">
        <v>4.9733439999999991</v>
      </c>
      <c r="O41" s="23">
        <f t="shared" si="8"/>
        <v>17.032</v>
      </c>
      <c r="P41" s="24"/>
      <c r="Q41" s="81">
        <f t="shared" si="9"/>
        <v>17.032</v>
      </c>
      <c r="S41" s="78">
        <f t="shared" si="1"/>
        <v>7.1210791999999996</v>
      </c>
      <c r="T41" s="78">
        <f t="shared" si="2"/>
        <v>4.0706479999999994</v>
      </c>
      <c r="U41" s="78">
        <f t="shared" si="3"/>
        <v>0</v>
      </c>
      <c r="V41" s="78">
        <f t="shared" si="4"/>
        <v>0.86692879999999994</v>
      </c>
      <c r="W41" s="78">
        <f t="shared" si="5"/>
        <v>4.9733439999999991</v>
      </c>
    </row>
    <row r="42" spans="1:23">
      <c r="A42" s="8" t="s">
        <v>84</v>
      </c>
      <c r="B42" s="22">
        <v>17.376000000000001</v>
      </c>
      <c r="C42" s="22">
        <f t="shared" si="6"/>
        <v>17.376000000000001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7.2649055999999996</v>
      </c>
      <c r="K42" s="23">
        <v>4.1528639999999992</v>
      </c>
      <c r="L42" s="23">
        <v>0</v>
      </c>
      <c r="M42" s="23">
        <v>0.88443839999999996</v>
      </c>
      <c r="N42" s="23">
        <v>5.0737919999999992</v>
      </c>
      <c r="O42" s="23">
        <f t="shared" si="8"/>
        <v>17.376000000000001</v>
      </c>
      <c r="P42" s="24"/>
      <c r="Q42" s="81">
        <f t="shared" si="9"/>
        <v>17.376000000000001</v>
      </c>
      <c r="S42" s="78">
        <f t="shared" si="1"/>
        <v>7.2649055999999996</v>
      </c>
      <c r="T42" s="78">
        <f t="shared" si="2"/>
        <v>4.1528639999999992</v>
      </c>
      <c r="U42" s="78">
        <f t="shared" si="3"/>
        <v>0</v>
      </c>
      <c r="V42" s="78">
        <f t="shared" si="4"/>
        <v>0.88443839999999996</v>
      </c>
      <c r="W42" s="78">
        <f t="shared" si="5"/>
        <v>5.0737919999999992</v>
      </c>
    </row>
    <row r="43" spans="1:23">
      <c r="A43" s="8" t="s">
        <v>85</v>
      </c>
      <c r="B43" s="22">
        <v>17.8</v>
      </c>
      <c r="C43" s="22">
        <f t="shared" si="6"/>
        <v>17.8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7.4421799999999996</v>
      </c>
      <c r="K43" s="23">
        <v>4.2542</v>
      </c>
      <c r="L43" s="23">
        <v>0</v>
      </c>
      <c r="M43" s="23">
        <v>0.90601999999999994</v>
      </c>
      <c r="N43" s="23">
        <v>5.1975999999999996</v>
      </c>
      <c r="O43" s="23">
        <f t="shared" si="8"/>
        <v>17.8</v>
      </c>
      <c r="P43" s="24"/>
      <c r="Q43" s="81">
        <f t="shared" si="9"/>
        <v>17.8</v>
      </c>
      <c r="S43" s="78">
        <f t="shared" si="1"/>
        <v>7.4421799999999996</v>
      </c>
      <c r="T43" s="78">
        <f t="shared" si="2"/>
        <v>4.2542</v>
      </c>
      <c r="U43" s="78">
        <f t="shared" si="3"/>
        <v>0</v>
      </c>
      <c r="V43" s="78">
        <f t="shared" si="4"/>
        <v>0.90601999999999994</v>
      </c>
      <c r="W43" s="78">
        <f t="shared" si="5"/>
        <v>5.1975999999999996</v>
      </c>
    </row>
    <row r="44" spans="1:23">
      <c r="A44" s="8" t="s">
        <v>86</v>
      </c>
      <c r="B44" s="22">
        <v>17.376000000000001</v>
      </c>
      <c r="C44" s="22">
        <f t="shared" si="6"/>
        <v>17.376000000000001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7.2649055999999996</v>
      </c>
      <c r="K44" s="23">
        <v>4.1528639999999992</v>
      </c>
      <c r="L44" s="23">
        <v>0</v>
      </c>
      <c r="M44" s="23">
        <v>0.88443839999999996</v>
      </c>
      <c r="N44" s="23">
        <v>5.0737919999999992</v>
      </c>
      <c r="O44" s="23">
        <f t="shared" si="8"/>
        <v>17.376000000000001</v>
      </c>
      <c r="P44" s="24"/>
      <c r="Q44" s="81">
        <f t="shared" si="9"/>
        <v>17.376000000000001</v>
      </c>
      <c r="S44" s="78">
        <f t="shared" si="1"/>
        <v>7.2649055999999996</v>
      </c>
      <c r="T44" s="78">
        <f t="shared" si="2"/>
        <v>4.1528639999999992</v>
      </c>
      <c r="U44" s="78">
        <f t="shared" si="3"/>
        <v>0</v>
      </c>
      <c r="V44" s="78">
        <f t="shared" si="4"/>
        <v>0.88443839999999996</v>
      </c>
      <c r="W44" s="78">
        <f t="shared" si="5"/>
        <v>5.0737919999999992</v>
      </c>
    </row>
    <row r="45" spans="1:23">
      <c r="A45" s="8" t="s">
        <v>87</v>
      </c>
      <c r="B45" s="22">
        <v>16.128</v>
      </c>
      <c r="C45" s="22">
        <f t="shared" si="6"/>
        <v>16.128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6.7431167999999992</v>
      </c>
      <c r="K45" s="23">
        <v>3.8545919999999989</v>
      </c>
      <c r="L45" s="23">
        <v>0</v>
      </c>
      <c r="M45" s="23">
        <v>0.82091519999999996</v>
      </c>
      <c r="N45" s="23">
        <v>4.7093759999999989</v>
      </c>
      <c r="O45" s="23">
        <f t="shared" si="8"/>
        <v>16.128</v>
      </c>
      <c r="P45" s="24"/>
      <c r="Q45" s="81">
        <f t="shared" si="9"/>
        <v>16.128</v>
      </c>
      <c r="S45" s="78">
        <f t="shared" si="1"/>
        <v>6.7431167999999992</v>
      </c>
      <c r="T45" s="78">
        <f t="shared" si="2"/>
        <v>3.8545919999999989</v>
      </c>
      <c r="U45" s="78">
        <f t="shared" si="3"/>
        <v>0</v>
      </c>
      <c r="V45" s="78">
        <f t="shared" si="4"/>
        <v>0.82091519999999996</v>
      </c>
      <c r="W45" s="78">
        <f t="shared" si="5"/>
        <v>4.7093759999999989</v>
      </c>
    </row>
    <row r="46" spans="1:23">
      <c r="A46" s="8" t="s">
        <v>88</v>
      </c>
      <c r="B46" s="22">
        <v>14.456</v>
      </c>
      <c r="C46" s="22">
        <f t="shared" si="6"/>
        <v>14.456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6.0440535999999989</v>
      </c>
      <c r="K46" s="23">
        <v>3.4549839999999992</v>
      </c>
      <c r="L46" s="23">
        <v>0</v>
      </c>
      <c r="M46" s="23">
        <v>0.73581039999999986</v>
      </c>
      <c r="N46" s="23">
        <v>4.2211519999999991</v>
      </c>
      <c r="O46" s="23">
        <f t="shared" si="8"/>
        <v>14.456</v>
      </c>
      <c r="P46" s="24"/>
      <c r="Q46" s="81">
        <f t="shared" si="9"/>
        <v>14.456</v>
      </c>
      <c r="S46" s="78">
        <f t="shared" si="1"/>
        <v>6.0440535999999989</v>
      </c>
      <c r="T46" s="78">
        <f t="shared" si="2"/>
        <v>3.4549839999999992</v>
      </c>
      <c r="U46" s="78">
        <f t="shared" si="3"/>
        <v>0</v>
      </c>
      <c r="V46" s="78">
        <f t="shared" si="4"/>
        <v>0.73581039999999986</v>
      </c>
      <c r="W46" s="78">
        <f t="shared" si="5"/>
        <v>4.2211519999999991</v>
      </c>
    </row>
    <row r="47" spans="1:23">
      <c r="A47" s="8" t="s">
        <v>89</v>
      </c>
      <c r="B47" s="22">
        <v>13.343999999999999</v>
      </c>
      <c r="C47" s="22">
        <f t="shared" si="6"/>
        <v>13.343999999999999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5.5791263999999989</v>
      </c>
      <c r="K47" s="23">
        <v>3.1892159999999992</v>
      </c>
      <c r="L47" s="23">
        <v>0</v>
      </c>
      <c r="M47" s="23">
        <v>0.67920959999999986</v>
      </c>
      <c r="N47" s="23">
        <v>3.896447999999999</v>
      </c>
      <c r="O47" s="23">
        <f t="shared" si="8"/>
        <v>13.343999999999999</v>
      </c>
      <c r="P47" s="24"/>
      <c r="Q47" s="81">
        <f t="shared" si="9"/>
        <v>13.343999999999999</v>
      </c>
      <c r="S47" s="78">
        <f t="shared" si="1"/>
        <v>5.5791263999999989</v>
      </c>
      <c r="T47" s="78">
        <f t="shared" si="2"/>
        <v>3.1892159999999992</v>
      </c>
      <c r="U47" s="78">
        <f t="shared" si="3"/>
        <v>0</v>
      </c>
      <c r="V47" s="78">
        <f t="shared" si="4"/>
        <v>0.67920959999999986</v>
      </c>
      <c r="W47" s="78">
        <f t="shared" si="5"/>
        <v>3.896447999999999</v>
      </c>
    </row>
    <row r="48" spans="1:23">
      <c r="A48" s="8" t="s">
        <v>90</v>
      </c>
      <c r="B48" s="22">
        <v>14.728</v>
      </c>
      <c r="C48" s="22">
        <f t="shared" si="6"/>
        <v>14.728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6.1577767999999997</v>
      </c>
      <c r="K48" s="23">
        <v>3.5199919999999993</v>
      </c>
      <c r="L48" s="23">
        <v>0</v>
      </c>
      <c r="M48" s="23">
        <v>0.74965519999999986</v>
      </c>
      <c r="N48" s="23">
        <v>4.3005759999999995</v>
      </c>
      <c r="O48" s="23">
        <f t="shared" si="8"/>
        <v>14.728</v>
      </c>
      <c r="P48" s="24"/>
      <c r="Q48" s="81">
        <f t="shared" si="9"/>
        <v>14.728</v>
      </c>
      <c r="S48" s="78">
        <f t="shared" si="1"/>
        <v>6.1577767999999997</v>
      </c>
      <c r="T48" s="78">
        <f t="shared" si="2"/>
        <v>3.5199919999999993</v>
      </c>
      <c r="U48" s="78">
        <f t="shared" si="3"/>
        <v>0</v>
      </c>
      <c r="V48" s="78">
        <f t="shared" si="4"/>
        <v>0.74965519999999986</v>
      </c>
      <c r="W48" s="78">
        <f t="shared" si="5"/>
        <v>4.3005759999999995</v>
      </c>
    </row>
    <row r="49" spans="1:23">
      <c r="A49" s="8" t="s">
        <v>91</v>
      </c>
      <c r="B49" s="22">
        <v>15.512</v>
      </c>
      <c r="C49" s="22">
        <f t="shared" si="6"/>
        <v>15.512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6.4855671999999993</v>
      </c>
      <c r="K49" s="23">
        <v>3.7073679999999998</v>
      </c>
      <c r="L49" s="23">
        <v>0</v>
      </c>
      <c r="M49" s="23">
        <v>0.78956079999999984</v>
      </c>
      <c r="N49" s="23">
        <v>4.5295039999999993</v>
      </c>
      <c r="O49" s="23">
        <f t="shared" si="8"/>
        <v>15.512</v>
      </c>
      <c r="P49" s="24"/>
      <c r="Q49" s="81">
        <f t="shared" si="9"/>
        <v>15.512</v>
      </c>
      <c r="S49" s="78">
        <f t="shared" si="1"/>
        <v>6.4855671999999993</v>
      </c>
      <c r="T49" s="78">
        <f t="shared" si="2"/>
        <v>3.7073679999999998</v>
      </c>
      <c r="U49" s="78">
        <f t="shared" si="3"/>
        <v>0</v>
      </c>
      <c r="V49" s="78">
        <f t="shared" si="4"/>
        <v>0.78956079999999984</v>
      </c>
      <c r="W49" s="78">
        <f t="shared" si="5"/>
        <v>4.5295039999999993</v>
      </c>
    </row>
    <row r="50" spans="1:23">
      <c r="A50" s="8" t="s">
        <v>92</v>
      </c>
      <c r="B50" s="22">
        <v>17.512</v>
      </c>
      <c r="C50" s="22">
        <f t="shared" si="6"/>
        <v>17.512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7.3217671999999991</v>
      </c>
      <c r="K50" s="23">
        <v>4.1853679999999995</v>
      </c>
      <c r="L50" s="23">
        <v>0</v>
      </c>
      <c r="M50" s="23">
        <v>0.89136079999999995</v>
      </c>
      <c r="N50" s="23">
        <v>5.1135039999999989</v>
      </c>
      <c r="O50" s="23">
        <f t="shared" si="8"/>
        <v>17.512</v>
      </c>
      <c r="P50" s="24"/>
      <c r="Q50" s="81">
        <f t="shared" si="9"/>
        <v>17.512</v>
      </c>
      <c r="S50" s="78">
        <f t="shared" si="1"/>
        <v>7.3217671999999991</v>
      </c>
      <c r="T50" s="78">
        <f t="shared" si="2"/>
        <v>4.1853679999999995</v>
      </c>
      <c r="U50" s="78">
        <f t="shared" si="3"/>
        <v>0</v>
      </c>
      <c r="V50" s="78">
        <f t="shared" si="4"/>
        <v>0.89136079999999995</v>
      </c>
      <c r="W50" s="78">
        <f t="shared" si="5"/>
        <v>5.1135039999999989</v>
      </c>
    </row>
    <row r="51" spans="1:23">
      <c r="A51" s="8" t="s">
        <v>93</v>
      </c>
      <c r="B51" s="22">
        <v>17.356000000000002</v>
      </c>
      <c r="C51" s="22">
        <f t="shared" si="6"/>
        <v>17.356000000000002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7.2565435999999996</v>
      </c>
      <c r="K51" s="23">
        <v>4.1480839999999999</v>
      </c>
      <c r="L51" s="23">
        <v>0</v>
      </c>
      <c r="M51" s="23">
        <v>0.88342039999999999</v>
      </c>
      <c r="N51" s="23">
        <v>5.0679519999999991</v>
      </c>
      <c r="O51" s="23">
        <f t="shared" si="8"/>
        <v>17.356000000000002</v>
      </c>
      <c r="P51" s="24"/>
      <c r="Q51" s="81">
        <f t="shared" si="9"/>
        <v>17.356000000000002</v>
      </c>
      <c r="S51" s="78">
        <f t="shared" si="1"/>
        <v>7.2565435999999996</v>
      </c>
      <c r="T51" s="78">
        <f t="shared" si="2"/>
        <v>4.1480839999999999</v>
      </c>
      <c r="U51" s="78">
        <f t="shared" si="3"/>
        <v>0</v>
      </c>
      <c r="V51" s="78">
        <f t="shared" si="4"/>
        <v>0.88342039999999999</v>
      </c>
      <c r="W51" s="78">
        <f t="shared" si="5"/>
        <v>5.0679519999999991</v>
      </c>
    </row>
    <row r="52" spans="1:23">
      <c r="A52" s="8" t="s">
        <v>94</v>
      </c>
      <c r="B52" s="22">
        <v>17.643999999999998</v>
      </c>
      <c r="C52" s="22">
        <f t="shared" si="6"/>
        <v>17.643999999999998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7.3769563999999992</v>
      </c>
      <c r="K52" s="23">
        <v>4.2169159999999986</v>
      </c>
      <c r="L52" s="23">
        <v>0</v>
      </c>
      <c r="M52" s="23">
        <v>0.89807959999999987</v>
      </c>
      <c r="N52" s="23">
        <v>5.1520479999999989</v>
      </c>
      <c r="O52" s="23">
        <f t="shared" si="8"/>
        <v>17.643999999999998</v>
      </c>
      <c r="P52" s="24"/>
      <c r="Q52" s="81">
        <f t="shared" si="9"/>
        <v>17.643999999999998</v>
      </c>
      <c r="S52" s="78">
        <f t="shared" si="1"/>
        <v>7.3769563999999992</v>
      </c>
      <c r="T52" s="78">
        <f t="shared" si="2"/>
        <v>4.2169159999999986</v>
      </c>
      <c r="U52" s="78">
        <f t="shared" si="3"/>
        <v>0</v>
      </c>
      <c r="V52" s="78">
        <f t="shared" si="4"/>
        <v>0.89807959999999987</v>
      </c>
      <c r="W52" s="78">
        <f t="shared" si="5"/>
        <v>5.1520479999999989</v>
      </c>
    </row>
    <row r="53" spans="1:23">
      <c r="A53" s="8" t="s">
        <v>95</v>
      </c>
      <c r="B53" s="22">
        <v>17.623999999999999</v>
      </c>
      <c r="C53" s="22">
        <f t="shared" si="6"/>
        <v>17.623999999999999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7.3685943999999983</v>
      </c>
      <c r="K53" s="23">
        <v>4.2121359999999983</v>
      </c>
      <c r="L53" s="23">
        <v>0</v>
      </c>
      <c r="M53" s="23">
        <v>0.89706159999999979</v>
      </c>
      <c r="N53" s="23">
        <v>5.1462079999999988</v>
      </c>
      <c r="O53" s="23">
        <f t="shared" si="8"/>
        <v>17.623999999999999</v>
      </c>
      <c r="P53" s="24"/>
      <c r="Q53" s="81">
        <f t="shared" si="9"/>
        <v>17.623999999999999</v>
      </c>
      <c r="S53" s="78">
        <f t="shared" si="1"/>
        <v>7.3685943999999983</v>
      </c>
      <c r="T53" s="78">
        <f t="shared" si="2"/>
        <v>4.2121359999999983</v>
      </c>
      <c r="U53" s="78">
        <f t="shared" si="3"/>
        <v>0</v>
      </c>
      <c r="V53" s="78">
        <f t="shared" si="4"/>
        <v>0.89706159999999979</v>
      </c>
      <c r="W53" s="78">
        <f t="shared" si="5"/>
        <v>5.1462079999999988</v>
      </c>
    </row>
    <row r="54" spans="1:23">
      <c r="A54" s="8" t="s">
        <v>96</v>
      </c>
      <c r="B54" s="22">
        <v>17.992000000000001</v>
      </c>
      <c r="C54" s="22">
        <f t="shared" si="6"/>
        <v>17.992000000000001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7.5224551999999996</v>
      </c>
      <c r="K54" s="23">
        <v>4.3000879999999997</v>
      </c>
      <c r="L54" s="23">
        <v>0</v>
      </c>
      <c r="M54" s="23">
        <v>0.91579279999999985</v>
      </c>
      <c r="N54" s="23">
        <v>5.2536639999999997</v>
      </c>
      <c r="O54" s="23">
        <f t="shared" si="8"/>
        <v>17.992000000000001</v>
      </c>
      <c r="P54" s="24"/>
      <c r="Q54" s="81">
        <f t="shared" si="9"/>
        <v>17.992000000000001</v>
      </c>
      <c r="S54" s="78">
        <f t="shared" si="1"/>
        <v>7.5224551999999996</v>
      </c>
      <c r="T54" s="78">
        <f t="shared" si="2"/>
        <v>4.3000879999999997</v>
      </c>
      <c r="U54" s="78">
        <f t="shared" si="3"/>
        <v>0</v>
      </c>
      <c r="V54" s="78">
        <f t="shared" si="4"/>
        <v>0.91579279999999985</v>
      </c>
      <c r="W54" s="78">
        <f t="shared" si="5"/>
        <v>5.2536639999999997</v>
      </c>
    </row>
    <row r="55" spans="1:23">
      <c r="A55" s="8" t="s">
        <v>97</v>
      </c>
      <c r="B55" s="22">
        <v>17.684000000000001</v>
      </c>
      <c r="C55" s="22">
        <f t="shared" si="6"/>
        <v>17.684000000000001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7.3936803999999992</v>
      </c>
      <c r="K55" s="23">
        <v>4.2264759999999999</v>
      </c>
      <c r="L55" s="23">
        <v>0</v>
      </c>
      <c r="M55" s="23">
        <v>0.9001155999999999</v>
      </c>
      <c r="N55" s="23">
        <v>5.163727999999999</v>
      </c>
      <c r="O55" s="23">
        <f t="shared" si="8"/>
        <v>17.684000000000001</v>
      </c>
      <c r="P55" s="24"/>
      <c r="Q55" s="81">
        <f t="shared" si="9"/>
        <v>17.684000000000001</v>
      </c>
      <c r="S55" s="78">
        <f t="shared" si="1"/>
        <v>7.3936803999999992</v>
      </c>
      <c r="T55" s="78">
        <f t="shared" si="2"/>
        <v>4.2264759999999999</v>
      </c>
      <c r="U55" s="78">
        <f t="shared" si="3"/>
        <v>0</v>
      </c>
      <c r="V55" s="78">
        <f t="shared" si="4"/>
        <v>0.9001155999999999</v>
      </c>
      <c r="W55" s="78">
        <f t="shared" si="5"/>
        <v>5.163727999999999</v>
      </c>
    </row>
    <row r="56" spans="1:23">
      <c r="A56" s="8" t="s">
        <v>98</v>
      </c>
      <c r="B56" s="22">
        <v>17.512</v>
      </c>
      <c r="C56" s="22">
        <f t="shared" si="6"/>
        <v>17.512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7.3217671999999991</v>
      </c>
      <c r="K56" s="23">
        <v>4.1853679999999995</v>
      </c>
      <c r="L56" s="23">
        <v>0</v>
      </c>
      <c r="M56" s="23">
        <v>0.89136079999999995</v>
      </c>
      <c r="N56" s="23">
        <v>5.1135039999999989</v>
      </c>
      <c r="O56" s="23">
        <f t="shared" si="8"/>
        <v>17.512</v>
      </c>
      <c r="P56" s="24"/>
      <c r="Q56" s="81">
        <f t="shared" si="9"/>
        <v>17.512</v>
      </c>
      <c r="S56" s="78">
        <f t="shared" si="1"/>
        <v>7.3217671999999991</v>
      </c>
      <c r="T56" s="78">
        <f t="shared" si="2"/>
        <v>4.1853679999999995</v>
      </c>
      <c r="U56" s="78">
        <f t="shared" si="3"/>
        <v>0</v>
      </c>
      <c r="V56" s="78">
        <f t="shared" si="4"/>
        <v>0.89136079999999995</v>
      </c>
      <c r="W56" s="78">
        <f t="shared" si="5"/>
        <v>5.1135039999999989</v>
      </c>
    </row>
    <row r="57" spans="1:23">
      <c r="A57" s="8" t="s">
        <v>99</v>
      </c>
      <c r="B57" s="22">
        <v>18.239999999999998</v>
      </c>
      <c r="C57" s="22">
        <f t="shared" si="6"/>
        <v>18.239999999999998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7.6261439999999983</v>
      </c>
      <c r="K57" s="23">
        <v>4.3593599999999988</v>
      </c>
      <c r="L57" s="23">
        <v>0</v>
      </c>
      <c r="M57" s="23">
        <v>0.92841599999999969</v>
      </c>
      <c r="N57" s="23">
        <v>5.3260799999999984</v>
      </c>
      <c r="O57" s="23">
        <f t="shared" si="8"/>
        <v>18.239999999999998</v>
      </c>
      <c r="P57" s="24"/>
      <c r="Q57" s="81">
        <f t="shared" si="9"/>
        <v>18.239999999999998</v>
      </c>
      <c r="S57" s="78">
        <f t="shared" si="1"/>
        <v>7.6261439999999983</v>
      </c>
      <c r="T57" s="78">
        <f t="shared" si="2"/>
        <v>4.3593599999999988</v>
      </c>
      <c r="U57" s="78">
        <f t="shared" si="3"/>
        <v>0</v>
      </c>
      <c r="V57" s="78">
        <f t="shared" si="4"/>
        <v>0.92841599999999969</v>
      </c>
      <c r="W57" s="78">
        <f t="shared" si="5"/>
        <v>5.3260799999999984</v>
      </c>
    </row>
    <row r="58" spans="1:23">
      <c r="A58" s="8" t="s">
        <v>100</v>
      </c>
      <c r="B58" s="22">
        <v>18.047999999999998</v>
      </c>
      <c r="C58" s="22">
        <f t="shared" si="6"/>
        <v>18.047999999999998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7.5458687999999983</v>
      </c>
      <c r="K58" s="23">
        <v>4.3134719999999991</v>
      </c>
      <c r="L58" s="23">
        <v>0</v>
      </c>
      <c r="M58" s="23">
        <v>0.91864319999999977</v>
      </c>
      <c r="N58" s="23">
        <v>5.2700159999999983</v>
      </c>
      <c r="O58" s="23">
        <f t="shared" si="8"/>
        <v>18.047999999999998</v>
      </c>
      <c r="P58" s="24"/>
      <c r="Q58" s="81">
        <f t="shared" si="9"/>
        <v>18.047999999999998</v>
      </c>
      <c r="S58" s="78">
        <f t="shared" si="1"/>
        <v>7.5458687999999983</v>
      </c>
      <c r="T58" s="78">
        <f t="shared" si="2"/>
        <v>4.3134719999999991</v>
      </c>
      <c r="U58" s="78">
        <f t="shared" si="3"/>
        <v>0</v>
      </c>
      <c r="V58" s="78">
        <f t="shared" si="4"/>
        <v>0.91864319999999977</v>
      </c>
      <c r="W58" s="78">
        <f t="shared" si="5"/>
        <v>5.2700159999999983</v>
      </c>
    </row>
    <row r="59" spans="1:23">
      <c r="A59" s="8" t="s">
        <v>101</v>
      </c>
      <c r="B59" s="22">
        <v>17.643999999999998</v>
      </c>
      <c r="C59" s="22">
        <f t="shared" si="6"/>
        <v>17.643999999999998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7.3769563999999992</v>
      </c>
      <c r="K59" s="23">
        <v>4.2169159999999986</v>
      </c>
      <c r="L59" s="23">
        <v>0</v>
      </c>
      <c r="M59" s="23">
        <v>0.89807959999999987</v>
      </c>
      <c r="N59" s="23">
        <v>5.1520479999999989</v>
      </c>
      <c r="O59" s="23">
        <f t="shared" si="8"/>
        <v>17.643999999999998</v>
      </c>
      <c r="P59" s="24"/>
      <c r="Q59" s="81">
        <f t="shared" si="9"/>
        <v>17.643999999999998</v>
      </c>
      <c r="S59" s="78">
        <f t="shared" si="1"/>
        <v>7.3769563999999992</v>
      </c>
      <c r="T59" s="78">
        <f t="shared" si="2"/>
        <v>4.2169159999999986</v>
      </c>
      <c r="U59" s="78">
        <f t="shared" si="3"/>
        <v>0</v>
      </c>
      <c r="V59" s="78">
        <f t="shared" si="4"/>
        <v>0.89807959999999987</v>
      </c>
      <c r="W59" s="78">
        <f t="shared" si="5"/>
        <v>5.1520479999999989</v>
      </c>
    </row>
    <row r="60" spans="1:23">
      <c r="A60" s="8" t="s">
        <v>102</v>
      </c>
      <c r="B60" s="22">
        <v>17.684000000000001</v>
      </c>
      <c r="C60" s="22">
        <f t="shared" si="6"/>
        <v>17.684000000000001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7.3936803999999992</v>
      </c>
      <c r="K60" s="23">
        <v>4.2264759999999999</v>
      </c>
      <c r="L60" s="23">
        <v>0</v>
      </c>
      <c r="M60" s="23">
        <v>0.9001155999999999</v>
      </c>
      <c r="N60" s="23">
        <v>5.163727999999999</v>
      </c>
      <c r="O60" s="23">
        <f t="shared" si="8"/>
        <v>17.684000000000001</v>
      </c>
      <c r="P60" s="24"/>
      <c r="Q60" s="81">
        <f t="shared" si="9"/>
        <v>17.684000000000001</v>
      </c>
      <c r="S60" s="78">
        <f t="shared" si="1"/>
        <v>7.3936803999999992</v>
      </c>
      <c r="T60" s="78">
        <f t="shared" si="2"/>
        <v>4.2264759999999999</v>
      </c>
      <c r="U60" s="78">
        <f t="shared" si="3"/>
        <v>0</v>
      </c>
      <c r="V60" s="78">
        <f t="shared" si="4"/>
        <v>0.9001155999999999</v>
      </c>
      <c r="W60" s="78">
        <f t="shared" si="5"/>
        <v>5.163727999999999</v>
      </c>
    </row>
    <row r="61" spans="1:23">
      <c r="A61" s="8" t="s">
        <v>103</v>
      </c>
      <c r="B61" s="22">
        <v>17.416</v>
      </c>
      <c r="C61" s="22">
        <f t="shared" si="6"/>
        <v>17.416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7.2816296000000005</v>
      </c>
      <c r="K61" s="23">
        <v>4.1624239999999988</v>
      </c>
      <c r="L61" s="23">
        <v>0</v>
      </c>
      <c r="M61" s="23">
        <v>0.88647439999999988</v>
      </c>
      <c r="N61" s="23">
        <v>5.0854719999999993</v>
      </c>
      <c r="O61" s="23">
        <f t="shared" si="8"/>
        <v>17.416</v>
      </c>
      <c r="P61" s="24"/>
      <c r="Q61" s="81">
        <f t="shared" si="9"/>
        <v>17.416</v>
      </c>
      <c r="S61" s="78">
        <f t="shared" si="1"/>
        <v>7.2816296000000005</v>
      </c>
      <c r="T61" s="78">
        <f t="shared" si="2"/>
        <v>4.1624239999999988</v>
      </c>
      <c r="U61" s="78">
        <f t="shared" si="3"/>
        <v>0</v>
      </c>
      <c r="V61" s="78">
        <f t="shared" si="4"/>
        <v>0.88647439999999988</v>
      </c>
      <c r="W61" s="78">
        <f t="shared" si="5"/>
        <v>5.0854719999999993</v>
      </c>
    </row>
    <row r="62" spans="1:23">
      <c r="A62" s="8" t="s">
        <v>104</v>
      </c>
      <c r="B62" s="22">
        <v>16.532</v>
      </c>
      <c r="C62" s="22">
        <f t="shared" si="6"/>
        <v>16.532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6.9120291999999992</v>
      </c>
      <c r="K62" s="23">
        <v>3.9511479999999994</v>
      </c>
      <c r="L62" s="23">
        <v>0</v>
      </c>
      <c r="M62" s="23">
        <v>0.84147879999999986</v>
      </c>
      <c r="N62" s="23">
        <v>4.8273439999999992</v>
      </c>
      <c r="O62" s="23">
        <f t="shared" si="8"/>
        <v>16.532</v>
      </c>
      <c r="P62" s="24"/>
      <c r="Q62" s="81">
        <f t="shared" si="9"/>
        <v>16.532</v>
      </c>
      <c r="S62" s="78">
        <f t="shared" si="1"/>
        <v>6.9120291999999992</v>
      </c>
      <c r="T62" s="78">
        <f t="shared" si="2"/>
        <v>3.9511479999999994</v>
      </c>
      <c r="U62" s="78">
        <f t="shared" si="3"/>
        <v>0</v>
      </c>
      <c r="V62" s="78">
        <f t="shared" si="4"/>
        <v>0.84147879999999986</v>
      </c>
      <c r="W62" s="78">
        <f t="shared" si="5"/>
        <v>4.8273439999999992</v>
      </c>
    </row>
    <row r="63" spans="1:23">
      <c r="A63" s="8" t="s">
        <v>105</v>
      </c>
      <c r="B63" s="22">
        <v>17.28</v>
      </c>
      <c r="C63" s="22">
        <f t="shared" si="6"/>
        <v>17.28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7.2247680000000001</v>
      </c>
      <c r="K63" s="23">
        <v>4.1299199999999994</v>
      </c>
      <c r="L63" s="23">
        <v>0</v>
      </c>
      <c r="M63" s="23">
        <v>0.87955199999999989</v>
      </c>
      <c r="N63" s="23">
        <v>5.0457599999999996</v>
      </c>
      <c r="O63" s="23">
        <f t="shared" si="8"/>
        <v>17.28</v>
      </c>
      <c r="P63" s="24"/>
      <c r="Q63" s="81">
        <f t="shared" si="9"/>
        <v>17.28</v>
      </c>
      <c r="S63" s="78">
        <f t="shared" si="1"/>
        <v>7.2247680000000001</v>
      </c>
      <c r="T63" s="78">
        <f t="shared" si="2"/>
        <v>4.1299199999999994</v>
      </c>
      <c r="U63" s="78">
        <f t="shared" si="3"/>
        <v>0</v>
      </c>
      <c r="V63" s="78">
        <f t="shared" si="4"/>
        <v>0.87955199999999989</v>
      </c>
      <c r="W63" s="78">
        <f t="shared" si="5"/>
        <v>5.0457599999999996</v>
      </c>
    </row>
    <row r="64" spans="1:23">
      <c r="A64" s="8" t="s">
        <v>106</v>
      </c>
      <c r="B64" s="22">
        <v>16.456</v>
      </c>
      <c r="C64" s="22">
        <f t="shared" si="6"/>
        <v>16.456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6.8802535999999987</v>
      </c>
      <c r="K64" s="23">
        <v>3.9329839999999989</v>
      </c>
      <c r="L64" s="23">
        <v>0</v>
      </c>
      <c r="M64" s="23">
        <v>0.83761039999999987</v>
      </c>
      <c r="N64" s="23">
        <v>4.8051519999999996</v>
      </c>
      <c r="O64" s="23">
        <f t="shared" si="8"/>
        <v>16.456</v>
      </c>
      <c r="P64" s="24"/>
      <c r="Q64" s="81">
        <f t="shared" si="9"/>
        <v>16.456</v>
      </c>
      <c r="S64" s="78">
        <f t="shared" si="1"/>
        <v>6.8802535999999987</v>
      </c>
      <c r="T64" s="78">
        <f t="shared" si="2"/>
        <v>3.9329839999999989</v>
      </c>
      <c r="U64" s="78">
        <f t="shared" si="3"/>
        <v>0</v>
      </c>
      <c r="V64" s="78">
        <f t="shared" si="4"/>
        <v>0.83761039999999987</v>
      </c>
      <c r="W64" s="78">
        <f t="shared" si="5"/>
        <v>4.8051519999999996</v>
      </c>
    </row>
    <row r="65" spans="1:23">
      <c r="A65" s="8" t="s">
        <v>107</v>
      </c>
      <c r="B65" s="22">
        <v>17.376000000000001</v>
      </c>
      <c r="C65" s="22">
        <f t="shared" si="6"/>
        <v>17.376000000000001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7.2649055999999996</v>
      </c>
      <c r="K65" s="23">
        <v>4.1528639999999992</v>
      </c>
      <c r="L65" s="23">
        <v>0</v>
      </c>
      <c r="M65" s="23">
        <v>0.88443839999999996</v>
      </c>
      <c r="N65" s="23">
        <v>5.0737919999999992</v>
      </c>
      <c r="O65" s="23">
        <f t="shared" si="8"/>
        <v>17.376000000000001</v>
      </c>
      <c r="P65" s="24"/>
      <c r="Q65" s="81">
        <f t="shared" si="9"/>
        <v>17.376000000000001</v>
      </c>
      <c r="S65" s="78">
        <f t="shared" si="1"/>
        <v>7.2649055999999996</v>
      </c>
      <c r="T65" s="78">
        <f t="shared" si="2"/>
        <v>4.1528639999999992</v>
      </c>
      <c r="U65" s="78">
        <f t="shared" si="3"/>
        <v>0</v>
      </c>
      <c r="V65" s="78">
        <f t="shared" si="4"/>
        <v>0.88443839999999996</v>
      </c>
      <c r="W65" s="78">
        <f t="shared" si="5"/>
        <v>5.0737919999999992</v>
      </c>
    </row>
    <row r="66" spans="1:23">
      <c r="A66" s="8" t="s">
        <v>108</v>
      </c>
      <c r="B66" s="22">
        <v>17.547999999999998</v>
      </c>
      <c r="C66" s="22">
        <f t="shared" si="6"/>
        <v>17.547999999999998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7.3368187999999988</v>
      </c>
      <c r="K66" s="23">
        <v>4.1939719999999987</v>
      </c>
      <c r="L66" s="23">
        <v>0</v>
      </c>
      <c r="M66" s="23">
        <v>0.8931931999999998</v>
      </c>
      <c r="N66" s="23">
        <v>5.1240159999999983</v>
      </c>
      <c r="O66" s="23">
        <f t="shared" si="8"/>
        <v>17.547999999999998</v>
      </c>
      <c r="P66" s="24"/>
      <c r="Q66" s="81">
        <f t="shared" si="9"/>
        <v>17.547999999999998</v>
      </c>
      <c r="S66" s="78">
        <f t="shared" si="1"/>
        <v>7.3368187999999988</v>
      </c>
      <c r="T66" s="78">
        <f t="shared" si="2"/>
        <v>4.1939719999999987</v>
      </c>
      <c r="U66" s="78">
        <f t="shared" si="3"/>
        <v>0</v>
      </c>
      <c r="V66" s="78">
        <f t="shared" si="4"/>
        <v>0.8931931999999998</v>
      </c>
      <c r="W66" s="78">
        <f t="shared" si="5"/>
        <v>5.1240159999999983</v>
      </c>
    </row>
    <row r="67" spans="1:23">
      <c r="A67" s="8" t="s">
        <v>109</v>
      </c>
      <c r="B67" s="22">
        <v>17.492000000000001</v>
      </c>
      <c r="C67" s="22">
        <f t="shared" si="6"/>
        <v>17.492000000000001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7.3134052000000001</v>
      </c>
      <c r="K67" s="23">
        <v>4.1805879999999993</v>
      </c>
      <c r="L67" s="23">
        <v>0</v>
      </c>
      <c r="M67" s="23">
        <v>0.89034279999999988</v>
      </c>
      <c r="N67" s="23">
        <v>5.1076639999999998</v>
      </c>
      <c r="O67" s="23">
        <f t="shared" si="8"/>
        <v>17.492000000000001</v>
      </c>
      <c r="P67" s="24"/>
      <c r="Q67" s="81">
        <f t="shared" si="9"/>
        <v>17.492000000000001</v>
      </c>
      <c r="S67" s="78">
        <f t="shared" ref="S67" si="10">J67</f>
        <v>7.3134052000000001</v>
      </c>
      <c r="T67" s="78">
        <f t="shared" ref="T67" si="11">K67</f>
        <v>4.1805879999999993</v>
      </c>
      <c r="U67" s="78">
        <f t="shared" ref="U67" si="12">L67</f>
        <v>0</v>
      </c>
      <c r="V67" s="78">
        <f t="shared" ref="V67" si="13">M67</f>
        <v>0.89034279999999988</v>
      </c>
      <c r="W67" s="78">
        <f t="shared" ref="W67" si="14">N67</f>
        <v>5.1076639999999998</v>
      </c>
    </row>
    <row r="68" spans="1:23">
      <c r="A68" s="8" t="s">
        <v>110</v>
      </c>
      <c r="B68" s="22">
        <v>17.608000000000001</v>
      </c>
      <c r="C68" s="22">
        <f t="shared" ref="C68:C98" si="15">B68</f>
        <v>17.608000000000001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7.3619047999999996</v>
      </c>
      <c r="K68" s="23">
        <v>4.2083119999999994</v>
      </c>
      <c r="L68" s="23">
        <v>0</v>
      </c>
      <c r="M68" s="23">
        <v>0.8962471999999998</v>
      </c>
      <c r="N68" s="23">
        <v>5.1415359999999994</v>
      </c>
      <c r="O68" s="23">
        <f t="shared" ref="O68:O98" si="17">$C68*I68/$I68</f>
        <v>17.608000000000001</v>
      </c>
      <c r="P68" s="24"/>
      <c r="Q68" s="81">
        <f t="shared" ref="Q68:Q98" si="18">O68+P68</f>
        <v>17.608000000000001</v>
      </c>
      <c r="S68" s="78">
        <f>J68</f>
        <v>7.3619047999999996</v>
      </c>
      <c r="T68" s="78">
        <f t="shared" ref="T68:W68" si="19">K68</f>
        <v>4.2083119999999994</v>
      </c>
      <c r="U68" s="78">
        <f t="shared" si="19"/>
        <v>0</v>
      </c>
      <c r="V68" s="78">
        <f t="shared" si="19"/>
        <v>0.8962471999999998</v>
      </c>
      <c r="W68" s="78">
        <f t="shared" si="19"/>
        <v>5.1415359999999994</v>
      </c>
    </row>
    <row r="69" spans="1:23">
      <c r="A69" s="8" t="s">
        <v>111</v>
      </c>
      <c r="B69" s="22">
        <v>17.835999999999999</v>
      </c>
      <c r="C69" s="22">
        <f t="shared" si="15"/>
        <v>17.835999999999999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7.4572315999999992</v>
      </c>
      <c r="K69" s="23">
        <v>4.2628039999999983</v>
      </c>
      <c r="L69" s="23">
        <v>0</v>
      </c>
      <c r="M69" s="23">
        <v>0.90785239999999978</v>
      </c>
      <c r="N69" s="23">
        <v>5.208111999999999</v>
      </c>
      <c r="O69" s="23">
        <f t="shared" si="17"/>
        <v>17.835999999999999</v>
      </c>
      <c r="P69" s="24"/>
      <c r="Q69" s="81">
        <f t="shared" si="18"/>
        <v>17.835999999999999</v>
      </c>
      <c r="S69" s="78">
        <f t="shared" ref="S69:S98" si="20">J69</f>
        <v>7.4572315999999992</v>
      </c>
      <c r="T69" s="78">
        <f t="shared" ref="T69:T98" si="21">K69</f>
        <v>4.2628039999999983</v>
      </c>
      <c r="U69" s="78">
        <f t="shared" ref="U69:U98" si="22">L69</f>
        <v>0</v>
      </c>
      <c r="V69" s="78">
        <f t="shared" ref="V69:V98" si="23">M69</f>
        <v>0.90785239999999978</v>
      </c>
      <c r="W69" s="78">
        <f t="shared" ref="W69:W98" si="24">N69</f>
        <v>5.208111999999999</v>
      </c>
    </row>
    <row r="70" spans="1:23">
      <c r="A70" s="8" t="s">
        <v>112</v>
      </c>
      <c r="B70" s="22">
        <v>17.835999999999999</v>
      </c>
      <c r="C70" s="22">
        <f t="shared" si="15"/>
        <v>17.835999999999999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7.4572315999999992</v>
      </c>
      <c r="K70" s="23">
        <v>4.2628039999999983</v>
      </c>
      <c r="L70" s="23">
        <v>0</v>
      </c>
      <c r="M70" s="23">
        <v>0.90785239999999978</v>
      </c>
      <c r="N70" s="23">
        <v>5.208111999999999</v>
      </c>
      <c r="O70" s="23">
        <f t="shared" si="17"/>
        <v>17.835999999999999</v>
      </c>
      <c r="P70" s="24"/>
      <c r="Q70" s="81">
        <f t="shared" si="18"/>
        <v>17.835999999999999</v>
      </c>
      <c r="S70" s="78">
        <f t="shared" si="20"/>
        <v>7.4572315999999992</v>
      </c>
      <c r="T70" s="78">
        <f t="shared" si="21"/>
        <v>4.2628039999999983</v>
      </c>
      <c r="U70" s="78">
        <f t="shared" si="22"/>
        <v>0</v>
      </c>
      <c r="V70" s="78">
        <f t="shared" si="23"/>
        <v>0.90785239999999978</v>
      </c>
      <c r="W70" s="78">
        <f t="shared" si="24"/>
        <v>5.208111999999999</v>
      </c>
    </row>
    <row r="71" spans="1:23">
      <c r="A71" s="8" t="s">
        <v>113</v>
      </c>
      <c r="B71" s="22">
        <v>17.260000000000002</v>
      </c>
      <c r="C71" s="22">
        <f t="shared" si="15"/>
        <v>17.260000000000002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7.2164059999999992</v>
      </c>
      <c r="K71" s="23">
        <v>4.1251399999999991</v>
      </c>
      <c r="L71" s="23">
        <v>0</v>
      </c>
      <c r="M71" s="23">
        <v>0.87853399999999993</v>
      </c>
      <c r="N71" s="23">
        <v>5.0399199999999995</v>
      </c>
      <c r="O71" s="23">
        <f t="shared" si="17"/>
        <v>17.260000000000002</v>
      </c>
      <c r="P71" s="24"/>
      <c r="Q71" s="81">
        <f t="shared" si="18"/>
        <v>17.260000000000002</v>
      </c>
      <c r="S71" s="78">
        <f t="shared" si="20"/>
        <v>7.2164059999999992</v>
      </c>
      <c r="T71" s="78">
        <f t="shared" si="21"/>
        <v>4.1251399999999991</v>
      </c>
      <c r="U71" s="78">
        <f t="shared" si="22"/>
        <v>0</v>
      </c>
      <c r="V71" s="78">
        <f t="shared" si="23"/>
        <v>0.87853399999999993</v>
      </c>
      <c r="W71" s="78">
        <f t="shared" si="24"/>
        <v>5.0399199999999995</v>
      </c>
    </row>
    <row r="72" spans="1:23">
      <c r="A72" s="8" t="s">
        <v>114</v>
      </c>
      <c r="B72" s="22">
        <v>17.356000000000002</v>
      </c>
      <c r="C72" s="22">
        <f t="shared" si="15"/>
        <v>17.356000000000002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7.2565435999999996</v>
      </c>
      <c r="K72" s="23">
        <v>4.1480839999999999</v>
      </c>
      <c r="L72" s="23">
        <v>0</v>
      </c>
      <c r="M72" s="23">
        <v>0.88342039999999999</v>
      </c>
      <c r="N72" s="23">
        <v>5.0679519999999991</v>
      </c>
      <c r="O72" s="23">
        <f t="shared" si="17"/>
        <v>17.356000000000002</v>
      </c>
      <c r="P72" s="24"/>
      <c r="Q72" s="81">
        <f t="shared" si="18"/>
        <v>17.356000000000002</v>
      </c>
      <c r="S72" s="78">
        <f t="shared" si="20"/>
        <v>7.2565435999999996</v>
      </c>
      <c r="T72" s="78">
        <f t="shared" si="21"/>
        <v>4.1480839999999999</v>
      </c>
      <c r="U72" s="78">
        <f t="shared" si="22"/>
        <v>0</v>
      </c>
      <c r="V72" s="78">
        <f t="shared" si="23"/>
        <v>0.88342039999999999</v>
      </c>
      <c r="W72" s="78">
        <f t="shared" si="24"/>
        <v>5.0679519999999991</v>
      </c>
    </row>
    <row r="73" spans="1:23">
      <c r="A73" s="8" t="s">
        <v>115</v>
      </c>
      <c r="B73" s="22">
        <v>17.664000000000001</v>
      </c>
      <c r="C73" s="22">
        <f t="shared" si="15"/>
        <v>17.664000000000001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7.3853184000000001</v>
      </c>
      <c r="K73" s="23">
        <v>4.2216959999999997</v>
      </c>
      <c r="L73" s="23">
        <v>0</v>
      </c>
      <c r="M73" s="23">
        <v>0.89909759999999994</v>
      </c>
      <c r="N73" s="23">
        <v>5.1578879999999998</v>
      </c>
      <c r="O73" s="23">
        <f t="shared" si="17"/>
        <v>17.664000000000001</v>
      </c>
      <c r="P73" s="24"/>
      <c r="Q73" s="81">
        <f t="shared" si="18"/>
        <v>17.664000000000001</v>
      </c>
      <c r="S73" s="78">
        <f t="shared" si="20"/>
        <v>7.3853184000000001</v>
      </c>
      <c r="T73" s="78">
        <f t="shared" si="21"/>
        <v>4.2216959999999997</v>
      </c>
      <c r="U73" s="78">
        <f t="shared" si="22"/>
        <v>0</v>
      </c>
      <c r="V73" s="78">
        <f t="shared" si="23"/>
        <v>0.89909759999999994</v>
      </c>
      <c r="W73" s="78">
        <f t="shared" si="24"/>
        <v>5.1578879999999998</v>
      </c>
    </row>
    <row r="74" spans="1:23">
      <c r="A74" s="8" t="s">
        <v>116</v>
      </c>
      <c r="B74" s="22">
        <v>17.416</v>
      </c>
      <c r="C74" s="22">
        <f t="shared" si="15"/>
        <v>17.416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7.2816296000000005</v>
      </c>
      <c r="K74" s="23">
        <v>4.1624239999999988</v>
      </c>
      <c r="L74" s="23">
        <v>0</v>
      </c>
      <c r="M74" s="23">
        <v>0.88647439999999988</v>
      </c>
      <c r="N74" s="23">
        <v>5.0854719999999993</v>
      </c>
      <c r="O74" s="23">
        <f t="shared" si="17"/>
        <v>17.416</v>
      </c>
      <c r="P74" s="24"/>
      <c r="Q74" s="81">
        <f t="shared" si="18"/>
        <v>17.416</v>
      </c>
      <c r="S74" s="78">
        <f t="shared" si="20"/>
        <v>7.2816296000000005</v>
      </c>
      <c r="T74" s="78">
        <f t="shared" si="21"/>
        <v>4.1624239999999988</v>
      </c>
      <c r="U74" s="78">
        <f t="shared" si="22"/>
        <v>0</v>
      </c>
      <c r="V74" s="78">
        <f t="shared" si="23"/>
        <v>0.88647439999999988</v>
      </c>
      <c r="W74" s="78">
        <f t="shared" si="24"/>
        <v>5.0854719999999993</v>
      </c>
    </row>
    <row r="75" spans="1:23">
      <c r="A75" s="8" t="s">
        <v>117</v>
      </c>
      <c r="B75" s="22">
        <v>16.684000000000001</v>
      </c>
      <c r="C75" s="22">
        <f t="shared" si="15"/>
        <v>16.684000000000001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6.9755804000000001</v>
      </c>
      <c r="K75" s="23">
        <v>3.9874759999999991</v>
      </c>
      <c r="L75" s="23">
        <v>0</v>
      </c>
      <c r="M75" s="23">
        <v>0.84921559999999985</v>
      </c>
      <c r="N75" s="23">
        <v>4.8717279999999992</v>
      </c>
      <c r="O75" s="23">
        <f t="shared" si="17"/>
        <v>16.684000000000001</v>
      </c>
      <c r="P75" s="24"/>
      <c r="Q75" s="81">
        <f t="shared" si="18"/>
        <v>16.684000000000001</v>
      </c>
      <c r="S75" s="78">
        <f t="shared" si="20"/>
        <v>6.9755804000000001</v>
      </c>
      <c r="T75" s="78">
        <f t="shared" si="21"/>
        <v>3.9874759999999991</v>
      </c>
      <c r="U75" s="78">
        <f t="shared" si="22"/>
        <v>0</v>
      </c>
      <c r="V75" s="78">
        <f t="shared" si="23"/>
        <v>0.84921559999999985</v>
      </c>
      <c r="W75" s="78">
        <f t="shared" si="24"/>
        <v>4.8717279999999992</v>
      </c>
    </row>
    <row r="76" spans="1:23">
      <c r="A76" s="8" t="s">
        <v>118</v>
      </c>
      <c r="B76" s="22">
        <v>16.916</v>
      </c>
      <c r="C76" s="22">
        <f t="shared" si="15"/>
        <v>16.916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7.0725795999999992</v>
      </c>
      <c r="K76" s="23">
        <v>4.0429239999999993</v>
      </c>
      <c r="L76" s="23">
        <v>0</v>
      </c>
      <c r="M76" s="23">
        <v>0.86102439999999991</v>
      </c>
      <c r="N76" s="23">
        <v>4.9394719999999994</v>
      </c>
      <c r="O76" s="23">
        <f t="shared" si="17"/>
        <v>16.916</v>
      </c>
      <c r="P76" s="24"/>
      <c r="Q76" s="81">
        <f t="shared" si="18"/>
        <v>16.916</v>
      </c>
      <c r="S76" s="78">
        <f t="shared" si="20"/>
        <v>7.0725795999999992</v>
      </c>
      <c r="T76" s="78">
        <f t="shared" si="21"/>
        <v>4.0429239999999993</v>
      </c>
      <c r="U76" s="78">
        <f t="shared" si="22"/>
        <v>0</v>
      </c>
      <c r="V76" s="78">
        <f t="shared" si="23"/>
        <v>0.86102439999999991</v>
      </c>
      <c r="W76" s="78">
        <f t="shared" si="24"/>
        <v>4.9394719999999994</v>
      </c>
    </row>
    <row r="77" spans="1:23">
      <c r="A77" s="8" t="s">
        <v>119</v>
      </c>
      <c r="B77" s="22">
        <v>17.204000000000001</v>
      </c>
      <c r="C77" s="22">
        <f t="shared" si="15"/>
        <v>17.204000000000001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7.1929923999999996</v>
      </c>
      <c r="K77" s="23">
        <v>4.1117559999999989</v>
      </c>
      <c r="L77" s="23">
        <v>0</v>
      </c>
      <c r="M77" s="23">
        <v>0.8756835999999999</v>
      </c>
      <c r="N77" s="23">
        <v>5.0235679999999991</v>
      </c>
      <c r="O77" s="23">
        <f t="shared" si="17"/>
        <v>17.204000000000001</v>
      </c>
      <c r="P77" s="24"/>
      <c r="Q77" s="81">
        <f t="shared" si="18"/>
        <v>17.204000000000001</v>
      </c>
      <c r="S77" s="78">
        <f t="shared" si="20"/>
        <v>7.1929923999999996</v>
      </c>
      <c r="T77" s="78">
        <f t="shared" si="21"/>
        <v>4.1117559999999989</v>
      </c>
      <c r="U77" s="78">
        <f t="shared" si="22"/>
        <v>0</v>
      </c>
      <c r="V77" s="78">
        <f t="shared" si="23"/>
        <v>0.8756835999999999</v>
      </c>
      <c r="W77" s="78">
        <f t="shared" si="24"/>
        <v>5.0235679999999991</v>
      </c>
    </row>
    <row r="78" spans="1:23">
      <c r="A78" s="8" t="s">
        <v>120</v>
      </c>
      <c r="B78" s="22">
        <v>17.568000000000001</v>
      </c>
      <c r="C78" s="22">
        <f t="shared" si="15"/>
        <v>17.568000000000001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7.3451807999999996</v>
      </c>
      <c r="K78" s="23">
        <v>4.1987519999999998</v>
      </c>
      <c r="L78" s="23">
        <v>0</v>
      </c>
      <c r="M78" s="23">
        <v>0.89421119999999987</v>
      </c>
      <c r="N78" s="23">
        <v>5.1298559999999993</v>
      </c>
      <c r="O78" s="23">
        <f t="shared" si="17"/>
        <v>17.568000000000001</v>
      </c>
      <c r="P78" s="24"/>
      <c r="Q78" s="81">
        <f t="shared" si="18"/>
        <v>17.568000000000001</v>
      </c>
      <c r="S78" s="78">
        <f t="shared" si="20"/>
        <v>7.3451807999999996</v>
      </c>
      <c r="T78" s="78">
        <f t="shared" si="21"/>
        <v>4.1987519999999998</v>
      </c>
      <c r="U78" s="78">
        <f t="shared" si="22"/>
        <v>0</v>
      </c>
      <c r="V78" s="78">
        <f t="shared" si="23"/>
        <v>0.89421119999999987</v>
      </c>
      <c r="W78" s="78">
        <f t="shared" si="24"/>
        <v>5.1298559999999993</v>
      </c>
    </row>
    <row r="79" spans="1:23">
      <c r="A79" s="8" t="s">
        <v>121</v>
      </c>
      <c r="B79" s="22">
        <v>17.492000000000001</v>
      </c>
      <c r="C79" s="22">
        <f t="shared" si="15"/>
        <v>17.492000000000001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7.3134052000000001</v>
      </c>
      <c r="K79" s="23">
        <v>4.1805879999999993</v>
      </c>
      <c r="L79" s="23">
        <v>0</v>
      </c>
      <c r="M79" s="23">
        <v>0.89034279999999988</v>
      </c>
      <c r="N79" s="23">
        <v>5.1076639999999998</v>
      </c>
      <c r="O79" s="23">
        <f t="shared" si="17"/>
        <v>17.492000000000001</v>
      </c>
      <c r="P79" s="24"/>
      <c r="Q79" s="81">
        <f t="shared" si="18"/>
        <v>17.492000000000001</v>
      </c>
      <c r="S79" s="78">
        <f t="shared" si="20"/>
        <v>7.3134052000000001</v>
      </c>
      <c r="T79" s="78">
        <f t="shared" si="21"/>
        <v>4.1805879999999993</v>
      </c>
      <c r="U79" s="78">
        <f t="shared" si="22"/>
        <v>0</v>
      </c>
      <c r="V79" s="78">
        <f t="shared" si="23"/>
        <v>0.89034279999999988</v>
      </c>
      <c r="W79" s="78">
        <f t="shared" si="24"/>
        <v>5.1076639999999998</v>
      </c>
    </row>
    <row r="80" spans="1:23">
      <c r="A80" s="8" t="s">
        <v>122</v>
      </c>
      <c r="B80" s="22">
        <v>17.704000000000001</v>
      </c>
      <c r="C80" s="22">
        <f t="shared" si="15"/>
        <v>17.704000000000001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7.4020423999999991</v>
      </c>
      <c r="K80" s="23">
        <v>4.2312559999999992</v>
      </c>
      <c r="L80" s="23">
        <v>0</v>
      </c>
      <c r="M80" s="23">
        <v>0.90113359999999987</v>
      </c>
      <c r="N80" s="23">
        <v>5.1695679999999999</v>
      </c>
      <c r="O80" s="23">
        <f t="shared" si="17"/>
        <v>17.704000000000001</v>
      </c>
      <c r="P80" s="24"/>
      <c r="Q80" s="81">
        <f t="shared" si="18"/>
        <v>17.704000000000001</v>
      </c>
      <c r="S80" s="78">
        <f t="shared" si="20"/>
        <v>7.4020423999999991</v>
      </c>
      <c r="T80" s="78">
        <f t="shared" si="21"/>
        <v>4.2312559999999992</v>
      </c>
      <c r="U80" s="78">
        <f t="shared" si="22"/>
        <v>0</v>
      </c>
      <c r="V80" s="78">
        <f t="shared" si="23"/>
        <v>0.90113359999999987</v>
      </c>
      <c r="W80" s="78">
        <f t="shared" si="24"/>
        <v>5.1695679999999999</v>
      </c>
    </row>
    <row r="81" spans="1:23">
      <c r="A81" s="8" t="s">
        <v>123</v>
      </c>
      <c r="B81" s="22">
        <v>17.972000000000001</v>
      </c>
      <c r="C81" s="22">
        <f t="shared" si="15"/>
        <v>17.972000000000001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7.5140931999999996</v>
      </c>
      <c r="K81" s="23">
        <v>4.2953079999999995</v>
      </c>
      <c r="L81" s="23">
        <v>0</v>
      </c>
      <c r="M81" s="23">
        <v>0.91477479999999989</v>
      </c>
      <c r="N81" s="23">
        <v>5.2478239999999996</v>
      </c>
      <c r="O81" s="23">
        <f t="shared" si="17"/>
        <v>17.972000000000001</v>
      </c>
      <c r="P81" s="24"/>
      <c r="Q81" s="81">
        <f t="shared" si="18"/>
        <v>17.972000000000001</v>
      </c>
      <c r="S81" s="78">
        <f t="shared" si="20"/>
        <v>7.5140931999999996</v>
      </c>
      <c r="T81" s="78">
        <f t="shared" si="21"/>
        <v>4.2953079999999995</v>
      </c>
      <c r="U81" s="78">
        <f t="shared" si="22"/>
        <v>0</v>
      </c>
      <c r="V81" s="78">
        <f t="shared" si="23"/>
        <v>0.91477479999999989</v>
      </c>
      <c r="W81" s="78">
        <f t="shared" si="24"/>
        <v>5.2478239999999996</v>
      </c>
    </row>
    <row r="82" spans="1:23">
      <c r="A82" s="8" t="s">
        <v>124</v>
      </c>
      <c r="B82" s="22">
        <v>18.603999999999999</v>
      </c>
      <c r="C82" s="22">
        <f t="shared" si="15"/>
        <v>18.603999999999999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7.7783323999999991</v>
      </c>
      <c r="K82" s="23">
        <v>4.4463559999999989</v>
      </c>
      <c r="L82" s="23">
        <v>0</v>
      </c>
      <c r="M82" s="23">
        <v>0.94694359999999977</v>
      </c>
      <c r="N82" s="23">
        <v>5.4323679999999994</v>
      </c>
      <c r="O82" s="23">
        <f t="shared" si="17"/>
        <v>18.603999999999999</v>
      </c>
      <c r="P82" s="24"/>
      <c r="Q82" s="81">
        <f t="shared" si="18"/>
        <v>18.603999999999999</v>
      </c>
      <c r="S82" s="78">
        <f t="shared" si="20"/>
        <v>7.7783323999999991</v>
      </c>
      <c r="T82" s="78">
        <f t="shared" si="21"/>
        <v>4.4463559999999989</v>
      </c>
      <c r="U82" s="78">
        <f t="shared" si="22"/>
        <v>0</v>
      </c>
      <c r="V82" s="78">
        <f t="shared" si="23"/>
        <v>0.94694359999999977</v>
      </c>
      <c r="W82" s="78">
        <f t="shared" si="24"/>
        <v>5.4323679999999994</v>
      </c>
    </row>
    <row r="83" spans="1:23">
      <c r="A83" s="8" t="s">
        <v>125</v>
      </c>
      <c r="B83" s="22">
        <v>18.068000000000001</v>
      </c>
      <c r="C83" s="22">
        <f t="shared" si="15"/>
        <v>18.068000000000001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7.5542308</v>
      </c>
      <c r="K83" s="23">
        <v>4.3182519999999993</v>
      </c>
      <c r="L83" s="23">
        <v>0</v>
      </c>
      <c r="M83" s="23">
        <v>0.91966119999999996</v>
      </c>
      <c r="N83" s="23">
        <v>5.2758559999999992</v>
      </c>
      <c r="O83" s="23">
        <f t="shared" si="17"/>
        <v>18.068000000000001</v>
      </c>
      <c r="P83" s="24"/>
      <c r="Q83" s="81">
        <f t="shared" si="18"/>
        <v>18.068000000000001</v>
      </c>
      <c r="S83" s="78">
        <f t="shared" si="20"/>
        <v>7.5542308</v>
      </c>
      <c r="T83" s="78">
        <f t="shared" si="21"/>
        <v>4.3182519999999993</v>
      </c>
      <c r="U83" s="78">
        <f t="shared" si="22"/>
        <v>0</v>
      </c>
      <c r="V83" s="78">
        <f t="shared" si="23"/>
        <v>0.91966119999999996</v>
      </c>
      <c r="W83" s="78">
        <f t="shared" si="24"/>
        <v>5.2758559999999992</v>
      </c>
    </row>
    <row r="84" spans="1:23">
      <c r="A84" s="8" t="s">
        <v>126</v>
      </c>
      <c r="B84" s="22">
        <v>17.684000000000001</v>
      </c>
      <c r="C84" s="22">
        <f t="shared" si="15"/>
        <v>17.684000000000001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7.3936803999999992</v>
      </c>
      <c r="K84" s="23">
        <v>4.2264759999999999</v>
      </c>
      <c r="L84" s="23">
        <v>0</v>
      </c>
      <c r="M84" s="23">
        <v>0.9001155999999999</v>
      </c>
      <c r="N84" s="23">
        <v>5.163727999999999</v>
      </c>
      <c r="O84" s="23">
        <f t="shared" si="17"/>
        <v>17.684000000000001</v>
      </c>
      <c r="P84" s="24"/>
      <c r="Q84" s="81">
        <f t="shared" si="18"/>
        <v>17.684000000000001</v>
      </c>
      <c r="S84" s="78">
        <f t="shared" si="20"/>
        <v>7.3936803999999992</v>
      </c>
      <c r="T84" s="78">
        <f t="shared" si="21"/>
        <v>4.2264759999999999</v>
      </c>
      <c r="U84" s="78">
        <f t="shared" si="22"/>
        <v>0</v>
      </c>
      <c r="V84" s="78">
        <f t="shared" si="23"/>
        <v>0.9001155999999999</v>
      </c>
      <c r="W84" s="78">
        <f t="shared" si="24"/>
        <v>5.163727999999999</v>
      </c>
    </row>
    <row r="85" spans="1:23">
      <c r="A85" s="8" t="s">
        <v>127</v>
      </c>
      <c r="B85" s="22">
        <v>17.684000000000001</v>
      </c>
      <c r="C85" s="22">
        <f t="shared" si="15"/>
        <v>17.684000000000001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7.3936803999999992</v>
      </c>
      <c r="K85" s="23">
        <v>4.2264759999999999</v>
      </c>
      <c r="L85" s="23">
        <v>0</v>
      </c>
      <c r="M85" s="23">
        <v>0.9001155999999999</v>
      </c>
      <c r="N85" s="23">
        <v>5.163727999999999</v>
      </c>
      <c r="O85" s="23">
        <f t="shared" si="17"/>
        <v>17.684000000000001</v>
      </c>
      <c r="P85" s="24"/>
      <c r="Q85" s="81">
        <f t="shared" si="18"/>
        <v>17.684000000000001</v>
      </c>
      <c r="S85" s="78">
        <f t="shared" si="20"/>
        <v>7.3936803999999992</v>
      </c>
      <c r="T85" s="78">
        <f t="shared" si="21"/>
        <v>4.2264759999999999</v>
      </c>
      <c r="U85" s="78">
        <f t="shared" si="22"/>
        <v>0</v>
      </c>
      <c r="V85" s="78">
        <f t="shared" si="23"/>
        <v>0.9001155999999999</v>
      </c>
      <c r="W85" s="78">
        <f t="shared" si="24"/>
        <v>5.163727999999999</v>
      </c>
    </row>
    <row r="86" spans="1:23">
      <c r="A86" s="8" t="s">
        <v>128</v>
      </c>
      <c r="B86" s="22">
        <v>17.911999999999999</v>
      </c>
      <c r="C86" s="22">
        <f t="shared" si="15"/>
        <v>17.911999999999999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7.4890071999999988</v>
      </c>
      <c r="K86" s="23">
        <v>4.2809679999999988</v>
      </c>
      <c r="L86" s="23">
        <v>0</v>
      </c>
      <c r="M86" s="23">
        <v>0.91172079999999978</v>
      </c>
      <c r="N86" s="23">
        <v>5.2303039999999994</v>
      </c>
      <c r="O86" s="23">
        <f t="shared" si="17"/>
        <v>17.911999999999999</v>
      </c>
      <c r="P86" s="24"/>
      <c r="Q86" s="81">
        <f t="shared" si="18"/>
        <v>17.911999999999999</v>
      </c>
      <c r="S86" s="78">
        <f t="shared" si="20"/>
        <v>7.4890071999999988</v>
      </c>
      <c r="T86" s="78">
        <f t="shared" si="21"/>
        <v>4.2809679999999988</v>
      </c>
      <c r="U86" s="78">
        <f t="shared" si="22"/>
        <v>0</v>
      </c>
      <c r="V86" s="78">
        <f t="shared" si="23"/>
        <v>0.91172079999999978</v>
      </c>
      <c r="W86" s="78">
        <f t="shared" si="24"/>
        <v>5.2303039999999994</v>
      </c>
    </row>
    <row r="87" spans="1:23">
      <c r="A87" s="8" t="s">
        <v>129</v>
      </c>
      <c r="B87" s="22">
        <v>17.224</v>
      </c>
      <c r="C87" s="22">
        <f t="shared" si="15"/>
        <v>17.224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7.2013543999999987</v>
      </c>
      <c r="K87" s="23">
        <v>4.1165359999999991</v>
      </c>
      <c r="L87" s="23">
        <v>0</v>
      </c>
      <c r="M87" s="23">
        <v>0.87670159999999986</v>
      </c>
      <c r="N87" s="23">
        <v>5.0294079999999992</v>
      </c>
      <c r="O87" s="23">
        <f t="shared" si="17"/>
        <v>17.224</v>
      </c>
      <c r="P87" s="24"/>
      <c r="Q87" s="81">
        <f t="shared" si="18"/>
        <v>17.224</v>
      </c>
      <c r="S87" s="78">
        <f t="shared" si="20"/>
        <v>7.2013543999999987</v>
      </c>
      <c r="T87" s="78">
        <f t="shared" si="21"/>
        <v>4.1165359999999991</v>
      </c>
      <c r="U87" s="78">
        <f t="shared" si="22"/>
        <v>0</v>
      </c>
      <c r="V87" s="78">
        <f t="shared" si="23"/>
        <v>0.87670159999999986</v>
      </c>
      <c r="W87" s="78">
        <f t="shared" si="24"/>
        <v>5.0294079999999992</v>
      </c>
    </row>
    <row r="88" spans="1:23">
      <c r="A88" s="8" t="s">
        <v>130</v>
      </c>
      <c r="B88" s="22">
        <v>18.391999999999999</v>
      </c>
      <c r="C88" s="22">
        <f t="shared" si="15"/>
        <v>18.391999999999999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7.6896951999999992</v>
      </c>
      <c r="K88" s="23">
        <v>4.3956879999999989</v>
      </c>
      <c r="L88" s="23">
        <v>0</v>
      </c>
      <c r="M88" s="23">
        <v>0.9361527999999999</v>
      </c>
      <c r="N88" s="23">
        <v>5.3704639999999984</v>
      </c>
      <c r="O88" s="23">
        <f t="shared" si="17"/>
        <v>18.391999999999999</v>
      </c>
      <c r="P88" s="24"/>
      <c r="Q88" s="81">
        <f t="shared" si="18"/>
        <v>18.391999999999999</v>
      </c>
      <c r="S88" s="78">
        <f t="shared" si="20"/>
        <v>7.6896951999999992</v>
      </c>
      <c r="T88" s="78">
        <f t="shared" si="21"/>
        <v>4.3956879999999989</v>
      </c>
      <c r="U88" s="78">
        <f t="shared" si="22"/>
        <v>0</v>
      </c>
      <c r="V88" s="78">
        <f t="shared" si="23"/>
        <v>0.9361527999999999</v>
      </c>
      <c r="W88" s="78">
        <f t="shared" si="24"/>
        <v>5.3704639999999984</v>
      </c>
    </row>
    <row r="89" spans="1:23">
      <c r="A89" s="8" t="s">
        <v>131</v>
      </c>
      <c r="B89" s="22">
        <v>18.28</v>
      </c>
      <c r="C89" s="22">
        <f t="shared" si="15"/>
        <v>18.28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7.642868</v>
      </c>
      <c r="K89" s="23">
        <v>4.3689199999999992</v>
      </c>
      <c r="L89" s="23">
        <v>0</v>
      </c>
      <c r="M89" s="23">
        <v>0.93045199999999995</v>
      </c>
      <c r="N89" s="23">
        <v>5.3377600000000003</v>
      </c>
      <c r="O89" s="23">
        <f t="shared" si="17"/>
        <v>18.28</v>
      </c>
      <c r="P89" s="24"/>
      <c r="Q89" s="81">
        <f t="shared" si="18"/>
        <v>18.28</v>
      </c>
      <c r="S89" s="78">
        <f t="shared" si="20"/>
        <v>7.642868</v>
      </c>
      <c r="T89" s="78">
        <f t="shared" si="21"/>
        <v>4.3689199999999992</v>
      </c>
      <c r="U89" s="78">
        <f t="shared" si="22"/>
        <v>0</v>
      </c>
      <c r="V89" s="78">
        <f t="shared" si="23"/>
        <v>0.93045199999999995</v>
      </c>
      <c r="W89" s="78">
        <f t="shared" si="24"/>
        <v>5.3377600000000003</v>
      </c>
    </row>
    <row r="90" spans="1:23">
      <c r="A90" s="8" t="s">
        <v>132</v>
      </c>
      <c r="B90" s="22">
        <v>18.260000000000002</v>
      </c>
      <c r="C90" s="22">
        <f t="shared" si="15"/>
        <v>18.260000000000002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7.634506</v>
      </c>
      <c r="K90" s="23">
        <v>4.364139999999999</v>
      </c>
      <c r="L90" s="23">
        <v>0</v>
      </c>
      <c r="M90" s="23">
        <v>0.92943399999999998</v>
      </c>
      <c r="N90" s="23">
        <v>5.3319199999999993</v>
      </c>
      <c r="O90" s="23">
        <f t="shared" si="17"/>
        <v>18.260000000000002</v>
      </c>
      <c r="P90" s="24"/>
      <c r="Q90" s="81">
        <f t="shared" si="18"/>
        <v>18.260000000000002</v>
      </c>
      <c r="S90" s="78">
        <f t="shared" si="20"/>
        <v>7.634506</v>
      </c>
      <c r="T90" s="78">
        <f t="shared" si="21"/>
        <v>4.364139999999999</v>
      </c>
      <c r="U90" s="78">
        <f t="shared" si="22"/>
        <v>0</v>
      </c>
      <c r="V90" s="78">
        <f t="shared" si="23"/>
        <v>0.92943399999999998</v>
      </c>
      <c r="W90" s="78">
        <f t="shared" si="24"/>
        <v>5.3319199999999993</v>
      </c>
    </row>
    <row r="91" spans="1:23">
      <c r="A91" s="8" t="s">
        <v>133</v>
      </c>
      <c r="B91" s="22">
        <v>18.472000000000001</v>
      </c>
      <c r="C91" s="22">
        <f t="shared" si="15"/>
        <v>18.472000000000001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7.7231432</v>
      </c>
      <c r="K91" s="23">
        <v>4.414807999999999</v>
      </c>
      <c r="L91" s="23">
        <v>0</v>
      </c>
      <c r="M91" s="23">
        <v>0.94022479999999986</v>
      </c>
      <c r="N91" s="23">
        <v>5.3938240000000004</v>
      </c>
      <c r="O91" s="23">
        <f t="shared" si="17"/>
        <v>18.472000000000001</v>
      </c>
      <c r="P91" s="24"/>
      <c r="Q91" s="81">
        <f t="shared" si="18"/>
        <v>18.472000000000001</v>
      </c>
      <c r="S91" s="78">
        <f t="shared" si="20"/>
        <v>7.7231432</v>
      </c>
      <c r="T91" s="78">
        <f t="shared" si="21"/>
        <v>4.414807999999999</v>
      </c>
      <c r="U91" s="78">
        <f t="shared" si="22"/>
        <v>0</v>
      </c>
      <c r="V91" s="78">
        <f t="shared" si="23"/>
        <v>0.94022479999999986</v>
      </c>
      <c r="W91" s="78">
        <f t="shared" si="24"/>
        <v>5.3938240000000004</v>
      </c>
    </row>
    <row r="92" spans="1:23">
      <c r="A92" s="8" t="s">
        <v>134</v>
      </c>
      <c r="B92" s="22">
        <v>18.260000000000002</v>
      </c>
      <c r="C92" s="22">
        <f t="shared" si="15"/>
        <v>18.260000000000002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7.634506</v>
      </c>
      <c r="K92" s="23">
        <v>4.364139999999999</v>
      </c>
      <c r="L92" s="23">
        <v>0</v>
      </c>
      <c r="M92" s="23">
        <v>0.92943399999999998</v>
      </c>
      <c r="N92" s="23">
        <v>5.3319199999999993</v>
      </c>
      <c r="O92" s="23">
        <f t="shared" si="17"/>
        <v>18.260000000000002</v>
      </c>
      <c r="P92" s="24"/>
      <c r="Q92" s="81">
        <f t="shared" si="18"/>
        <v>18.260000000000002</v>
      </c>
      <c r="S92" s="78">
        <f t="shared" si="20"/>
        <v>7.634506</v>
      </c>
      <c r="T92" s="78">
        <f t="shared" si="21"/>
        <v>4.364139999999999</v>
      </c>
      <c r="U92" s="78">
        <f t="shared" si="22"/>
        <v>0</v>
      </c>
      <c r="V92" s="78">
        <f t="shared" si="23"/>
        <v>0.92943399999999998</v>
      </c>
      <c r="W92" s="78">
        <f t="shared" si="24"/>
        <v>5.3319199999999993</v>
      </c>
    </row>
    <row r="93" spans="1:23">
      <c r="A93" s="8" t="s">
        <v>135</v>
      </c>
      <c r="B93" s="22">
        <v>17.088000000000001</v>
      </c>
      <c r="C93" s="22">
        <f t="shared" si="15"/>
        <v>17.088000000000001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7.1444927999999992</v>
      </c>
      <c r="K93" s="23">
        <v>4.0840319999999997</v>
      </c>
      <c r="L93" s="23">
        <v>0</v>
      </c>
      <c r="M93" s="23">
        <v>0.86977919999999986</v>
      </c>
      <c r="N93" s="23">
        <v>4.9896959999999995</v>
      </c>
      <c r="O93" s="23">
        <f t="shared" si="17"/>
        <v>17.088000000000001</v>
      </c>
      <c r="P93" s="24"/>
      <c r="Q93" s="81">
        <f t="shared" si="18"/>
        <v>17.088000000000001</v>
      </c>
      <c r="S93" s="78">
        <f t="shared" si="20"/>
        <v>7.1444927999999992</v>
      </c>
      <c r="T93" s="78">
        <f t="shared" si="21"/>
        <v>4.0840319999999997</v>
      </c>
      <c r="U93" s="78">
        <f t="shared" si="22"/>
        <v>0</v>
      </c>
      <c r="V93" s="78">
        <f t="shared" si="23"/>
        <v>0.86977919999999986</v>
      </c>
      <c r="W93" s="78">
        <f t="shared" si="24"/>
        <v>4.9896959999999995</v>
      </c>
    </row>
    <row r="94" spans="1:23">
      <c r="A94" s="8" t="s">
        <v>136</v>
      </c>
      <c r="B94" s="22">
        <v>15.724</v>
      </c>
      <c r="C94" s="22">
        <f t="shared" si="15"/>
        <v>15.724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6.5742044000000002</v>
      </c>
      <c r="K94" s="23">
        <v>3.7580359999999993</v>
      </c>
      <c r="L94" s="23">
        <v>0</v>
      </c>
      <c r="M94" s="23">
        <v>0.80035159999999994</v>
      </c>
      <c r="N94" s="23">
        <v>4.5914079999999995</v>
      </c>
      <c r="O94" s="23">
        <f t="shared" si="17"/>
        <v>15.724</v>
      </c>
      <c r="P94" s="24"/>
      <c r="Q94" s="81">
        <f t="shared" si="18"/>
        <v>15.724</v>
      </c>
      <c r="S94" s="78">
        <f t="shared" si="20"/>
        <v>6.5742044000000002</v>
      </c>
      <c r="T94" s="78">
        <f t="shared" si="21"/>
        <v>3.7580359999999993</v>
      </c>
      <c r="U94" s="78">
        <f t="shared" si="22"/>
        <v>0</v>
      </c>
      <c r="V94" s="78">
        <f t="shared" si="23"/>
        <v>0.80035159999999994</v>
      </c>
      <c r="W94" s="78">
        <f t="shared" si="24"/>
        <v>4.5914079999999995</v>
      </c>
    </row>
    <row r="95" spans="1:23">
      <c r="A95" s="8" t="s">
        <v>137</v>
      </c>
      <c r="B95" s="22">
        <v>16.244</v>
      </c>
      <c r="C95" s="22">
        <f t="shared" si="15"/>
        <v>16.244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6.7916163999999997</v>
      </c>
      <c r="K95" s="23">
        <v>3.882315999999999</v>
      </c>
      <c r="L95" s="23">
        <v>0</v>
      </c>
      <c r="M95" s="23">
        <v>0.82681959999999977</v>
      </c>
      <c r="N95" s="23">
        <v>4.7432479999999995</v>
      </c>
      <c r="O95" s="23">
        <f t="shared" si="17"/>
        <v>16.244</v>
      </c>
      <c r="P95" s="24"/>
      <c r="Q95" s="81">
        <f t="shared" si="18"/>
        <v>16.244</v>
      </c>
      <c r="S95" s="78">
        <f t="shared" si="20"/>
        <v>6.7916163999999997</v>
      </c>
      <c r="T95" s="78">
        <f t="shared" si="21"/>
        <v>3.882315999999999</v>
      </c>
      <c r="U95" s="78">
        <f t="shared" si="22"/>
        <v>0</v>
      </c>
      <c r="V95" s="78">
        <f t="shared" si="23"/>
        <v>0.82681959999999977</v>
      </c>
      <c r="W95" s="78">
        <f t="shared" si="24"/>
        <v>4.7432479999999995</v>
      </c>
    </row>
    <row r="96" spans="1:23">
      <c r="A96" s="8" t="s">
        <v>138</v>
      </c>
      <c r="B96" s="22">
        <v>17.28</v>
      </c>
      <c r="C96" s="22">
        <f t="shared" si="15"/>
        <v>17.28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7.2247680000000001</v>
      </c>
      <c r="K96" s="23">
        <v>4.1299199999999994</v>
      </c>
      <c r="L96" s="23">
        <v>0</v>
      </c>
      <c r="M96" s="23">
        <v>0.87955199999999989</v>
      </c>
      <c r="N96" s="23">
        <v>5.0457599999999996</v>
      </c>
      <c r="O96" s="23">
        <f t="shared" si="17"/>
        <v>17.28</v>
      </c>
      <c r="P96" s="24"/>
      <c r="Q96" s="81">
        <f t="shared" si="18"/>
        <v>17.28</v>
      </c>
      <c r="S96" s="78">
        <f t="shared" si="20"/>
        <v>7.2247680000000001</v>
      </c>
      <c r="T96" s="78">
        <f t="shared" si="21"/>
        <v>4.1299199999999994</v>
      </c>
      <c r="U96" s="78">
        <f t="shared" si="22"/>
        <v>0</v>
      </c>
      <c r="V96" s="78">
        <f t="shared" si="23"/>
        <v>0.87955199999999989</v>
      </c>
      <c r="W96" s="78">
        <f t="shared" si="24"/>
        <v>5.0457599999999996</v>
      </c>
    </row>
    <row r="97" spans="1:26">
      <c r="A97" s="8" t="s">
        <v>139</v>
      </c>
      <c r="B97" s="22">
        <v>18.452000000000002</v>
      </c>
      <c r="C97" s="22">
        <f t="shared" si="15"/>
        <v>18.452000000000002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7.7147812</v>
      </c>
      <c r="K97" s="23">
        <v>4.4100279999999996</v>
      </c>
      <c r="L97" s="23">
        <v>0</v>
      </c>
      <c r="M97" s="23">
        <v>0.9392067999999999</v>
      </c>
      <c r="N97" s="23">
        <v>5.3879839999999994</v>
      </c>
      <c r="O97" s="23">
        <f t="shared" si="17"/>
        <v>18.452000000000002</v>
      </c>
      <c r="P97" s="24"/>
      <c r="Q97" s="81">
        <f t="shared" si="18"/>
        <v>18.452000000000002</v>
      </c>
      <c r="S97" s="78">
        <f t="shared" si="20"/>
        <v>7.7147812</v>
      </c>
      <c r="T97" s="78">
        <f t="shared" si="21"/>
        <v>4.4100279999999996</v>
      </c>
      <c r="U97" s="78">
        <f t="shared" si="22"/>
        <v>0</v>
      </c>
      <c r="V97" s="78">
        <f t="shared" si="23"/>
        <v>0.9392067999999999</v>
      </c>
      <c r="W97" s="78">
        <f t="shared" si="24"/>
        <v>5.3879839999999994</v>
      </c>
    </row>
    <row r="98" spans="1:26">
      <c r="A98" s="8" t="s">
        <v>140</v>
      </c>
      <c r="B98" s="22">
        <v>17.623999999999999</v>
      </c>
      <c r="C98" s="22">
        <f t="shared" si="15"/>
        <v>17.623999999999999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7.3685943999999983</v>
      </c>
      <c r="K98" s="23">
        <v>4.2121359999999983</v>
      </c>
      <c r="L98" s="23">
        <v>0</v>
      </c>
      <c r="M98" s="23">
        <v>0.89706159999999979</v>
      </c>
      <c r="N98" s="23">
        <v>5.1462079999999988</v>
      </c>
      <c r="O98" s="23">
        <f t="shared" si="17"/>
        <v>17.623999999999999</v>
      </c>
      <c r="P98" s="24"/>
      <c r="Q98" s="81">
        <f t="shared" si="18"/>
        <v>17.623999999999999</v>
      </c>
      <c r="S98" s="78">
        <f t="shared" si="20"/>
        <v>7.3685943999999983</v>
      </c>
      <c r="T98" s="78">
        <f t="shared" si="21"/>
        <v>4.2121359999999983</v>
      </c>
      <c r="U98" s="78">
        <f t="shared" si="22"/>
        <v>0</v>
      </c>
      <c r="V98" s="78">
        <f t="shared" si="23"/>
        <v>0.89706159999999979</v>
      </c>
      <c r="W98" s="78">
        <f t="shared" si="24"/>
        <v>5.1462079999999988</v>
      </c>
    </row>
    <row r="99" spans="1:26">
      <c r="A99" s="8" t="s">
        <v>175</v>
      </c>
      <c r="B99" s="22">
        <f t="shared" ref="B99:Q99" si="25">SUM(B3:B98)/4000</f>
        <v>0.42161199999999976</v>
      </c>
      <c r="C99" s="22">
        <f t="shared" si="25"/>
        <v>0.42161199999999976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0.17627597719999996</v>
      </c>
      <c r="K99" s="24">
        <f t="shared" si="25"/>
        <v>0.10076526799999995</v>
      </c>
      <c r="L99" s="24">
        <f t="shared" si="25"/>
        <v>0</v>
      </c>
      <c r="M99" s="24">
        <f t="shared" si="25"/>
        <v>2.1460050799999995E-2</v>
      </c>
      <c r="N99" s="24">
        <f t="shared" si="25"/>
        <v>0.12311070399999993</v>
      </c>
      <c r="O99" s="25">
        <f t="shared" si="25"/>
        <v>0.42161199999999976</v>
      </c>
      <c r="P99" s="25"/>
      <c r="Q99" s="85">
        <f t="shared" si="25"/>
        <v>0.42161199999999976</v>
      </c>
      <c r="S99" s="78">
        <f>SUM(S3:S98)/4000</f>
        <v>0.17627597719999996</v>
      </c>
      <c r="T99" s="78">
        <f t="shared" ref="T99:W99" si="26">SUM(T3:T98)/4000</f>
        <v>0.10076526799999995</v>
      </c>
      <c r="U99" s="78">
        <f t="shared" si="26"/>
        <v>0</v>
      </c>
      <c r="V99" s="78">
        <f t="shared" si="26"/>
        <v>2.1460050799999995E-2</v>
      </c>
      <c r="W99" s="78">
        <f t="shared" si="26"/>
        <v>0.12311070399999993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342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44856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359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51.05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51.05</v>
      </c>
      <c r="W3">
        <v>51.05</v>
      </c>
      <c r="X3">
        <v>0</v>
      </c>
      <c r="Y3">
        <v>0</v>
      </c>
      <c r="Z3">
        <v>0</v>
      </c>
      <c r="AA3">
        <v>0</v>
      </c>
    </row>
    <row r="4" spans="1:27">
      <c r="G4" t="s">
        <v>46</v>
      </c>
      <c r="H4" s="115">
        <v>5.78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5.78</v>
      </c>
      <c r="W4">
        <v>5.78</v>
      </c>
      <c r="X4">
        <v>0</v>
      </c>
      <c r="Y4">
        <v>0</v>
      </c>
      <c r="Z4">
        <v>0</v>
      </c>
      <c r="AA4">
        <v>0</v>
      </c>
    </row>
    <row r="5" spans="1:27">
      <c r="G5" t="s">
        <v>47</v>
      </c>
      <c r="H5" s="115">
        <v>15.41</v>
      </c>
      <c r="I5" s="88">
        <v>0</v>
      </c>
      <c r="J5" s="88">
        <v>0</v>
      </c>
      <c r="K5" s="88">
        <v>0</v>
      </c>
      <c r="L5" s="88">
        <v>0</v>
      </c>
      <c r="M5" s="116">
        <v>0.48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15.89</v>
      </c>
      <c r="W5">
        <v>15.41</v>
      </c>
      <c r="X5">
        <v>0</v>
      </c>
      <c r="Y5">
        <v>0</v>
      </c>
      <c r="Z5">
        <v>0.48</v>
      </c>
      <c r="AA5">
        <v>0</v>
      </c>
    </row>
    <row r="6" spans="1:27">
      <c r="G6" t="s">
        <v>48</v>
      </c>
      <c r="H6" s="115">
        <v>9.6300000000000008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9.6300000000000008</v>
      </c>
      <c r="W6">
        <v>9.6300000000000008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115">
        <v>13.49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13.49</v>
      </c>
      <c r="W7">
        <v>13.49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115">
        <v>27.94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27.94</v>
      </c>
      <c r="W8">
        <v>27.94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115">
        <v>36.61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36.61</v>
      </c>
      <c r="W9">
        <v>36.61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115">
        <v>26.97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26.97</v>
      </c>
      <c r="W10">
        <v>26.97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115">
        <v>26.97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26.97</v>
      </c>
      <c r="W11">
        <v>26.97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115">
        <v>18.3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18.3</v>
      </c>
      <c r="W12">
        <v>18.3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115">
        <v>11.56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11.56</v>
      </c>
      <c r="W13">
        <v>11.56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4.82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4.82</v>
      </c>
      <c r="W14">
        <v>4.82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39.49</v>
      </c>
      <c r="I15" s="88">
        <v>0</v>
      </c>
      <c r="J15" s="88">
        <v>0</v>
      </c>
      <c r="K15" s="88">
        <v>0</v>
      </c>
      <c r="L15" s="88">
        <v>0</v>
      </c>
      <c r="M15" s="116">
        <v>2.7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42.19</v>
      </c>
      <c r="W15">
        <v>39.49</v>
      </c>
      <c r="X15">
        <v>0</v>
      </c>
      <c r="Y15">
        <v>0</v>
      </c>
      <c r="Z15">
        <v>2.7</v>
      </c>
      <c r="AA15">
        <v>0</v>
      </c>
    </row>
    <row r="16" spans="1:27">
      <c r="G16" t="s">
        <v>58</v>
      </c>
      <c r="H16" s="115">
        <v>36.61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36.61</v>
      </c>
      <c r="W16">
        <v>36.61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115">
        <v>33.71</v>
      </c>
      <c r="I17" s="88">
        <v>0</v>
      </c>
      <c r="J17" s="88">
        <v>0</v>
      </c>
      <c r="K17" s="88">
        <v>0</v>
      </c>
      <c r="L17" s="88">
        <v>0</v>
      </c>
      <c r="M17" s="116">
        <v>2.41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0</v>
      </c>
      <c r="V17" s="116">
        <v>36.119999999999997</v>
      </c>
      <c r="W17">
        <v>33.71</v>
      </c>
      <c r="X17">
        <v>0</v>
      </c>
      <c r="Y17">
        <v>0</v>
      </c>
      <c r="Z17">
        <v>2.41</v>
      </c>
      <c r="AA17">
        <v>0</v>
      </c>
    </row>
    <row r="18" spans="7:27">
      <c r="G18" t="s">
        <v>60</v>
      </c>
      <c r="H18" s="115">
        <v>18.3</v>
      </c>
      <c r="I18" s="88">
        <v>0</v>
      </c>
      <c r="J18" s="88">
        <v>0</v>
      </c>
      <c r="K18" s="88">
        <v>0</v>
      </c>
      <c r="L18" s="88">
        <v>0</v>
      </c>
      <c r="M18" s="116">
        <v>2.89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0</v>
      </c>
      <c r="V18" s="116">
        <v>21.19</v>
      </c>
      <c r="W18">
        <v>18.3</v>
      </c>
      <c r="X18">
        <v>0</v>
      </c>
      <c r="Y18">
        <v>0</v>
      </c>
      <c r="Z18">
        <v>2.89</v>
      </c>
      <c r="AA18">
        <v>0</v>
      </c>
    </row>
    <row r="19" spans="7:27">
      <c r="G19" t="s">
        <v>61</v>
      </c>
      <c r="H19" s="115">
        <v>11.55</v>
      </c>
      <c r="I19" s="88">
        <v>0</v>
      </c>
      <c r="J19" s="88">
        <v>0</v>
      </c>
      <c r="K19" s="88">
        <v>0</v>
      </c>
      <c r="L19" s="88">
        <v>0</v>
      </c>
      <c r="M19" s="116">
        <v>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0</v>
      </c>
      <c r="V19" s="116">
        <v>19.55</v>
      </c>
      <c r="W19">
        <v>11.55</v>
      </c>
      <c r="X19">
        <v>0</v>
      </c>
      <c r="Y19">
        <v>0</v>
      </c>
      <c r="Z19">
        <v>8</v>
      </c>
      <c r="AA19">
        <v>0</v>
      </c>
    </row>
    <row r="20" spans="7:27">
      <c r="G20" t="s">
        <v>62</v>
      </c>
      <c r="H20" s="115">
        <v>13.48</v>
      </c>
      <c r="I20" s="88">
        <v>0</v>
      </c>
      <c r="J20" s="88">
        <v>0</v>
      </c>
      <c r="K20" s="88">
        <v>0</v>
      </c>
      <c r="L20" s="88">
        <v>0</v>
      </c>
      <c r="M20" s="116">
        <v>5.88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0</v>
      </c>
      <c r="V20" s="116">
        <v>19.36</v>
      </c>
      <c r="W20">
        <v>13.48</v>
      </c>
      <c r="X20">
        <v>0</v>
      </c>
      <c r="Y20">
        <v>0</v>
      </c>
      <c r="Z20">
        <v>5.88</v>
      </c>
      <c r="AA20">
        <v>0</v>
      </c>
    </row>
    <row r="21" spans="7:27">
      <c r="G21" t="s">
        <v>63</v>
      </c>
      <c r="H21" s="115">
        <v>17.34</v>
      </c>
      <c r="I21" s="88">
        <v>0</v>
      </c>
      <c r="J21" s="88">
        <v>0</v>
      </c>
      <c r="K21" s="88">
        <v>0</v>
      </c>
      <c r="L21" s="88">
        <v>0</v>
      </c>
      <c r="M21" s="116">
        <v>6.36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0</v>
      </c>
      <c r="V21" s="116">
        <v>23.7</v>
      </c>
      <c r="W21">
        <v>17.34</v>
      </c>
      <c r="X21">
        <v>0</v>
      </c>
      <c r="Y21">
        <v>0</v>
      </c>
      <c r="Z21">
        <v>6.36</v>
      </c>
      <c r="AA21">
        <v>0</v>
      </c>
    </row>
    <row r="22" spans="7:27">
      <c r="G22" t="s">
        <v>64</v>
      </c>
      <c r="H22" s="115">
        <v>23.12</v>
      </c>
      <c r="I22" s="88">
        <v>0</v>
      </c>
      <c r="J22" s="88">
        <v>0</v>
      </c>
      <c r="K22" s="88">
        <v>0</v>
      </c>
      <c r="L22" s="88">
        <v>0</v>
      </c>
      <c r="M22" s="116">
        <v>5.3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0</v>
      </c>
      <c r="V22" s="116">
        <v>28.42</v>
      </c>
      <c r="W22">
        <v>23.12</v>
      </c>
      <c r="X22">
        <v>0</v>
      </c>
      <c r="Y22">
        <v>0</v>
      </c>
      <c r="Z22">
        <v>5.3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1.1599999999999999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0</v>
      </c>
      <c r="V23" s="116">
        <v>1.1599999999999999</v>
      </c>
      <c r="W23">
        <v>0</v>
      </c>
      <c r="X23">
        <v>0</v>
      </c>
      <c r="Y23">
        <v>0</v>
      </c>
      <c r="Z23">
        <v>1.1599999999999999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8.19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0</v>
      </c>
      <c r="V24" s="116">
        <v>8.19</v>
      </c>
      <c r="W24">
        <v>0</v>
      </c>
      <c r="X24">
        <v>0</v>
      </c>
      <c r="Y24">
        <v>0</v>
      </c>
      <c r="Z24">
        <v>8.19</v>
      </c>
      <c r="AA24">
        <v>0</v>
      </c>
    </row>
    <row r="25" spans="7:27">
      <c r="G25" t="s">
        <v>67</v>
      </c>
      <c r="H25" s="115">
        <v>31.79</v>
      </c>
      <c r="I25" s="88">
        <v>0</v>
      </c>
      <c r="J25" s="88">
        <v>0</v>
      </c>
      <c r="K25" s="88">
        <v>0</v>
      </c>
      <c r="L25" s="88">
        <v>0</v>
      </c>
      <c r="M25" s="116">
        <v>2.89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0</v>
      </c>
      <c r="V25" s="116">
        <v>34.68</v>
      </c>
      <c r="W25">
        <v>31.79</v>
      </c>
      <c r="X25">
        <v>0</v>
      </c>
      <c r="Y25">
        <v>0</v>
      </c>
      <c r="Z25">
        <v>2.89</v>
      </c>
      <c r="AA25">
        <v>0</v>
      </c>
    </row>
    <row r="26" spans="7:27">
      <c r="G26" t="s">
        <v>68</v>
      </c>
      <c r="H26" s="115">
        <v>38.53</v>
      </c>
      <c r="I26" s="88">
        <v>0</v>
      </c>
      <c r="J26" s="88">
        <v>0</v>
      </c>
      <c r="K26" s="88">
        <v>0</v>
      </c>
      <c r="L26" s="88">
        <v>0</v>
      </c>
      <c r="M26" s="116">
        <v>9.5399999999999991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0</v>
      </c>
      <c r="V26" s="116">
        <v>48.07</v>
      </c>
      <c r="W26">
        <v>38.53</v>
      </c>
      <c r="X26">
        <v>0</v>
      </c>
      <c r="Y26">
        <v>0</v>
      </c>
      <c r="Z26">
        <v>9.5399999999999991</v>
      </c>
      <c r="AA26">
        <v>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5.3</v>
      </c>
      <c r="N27" s="115">
        <v>0</v>
      </c>
      <c r="O27" s="88">
        <v>-19</v>
      </c>
      <c r="P27" s="88">
        <v>0</v>
      </c>
      <c r="Q27" s="88">
        <v>0</v>
      </c>
      <c r="R27" s="88">
        <v>0</v>
      </c>
      <c r="S27" s="116">
        <v>0</v>
      </c>
      <c r="U27" s="115">
        <v>-19</v>
      </c>
      <c r="V27" s="116">
        <v>5.3</v>
      </c>
      <c r="W27">
        <v>0</v>
      </c>
      <c r="X27">
        <v>-19</v>
      </c>
      <c r="Y27">
        <v>0</v>
      </c>
      <c r="Z27">
        <v>5.3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8.19</v>
      </c>
      <c r="N28" s="115">
        <v>0</v>
      </c>
      <c r="O28" s="88">
        <v>-25</v>
      </c>
      <c r="P28" s="88">
        <v>-86</v>
      </c>
      <c r="Q28" s="88">
        <v>0</v>
      </c>
      <c r="R28" s="88">
        <v>0</v>
      </c>
      <c r="S28" s="116">
        <v>0</v>
      </c>
      <c r="U28" s="115">
        <v>-111</v>
      </c>
      <c r="V28" s="116">
        <v>8.19</v>
      </c>
      <c r="W28">
        <v>0</v>
      </c>
      <c r="X28">
        <v>-25</v>
      </c>
      <c r="Y28">
        <v>0</v>
      </c>
      <c r="Z28">
        <v>8.19</v>
      </c>
      <c r="AA28">
        <v>-86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8.48</v>
      </c>
      <c r="N29" s="115">
        <v>0</v>
      </c>
      <c r="O29" s="88">
        <v>0</v>
      </c>
      <c r="P29" s="88">
        <v>-51</v>
      </c>
      <c r="Q29" s="88">
        <v>0</v>
      </c>
      <c r="R29" s="88">
        <v>0</v>
      </c>
      <c r="S29" s="116">
        <v>0</v>
      </c>
      <c r="U29" s="115">
        <v>-51</v>
      </c>
      <c r="V29" s="116">
        <v>8.48</v>
      </c>
      <c r="W29">
        <v>0</v>
      </c>
      <c r="X29">
        <v>0</v>
      </c>
      <c r="Y29">
        <v>0</v>
      </c>
      <c r="Z29">
        <v>8.48</v>
      </c>
      <c r="AA29">
        <v>-51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-47</v>
      </c>
      <c r="Q30" s="88">
        <v>0</v>
      </c>
      <c r="R30" s="88">
        <v>0</v>
      </c>
      <c r="S30" s="116">
        <v>0</v>
      </c>
      <c r="U30" s="115">
        <v>-47</v>
      </c>
      <c r="V30" s="116">
        <v>0</v>
      </c>
      <c r="W30">
        <v>0</v>
      </c>
      <c r="X30">
        <v>0</v>
      </c>
      <c r="Y30">
        <v>0</v>
      </c>
      <c r="Z30">
        <v>0</v>
      </c>
      <c r="AA30">
        <v>-47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6.94</v>
      </c>
      <c r="N31" s="115">
        <v>0</v>
      </c>
      <c r="O31" s="88">
        <v>0</v>
      </c>
      <c r="P31" s="88">
        <v>-56</v>
      </c>
      <c r="Q31" s="88">
        <v>0</v>
      </c>
      <c r="R31" s="88">
        <v>0</v>
      </c>
      <c r="S31" s="116">
        <v>0</v>
      </c>
      <c r="U31" s="115">
        <v>-56</v>
      </c>
      <c r="V31" s="116">
        <v>6.94</v>
      </c>
      <c r="W31">
        <v>0</v>
      </c>
      <c r="X31">
        <v>0</v>
      </c>
      <c r="Y31">
        <v>0</v>
      </c>
      <c r="Z31">
        <v>6.94</v>
      </c>
      <c r="AA31">
        <v>-56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5.78</v>
      </c>
      <c r="N32" s="115">
        <v>0</v>
      </c>
      <c r="O32" s="88">
        <v>0</v>
      </c>
      <c r="P32" s="88">
        <v>-66</v>
      </c>
      <c r="Q32" s="88">
        <v>0</v>
      </c>
      <c r="R32" s="88">
        <v>0</v>
      </c>
      <c r="S32" s="116">
        <v>0</v>
      </c>
      <c r="U32" s="115">
        <v>-66</v>
      </c>
      <c r="V32" s="116">
        <v>5.78</v>
      </c>
      <c r="W32">
        <v>0</v>
      </c>
      <c r="X32">
        <v>0</v>
      </c>
      <c r="Y32">
        <v>0</v>
      </c>
      <c r="Z32">
        <v>5.78</v>
      </c>
      <c r="AA32">
        <v>-66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9.5399999999999991</v>
      </c>
      <c r="N33" s="115">
        <v>0</v>
      </c>
      <c r="O33" s="88">
        <v>0</v>
      </c>
      <c r="P33" s="88">
        <v>-78</v>
      </c>
      <c r="Q33" s="88">
        <v>0</v>
      </c>
      <c r="R33" s="88">
        <v>0</v>
      </c>
      <c r="S33" s="116">
        <v>0</v>
      </c>
      <c r="U33" s="115">
        <v>-78</v>
      </c>
      <c r="V33" s="116">
        <v>9.5399999999999991</v>
      </c>
      <c r="W33">
        <v>0</v>
      </c>
      <c r="X33">
        <v>0</v>
      </c>
      <c r="Y33">
        <v>0</v>
      </c>
      <c r="Z33">
        <v>9.5399999999999991</v>
      </c>
      <c r="AA33">
        <v>-78</v>
      </c>
    </row>
    <row r="34" spans="7:27">
      <c r="G34" t="s">
        <v>76</v>
      </c>
      <c r="H34" s="115">
        <v>27.93</v>
      </c>
      <c r="I34" s="88">
        <v>0</v>
      </c>
      <c r="J34" s="88">
        <v>0</v>
      </c>
      <c r="K34" s="88">
        <v>0</v>
      </c>
      <c r="L34" s="88">
        <v>0</v>
      </c>
      <c r="M34" s="116">
        <v>6.36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34.29</v>
      </c>
      <c r="W34">
        <v>27.93</v>
      </c>
      <c r="X34">
        <v>0</v>
      </c>
      <c r="Y34">
        <v>0</v>
      </c>
      <c r="Z34">
        <v>6.36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7.51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7.51</v>
      </c>
      <c r="W35">
        <v>0</v>
      </c>
      <c r="X35">
        <v>0</v>
      </c>
      <c r="Y35">
        <v>0</v>
      </c>
      <c r="Z35">
        <v>7.51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9.5399999999999991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9.5399999999999991</v>
      </c>
      <c r="W36">
        <v>0</v>
      </c>
      <c r="X36">
        <v>0</v>
      </c>
      <c r="Y36">
        <v>0</v>
      </c>
      <c r="Z36">
        <v>9.5399999999999991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0.67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0.67</v>
      </c>
      <c r="W37">
        <v>0</v>
      </c>
      <c r="X37">
        <v>0</v>
      </c>
      <c r="Y37">
        <v>0</v>
      </c>
      <c r="Z37">
        <v>0.67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8.9600000000000009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8.9600000000000009</v>
      </c>
      <c r="W38">
        <v>0</v>
      </c>
      <c r="X38">
        <v>0</v>
      </c>
      <c r="Y38">
        <v>0</v>
      </c>
      <c r="Z38">
        <v>8.9600000000000009</v>
      </c>
      <c r="AA38">
        <v>0</v>
      </c>
    </row>
    <row r="39" spans="7:27">
      <c r="G39" t="s">
        <v>81</v>
      </c>
      <c r="H39" s="115">
        <v>90.55</v>
      </c>
      <c r="I39" s="88">
        <v>0</v>
      </c>
      <c r="J39" s="88">
        <v>0</v>
      </c>
      <c r="K39" s="88">
        <v>0</v>
      </c>
      <c r="L39" s="88">
        <v>0</v>
      </c>
      <c r="M39" s="116">
        <v>9.5399999999999991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100.09</v>
      </c>
      <c r="W39">
        <v>90.55</v>
      </c>
      <c r="X39">
        <v>0</v>
      </c>
      <c r="Y39">
        <v>0</v>
      </c>
      <c r="Z39">
        <v>9.5399999999999991</v>
      </c>
      <c r="AA39">
        <v>0</v>
      </c>
    </row>
    <row r="40" spans="7:27">
      <c r="G40" t="s">
        <v>82</v>
      </c>
      <c r="H40" s="115">
        <v>84.77</v>
      </c>
      <c r="I40" s="88">
        <v>0</v>
      </c>
      <c r="J40" s="88">
        <v>0</v>
      </c>
      <c r="K40" s="88">
        <v>0</v>
      </c>
      <c r="L40" s="88">
        <v>0</v>
      </c>
      <c r="M40" s="116">
        <v>9.5399999999999991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94.31</v>
      </c>
      <c r="W40">
        <v>84.77</v>
      </c>
      <c r="X40">
        <v>0</v>
      </c>
      <c r="Y40">
        <v>0</v>
      </c>
      <c r="Z40">
        <v>9.5399999999999991</v>
      </c>
      <c r="AA40">
        <v>0</v>
      </c>
    </row>
    <row r="41" spans="7:27">
      <c r="G41" t="s">
        <v>83</v>
      </c>
      <c r="H41" s="115">
        <v>92.47</v>
      </c>
      <c r="I41" s="88">
        <v>0</v>
      </c>
      <c r="J41" s="88">
        <v>0</v>
      </c>
      <c r="K41" s="88">
        <v>0</v>
      </c>
      <c r="L41" s="88">
        <v>0</v>
      </c>
      <c r="M41" s="116">
        <v>8.19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100.66</v>
      </c>
      <c r="W41">
        <v>92.47</v>
      </c>
      <c r="X41">
        <v>0</v>
      </c>
      <c r="Y41">
        <v>0</v>
      </c>
      <c r="Z41">
        <v>8.19</v>
      </c>
      <c r="AA41">
        <v>0</v>
      </c>
    </row>
    <row r="42" spans="7:27">
      <c r="G42" t="s">
        <v>84</v>
      </c>
      <c r="H42" s="115">
        <v>91.51</v>
      </c>
      <c r="I42" s="88">
        <v>0</v>
      </c>
      <c r="J42" s="88">
        <v>0</v>
      </c>
      <c r="K42" s="88">
        <v>0</v>
      </c>
      <c r="L42" s="88">
        <v>0</v>
      </c>
      <c r="M42" s="116">
        <v>8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99.51</v>
      </c>
      <c r="W42">
        <v>91.51</v>
      </c>
      <c r="X42">
        <v>0</v>
      </c>
      <c r="Y42">
        <v>0</v>
      </c>
      <c r="Z42">
        <v>8</v>
      </c>
      <c r="AA42">
        <v>0</v>
      </c>
    </row>
    <row r="43" spans="7:27">
      <c r="G43" t="s">
        <v>85</v>
      </c>
      <c r="H43" s="115">
        <v>89.59</v>
      </c>
      <c r="I43" s="88">
        <v>0</v>
      </c>
      <c r="J43" s="88">
        <v>0</v>
      </c>
      <c r="K43" s="88">
        <v>0</v>
      </c>
      <c r="L43" s="88">
        <v>0</v>
      </c>
      <c r="M43" s="116">
        <v>7.13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96.72</v>
      </c>
      <c r="W43">
        <v>89.59</v>
      </c>
      <c r="X43">
        <v>0</v>
      </c>
      <c r="Y43">
        <v>0</v>
      </c>
      <c r="Z43">
        <v>7.13</v>
      </c>
      <c r="AA43">
        <v>0</v>
      </c>
    </row>
    <row r="44" spans="7:27">
      <c r="G44" t="s">
        <v>86</v>
      </c>
      <c r="H44" s="115">
        <v>83.81</v>
      </c>
      <c r="I44" s="88">
        <v>0</v>
      </c>
      <c r="J44" s="88">
        <v>0</v>
      </c>
      <c r="K44" s="88">
        <v>0</v>
      </c>
      <c r="L44" s="88">
        <v>0</v>
      </c>
      <c r="M44" s="116">
        <v>1.35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85.16</v>
      </c>
      <c r="W44">
        <v>83.81</v>
      </c>
      <c r="X44">
        <v>0</v>
      </c>
      <c r="Y44">
        <v>0</v>
      </c>
      <c r="Z44">
        <v>1.35</v>
      </c>
      <c r="AA44">
        <v>0</v>
      </c>
    </row>
    <row r="45" spans="7:27">
      <c r="G45" t="s">
        <v>87</v>
      </c>
      <c r="H45" s="115">
        <v>69.349999999999994</v>
      </c>
      <c r="I45" s="88">
        <v>0</v>
      </c>
      <c r="J45" s="88">
        <v>0</v>
      </c>
      <c r="K45" s="88">
        <v>0</v>
      </c>
      <c r="L45" s="88">
        <v>0</v>
      </c>
      <c r="M45" s="116">
        <v>6.17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75.52</v>
      </c>
      <c r="W45">
        <v>69.349999999999994</v>
      </c>
      <c r="X45">
        <v>0</v>
      </c>
      <c r="Y45">
        <v>0</v>
      </c>
      <c r="Z45">
        <v>6.17</v>
      </c>
      <c r="AA45">
        <v>0</v>
      </c>
    </row>
    <row r="46" spans="7:27">
      <c r="G46" t="s">
        <v>88</v>
      </c>
      <c r="H46" s="115">
        <v>77.06</v>
      </c>
      <c r="I46" s="88">
        <v>0</v>
      </c>
      <c r="J46" s="88">
        <v>0</v>
      </c>
      <c r="K46" s="88">
        <v>0</v>
      </c>
      <c r="L46" s="88">
        <v>0</v>
      </c>
      <c r="M46" s="116">
        <v>5.01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82.07</v>
      </c>
      <c r="W46">
        <v>77.06</v>
      </c>
      <c r="X46">
        <v>0</v>
      </c>
      <c r="Y46">
        <v>0</v>
      </c>
      <c r="Z46">
        <v>5.01</v>
      </c>
      <c r="AA46">
        <v>0</v>
      </c>
    </row>
    <row r="47" spans="7:27">
      <c r="G47" t="s">
        <v>89</v>
      </c>
      <c r="H47" s="115">
        <v>98.26</v>
      </c>
      <c r="I47" s="88">
        <v>0</v>
      </c>
      <c r="J47" s="88">
        <v>0</v>
      </c>
      <c r="K47" s="88">
        <v>0</v>
      </c>
      <c r="L47" s="88">
        <v>0</v>
      </c>
      <c r="M47" s="116">
        <v>8.9600000000000009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107.22</v>
      </c>
      <c r="W47">
        <v>98.26</v>
      </c>
      <c r="X47">
        <v>0</v>
      </c>
      <c r="Y47">
        <v>0</v>
      </c>
      <c r="Z47">
        <v>8.9600000000000009</v>
      </c>
      <c r="AA47">
        <v>0</v>
      </c>
    </row>
    <row r="48" spans="7:27">
      <c r="G48" t="s">
        <v>90</v>
      </c>
      <c r="H48" s="115">
        <v>91.51</v>
      </c>
      <c r="I48" s="88">
        <v>0</v>
      </c>
      <c r="J48" s="88">
        <v>0</v>
      </c>
      <c r="K48" s="88">
        <v>0</v>
      </c>
      <c r="L48" s="88">
        <v>0</v>
      </c>
      <c r="M48" s="116">
        <v>3.47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94.98</v>
      </c>
      <c r="W48">
        <v>91.51</v>
      </c>
      <c r="X48">
        <v>0</v>
      </c>
      <c r="Y48">
        <v>0</v>
      </c>
      <c r="Z48">
        <v>3.47</v>
      </c>
      <c r="AA48">
        <v>0</v>
      </c>
    </row>
    <row r="49" spans="7:27">
      <c r="G49" t="s">
        <v>91</v>
      </c>
      <c r="H49" s="115">
        <v>92.48</v>
      </c>
      <c r="I49" s="88">
        <v>0</v>
      </c>
      <c r="J49" s="88">
        <v>0</v>
      </c>
      <c r="K49" s="88">
        <v>0</v>
      </c>
      <c r="L49" s="88">
        <v>0</v>
      </c>
      <c r="M49" s="116">
        <v>2.41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94.89</v>
      </c>
      <c r="W49">
        <v>92.48</v>
      </c>
      <c r="X49">
        <v>0</v>
      </c>
      <c r="Y49">
        <v>0</v>
      </c>
      <c r="Z49">
        <v>2.41</v>
      </c>
      <c r="AA49">
        <v>0</v>
      </c>
    </row>
    <row r="50" spans="7:27">
      <c r="G50" t="s">
        <v>92</v>
      </c>
      <c r="H50" s="115">
        <v>84.77</v>
      </c>
      <c r="I50" s="88">
        <v>0</v>
      </c>
      <c r="J50" s="88">
        <v>0</v>
      </c>
      <c r="K50" s="88">
        <v>0</v>
      </c>
      <c r="L50" s="88">
        <v>0</v>
      </c>
      <c r="M50" s="116">
        <v>6.07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90.84</v>
      </c>
      <c r="W50">
        <v>84.77</v>
      </c>
      <c r="X50">
        <v>0</v>
      </c>
      <c r="Y50">
        <v>0</v>
      </c>
      <c r="Z50">
        <v>6.07</v>
      </c>
      <c r="AA50">
        <v>0</v>
      </c>
    </row>
    <row r="51" spans="7:27">
      <c r="G51" t="s">
        <v>93</v>
      </c>
      <c r="H51" s="115">
        <v>78.02</v>
      </c>
      <c r="I51" s="88">
        <v>0</v>
      </c>
      <c r="J51" s="88">
        <v>0</v>
      </c>
      <c r="K51" s="88">
        <v>0</v>
      </c>
      <c r="L51" s="88">
        <v>0</v>
      </c>
      <c r="M51" s="116">
        <v>1.93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79.95</v>
      </c>
      <c r="W51">
        <v>78.02</v>
      </c>
      <c r="X51">
        <v>0</v>
      </c>
      <c r="Y51">
        <v>0</v>
      </c>
      <c r="Z51">
        <v>1.93</v>
      </c>
      <c r="AA51">
        <v>0</v>
      </c>
    </row>
    <row r="52" spans="7:27">
      <c r="G52" t="s">
        <v>94</v>
      </c>
      <c r="H52" s="115">
        <v>74.17</v>
      </c>
      <c r="I52" s="88">
        <v>0</v>
      </c>
      <c r="J52" s="88">
        <v>0</v>
      </c>
      <c r="K52" s="88">
        <v>0</v>
      </c>
      <c r="L52" s="88">
        <v>0</v>
      </c>
      <c r="M52" s="116">
        <v>7.61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81.78</v>
      </c>
      <c r="W52">
        <v>74.17</v>
      </c>
      <c r="X52">
        <v>0</v>
      </c>
      <c r="Y52">
        <v>0</v>
      </c>
      <c r="Z52">
        <v>7.61</v>
      </c>
      <c r="AA52">
        <v>0</v>
      </c>
    </row>
    <row r="53" spans="7:27">
      <c r="G53" t="s">
        <v>95</v>
      </c>
      <c r="H53" s="115">
        <v>60.69</v>
      </c>
      <c r="I53" s="88">
        <v>0</v>
      </c>
      <c r="J53" s="88">
        <v>0</v>
      </c>
      <c r="K53" s="88">
        <v>0</v>
      </c>
      <c r="L53" s="88">
        <v>0</v>
      </c>
      <c r="M53" s="116">
        <v>4.62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65.31</v>
      </c>
      <c r="W53">
        <v>60.69</v>
      </c>
      <c r="X53">
        <v>0</v>
      </c>
      <c r="Y53">
        <v>0</v>
      </c>
      <c r="Z53">
        <v>4.62</v>
      </c>
      <c r="AA53">
        <v>0</v>
      </c>
    </row>
    <row r="54" spans="7:27">
      <c r="G54" t="s">
        <v>96</v>
      </c>
      <c r="H54" s="115">
        <v>46.24</v>
      </c>
      <c r="I54" s="88">
        <v>0</v>
      </c>
      <c r="J54" s="88">
        <v>0</v>
      </c>
      <c r="K54" s="88">
        <v>0</v>
      </c>
      <c r="L54" s="88">
        <v>0</v>
      </c>
      <c r="M54" s="116">
        <v>9.5399999999999991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55.78</v>
      </c>
      <c r="W54">
        <v>46.24</v>
      </c>
      <c r="X54">
        <v>0</v>
      </c>
      <c r="Y54">
        <v>0</v>
      </c>
      <c r="Z54">
        <v>9.5399999999999991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7.61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7.61</v>
      </c>
      <c r="W55">
        <v>0</v>
      </c>
      <c r="X55">
        <v>0</v>
      </c>
      <c r="Y55">
        <v>0</v>
      </c>
      <c r="Z55">
        <v>7.61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4.91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4.91</v>
      </c>
      <c r="W56">
        <v>0</v>
      </c>
      <c r="X56">
        <v>0</v>
      </c>
      <c r="Y56">
        <v>0</v>
      </c>
      <c r="Z56">
        <v>4.91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6.17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6.17</v>
      </c>
      <c r="W57">
        <v>0</v>
      </c>
      <c r="X57">
        <v>0</v>
      </c>
      <c r="Y57">
        <v>0</v>
      </c>
      <c r="Z57">
        <v>6.17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0.96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0.96</v>
      </c>
      <c r="W58">
        <v>0</v>
      </c>
      <c r="X58">
        <v>0</v>
      </c>
      <c r="Y58">
        <v>0</v>
      </c>
      <c r="Z58">
        <v>0.96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4.91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4.91</v>
      </c>
      <c r="W59">
        <v>0</v>
      </c>
      <c r="X59">
        <v>0</v>
      </c>
      <c r="Y59">
        <v>0</v>
      </c>
      <c r="Z59">
        <v>4.91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6.74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6.74</v>
      </c>
      <c r="W60">
        <v>0</v>
      </c>
      <c r="X60">
        <v>0</v>
      </c>
      <c r="Y60">
        <v>0</v>
      </c>
      <c r="Z60">
        <v>6.74</v>
      </c>
      <c r="AA60">
        <v>0</v>
      </c>
    </row>
    <row r="61" spans="7:27">
      <c r="G61" t="s">
        <v>103</v>
      </c>
      <c r="H61" s="115">
        <v>1.93</v>
      </c>
      <c r="I61" s="88">
        <v>0</v>
      </c>
      <c r="J61" s="88">
        <v>0</v>
      </c>
      <c r="K61" s="88">
        <v>0</v>
      </c>
      <c r="L61" s="88">
        <v>0</v>
      </c>
      <c r="M61" s="116">
        <v>9.5299999999999994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11.46</v>
      </c>
      <c r="W61">
        <v>1.93</v>
      </c>
      <c r="X61">
        <v>0</v>
      </c>
      <c r="Y61">
        <v>0</v>
      </c>
      <c r="Z61">
        <v>9.5299999999999994</v>
      </c>
      <c r="AA61">
        <v>0</v>
      </c>
    </row>
    <row r="62" spans="7:27">
      <c r="G62" t="s">
        <v>104</v>
      </c>
      <c r="H62" s="115">
        <v>4.82</v>
      </c>
      <c r="I62" s="88">
        <v>0</v>
      </c>
      <c r="J62" s="88">
        <v>0</v>
      </c>
      <c r="K62" s="88">
        <v>0</v>
      </c>
      <c r="L62" s="88">
        <v>0</v>
      </c>
      <c r="M62" s="116">
        <v>7.61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12.43</v>
      </c>
      <c r="W62">
        <v>4.82</v>
      </c>
      <c r="X62">
        <v>0</v>
      </c>
      <c r="Y62">
        <v>0</v>
      </c>
      <c r="Z62">
        <v>7.61</v>
      </c>
      <c r="AA62">
        <v>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6.45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6.45</v>
      </c>
      <c r="W63">
        <v>0</v>
      </c>
      <c r="X63">
        <v>0</v>
      </c>
      <c r="Y63">
        <v>0</v>
      </c>
      <c r="Z63">
        <v>6.45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5.97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5.97</v>
      </c>
      <c r="W64">
        <v>0</v>
      </c>
      <c r="X64">
        <v>0</v>
      </c>
      <c r="Y64">
        <v>0</v>
      </c>
      <c r="Z64">
        <v>5.97</v>
      </c>
      <c r="AA64">
        <v>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0.1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0.1</v>
      </c>
      <c r="W65">
        <v>0</v>
      </c>
      <c r="X65">
        <v>0</v>
      </c>
      <c r="Y65">
        <v>0</v>
      </c>
      <c r="Z65">
        <v>0.1</v>
      </c>
      <c r="AA65">
        <v>0</v>
      </c>
    </row>
    <row r="66" spans="7:27">
      <c r="G66" t="s">
        <v>108</v>
      </c>
      <c r="H66" s="115">
        <v>119.45</v>
      </c>
      <c r="I66" s="88">
        <v>0</v>
      </c>
      <c r="J66" s="88">
        <v>0</v>
      </c>
      <c r="K66" s="88">
        <v>0</v>
      </c>
      <c r="L66" s="88">
        <v>0</v>
      </c>
      <c r="M66" s="116">
        <v>6.74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126.19</v>
      </c>
      <c r="W66">
        <v>119.45</v>
      </c>
      <c r="X66">
        <v>0</v>
      </c>
      <c r="Y66">
        <v>0</v>
      </c>
      <c r="Z66">
        <v>6.74</v>
      </c>
      <c r="AA66">
        <v>0</v>
      </c>
    </row>
    <row r="67" spans="7:27">
      <c r="G67" t="s">
        <v>109</v>
      </c>
      <c r="H67" s="115">
        <v>145.44999999999999</v>
      </c>
      <c r="I67" s="88">
        <v>14.45</v>
      </c>
      <c r="J67" s="88">
        <v>0</v>
      </c>
      <c r="K67" s="88">
        <v>0</v>
      </c>
      <c r="L67" s="88">
        <v>0</v>
      </c>
      <c r="M67" s="116">
        <v>8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167.9</v>
      </c>
      <c r="W67">
        <v>145.44999999999999</v>
      </c>
      <c r="X67">
        <v>14.45</v>
      </c>
      <c r="Y67">
        <v>0</v>
      </c>
      <c r="Z67">
        <v>8</v>
      </c>
      <c r="AA67">
        <v>0</v>
      </c>
    </row>
    <row r="68" spans="7:27">
      <c r="G68" t="s">
        <v>110</v>
      </c>
      <c r="H68" s="115">
        <v>187.84</v>
      </c>
      <c r="I68" s="88">
        <v>14.45</v>
      </c>
      <c r="J68" s="88">
        <v>0</v>
      </c>
      <c r="K68" s="88">
        <v>0</v>
      </c>
      <c r="L68" s="88">
        <v>0</v>
      </c>
      <c r="M68" s="116">
        <v>9.5399999999999991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211.83</v>
      </c>
      <c r="W68">
        <v>187.84</v>
      </c>
      <c r="X68">
        <v>14.45</v>
      </c>
      <c r="Y68">
        <v>0</v>
      </c>
      <c r="Z68">
        <v>9.5399999999999991</v>
      </c>
      <c r="AA68">
        <v>0</v>
      </c>
    </row>
    <row r="69" spans="7:27">
      <c r="G69" t="s">
        <v>111</v>
      </c>
      <c r="H69" s="115">
        <v>40.46</v>
      </c>
      <c r="I69" s="88">
        <v>14.45</v>
      </c>
      <c r="J69" s="88">
        <v>0</v>
      </c>
      <c r="K69" s="88">
        <v>0</v>
      </c>
      <c r="L69" s="88">
        <v>0</v>
      </c>
      <c r="M69" s="116">
        <v>7.03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61.94</v>
      </c>
      <c r="W69">
        <v>40.46</v>
      </c>
      <c r="X69">
        <v>14.45</v>
      </c>
      <c r="Y69">
        <v>0</v>
      </c>
      <c r="Z69">
        <v>7.03</v>
      </c>
      <c r="AA69">
        <v>0</v>
      </c>
    </row>
    <row r="70" spans="7:27">
      <c r="G70" t="s">
        <v>112</v>
      </c>
      <c r="H70" s="115">
        <v>47.2</v>
      </c>
      <c r="I70" s="88">
        <v>14.45</v>
      </c>
      <c r="J70" s="88">
        <v>0</v>
      </c>
      <c r="K70" s="88">
        <v>0</v>
      </c>
      <c r="L70" s="88">
        <v>0</v>
      </c>
      <c r="M70" s="116">
        <v>6.65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68.3</v>
      </c>
      <c r="W70">
        <v>47.2</v>
      </c>
      <c r="X70">
        <v>14.45</v>
      </c>
      <c r="Y70">
        <v>0</v>
      </c>
      <c r="Z70">
        <v>6.65</v>
      </c>
      <c r="AA70">
        <v>0</v>
      </c>
    </row>
    <row r="71" spans="7:27">
      <c r="G71" t="s">
        <v>113</v>
      </c>
      <c r="H71" s="115">
        <v>0</v>
      </c>
      <c r="I71" s="88">
        <v>91.51</v>
      </c>
      <c r="J71" s="88">
        <v>0</v>
      </c>
      <c r="K71" s="88">
        <v>0</v>
      </c>
      <c r="L71" s="88">
        <v>0</v>
      </c>
      <c r="M71" s="116">
        <v>9.5399999999999991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101.05</v>
      </c>
      <c r="W71">
        <v>0</v>
      </c>
      <c r="X71">
        <v>91.51</v>
      </c>
      <c r="Y71">
        <v>0</v>
      </c>
      <c r="Z71">
        <v>9.5399999999999991</v>
      </c>
      <c r="AA71">
        <v>0</v>
      </c>
    </row>
    <row r="72" spans="7:27">
      <c r="G72" t="s">
        <v>114</v>
      </c>
      <c r="H72" s="115">
        <v>31.79</v>
      </c>
      <c r="I72" s="88">
        <v>120.41</v>
      </c>
      <c r="J72" s="88">
        <v>0</v>
      </c>
      <c r="K72" s="88">
        <v>0</v>
      </c>
      <c r="L72" s="88">
        <v>0</v>
      </c>
      <c r="M72" s="116">
        <v>0.77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152.97</v>
      </c>
      <c r="W72">
        <v>31.79</v>
      </c>
      <c r="X72">
        <v>120.41</v>
      </c>
      <c r="Y72">
        <v>0</v>
      </c>
      <c r="Z72">
        <v>0.77</v>
      </c>
      <c r="AA72">
        <v>0</v>
      </c>
    </row>
    <row r="73" spans="7:27">
      <c r="G73" t="s">
        <v>115</v>
      </c>
      <c r="H73" s="115">
        <v>28.42</v>
      </c>
      <c r="I73" s="88">
        <v>33.71</v>
      </c>
      <c r="J73" s="88">
        <v>0</v>
      </c>
      <c r="K73" s="88">
        <v>0</v>
      </c>
      <c r="L73" s="88">
        <v>0</v>
      </c>
      <c r="M73" s="116">
        <v>7.13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69.260000000000005</v>
      </c>
      <c r="W73">
        <v>28.42</v>
      </c>
      <c r="X73">
        <v>33.71</v>
      </c>
      <c r="Y73">
        <v>0</v>
      </c>
      <c r="Z73">
        <v>7.13</v>
      </c>
      <c r="AA73">
        <v>0</v>
      </c>
    </row>
    <row r="74" spans="7:27">
      <c r="G74" t="s">
        <v>116</v>
      </c>
      <c r="H74" s="115">
        <v>37.57</v>
      </c>
      <c r="I74" s="88">
        <v>43.34</v>
      </c>
      <c r="J74" s="88">
        <v>0</v>
      </c>
      <c r="K74" s="88">
        <v>0</v>
      </c>
      <c r="L74" s="88">
        <v>0</v>
      </c>
      <c r="M74" s="116">
        <v>7.42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88.33</v>
      </c>
      <c r="W74">
        <v>37.57</v>
      </c>
      <c r="X74">
        <v>43.34</v>
      </c>
      <c r="Y74">
        <v>0</v>
      </c>
      <c r="Z74">
        <v>7.42</v>
      </c>
      <c r="AA74">
        <v>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9.5399999999999991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9.5399999999999991</v>
      </c>
      <c r="W75">
        <v>0</v>
      </c>
      <c r="X75">
        <v>0</v>
      </c>
      <c r="Y75">
        <v>0</v>
      </c>
      <c r="Z75">
        <v>9.5399999999999991</v>
      </c>
      <c r="AA75">
        <v>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3.86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3.86</v>
      </c>
      <c r="W76">
        <v>0</v>
      </c>
      <c r="X76">
        <v>0</v>
      </c>
      <c r="Y76">
        <v>0</v>
      </c>
      <c r="Z76">
        <v>3.86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10.39</v>
      </c>
      <c r="K77" s="88">
        <v>2.17</v>
      </c>
      <c r="L77" s="88">
        <v>0</v>
      </c>
      <c r="M77" s="116">
        <v>2.97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15.53</v>
      </c>
      <c r="W77">
        <v>0</v>
      </c>
      <c r="X77">
        <v>0</v>
      </c>
      <c r="Y77">
        <v>2.17</v>
      </c>
      <c r="Z77">
        <v>2.97</v>
      </c>
      <c r="AA77">
        <v>10.39</v>
      </c>
    </row>
    <row r="78" spans="7:27">
      <c r="G78" t="s">
        <v>120</v>
      </c>
      <c r="H78" s="115">
        <v>0</v>
      </c>
      <c r="I78" s="88">
        <v>0</v>
      </c>
      <c r="J78" s="88">
        <v>7.3</v>
      </c>
      <c r="K78" s="88">
        <v>2.27</v>
      </c>
      <c r="L78" s="88">
        <v>0</v>
      </c>
      <c r="M78" s="116">
        <v>3.34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12.91</v>
      </c>
      <c r="W78">
        <v>0</v>
      </c>
      <c r="X78">
        <v>0</v>
      </c>
      <c r="Y78">
        <v>2.27</v>
      </c>
      <c r="Z78">
        <v>3.34</v>
      </c>
      <c r="AA78">
        <v>7.3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0.32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0.32</v>
      </c>
      <c r="W79">
        <v>0</v>
      </c>
      <c r="X79">
        <v>0</v>
      </c>
      <c r="Y79">
        <v>0</v>
      </c>
      <c r="Z79">
        <v>0.32</v>
      </c>
      <c r="AA79">
        <v>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6.53</v>
      </c>
      <c r="N80" s="115">
        <v>0</v>
      </c>
      <c r="O80" s="88">
        <v>-5</v>
      </c>
      <c r="P80" s="88">
        <v>-6</v>
      </c>
      <c r="Q80" s="88">
        <v>0</v>
      </c>
      <c r="R80" s="88">
        <v>0</v>
      </c>
      <c r="S80" s="116">
        <v>0</v>
      </c>
      <c r="U80" s="115">
        <v>-11</v>
      </c>
      <c r="V80" s="116">
        <v>6.53</v>
      </c>
      <c r="W80">
        <v>0</v>
      </c>
      <c r="X80">
        <v>-5</v>
      </c>
      <c r="Y80">
        <v>0</v>
      </c>
      <c r="Z80">
        <v>6.53</v>
      </c>
      <c r="AA80">
        <v>-6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8.0500000000000007</v>
      </c>
      <c r="N81" s="115">
        <v>0</v>
      </c>
      <c r="O81" s="88">
        <v>-10</v>
      </c>
      <c r="P81" s="88">
        <v>-10</v>
      </c>
      <c r="Q81" s="88">
        <v>0</v>
      </c>
      <c r="R81" s="88">
        <v>0</v>
      </c>
      <c r="S81" s="116">
        <v>0</v>
      </c>
      <c r="U81" s="115">
        <v>-20</v>
      </c>
      <c r="V81" s="116">
        <v>8.0500000000000007</v>
      </c>
      <c r="W81">
        <v>0</v>
      </c>
      <c r="X81">
        <v>-10</v>
      </c>
      <c r="Y81">
        <v>0</v>
      </c>
      <c r="Z81">
        <v>8.0500000000000007</v>
      </c>
      <c r="AA81">
        <v>-10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9.5399999999999991</v>
      </c>
      <c r="N82" s="115">
        <v>0</v>
      </c>
      <c r="O82" s="88">
        <v>-15</v>
      </c>
      <c r="P82" s="88">
        <v>-36</v>
      </c>
      <c r="Q82" s="88">
        <v>0</v>
      </c>
      <c r="R82" s="88">
        <v>0</v>
      </c>
      <c r="S82" s="116">
        <v>0</v>
      </c>
      <c r="U82" s="115">
        <v>-51</v>
      </c>
      <c r="V82" s="116">
        <v>9.5399999999999991</v>
      </c>
      <c r="W82">
        <v>0</v>
      </c>
      <c r="X82">
        <v>-15</v>
      </c>
      <c r="Y82">
        <v>0</v>
      </c>
      <c r="Z82">
        <v>9.5399999999999991</v>
      </c>
      <c r="AA82">
        <v>-36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9.5399999999999991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9.5399999999999991</v>
      </c>
      <c r="W83">
        <v>0</v>
      </c>
      <c r="X83">
        <v>0</v>
      </c>
      <c r="Y83">
        <v>0</v>
      </c>
      <c r="Z83">
        <v>9.5399999999999991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9.06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9.06</v>
      </c>
      <c r="W84">
        <v>0</v>
      </c>
      <c r="X84">
        <v>0</v>
      </c>
      <c r="Y84">
        <v>0</v>
      </c>
      <c r="Z84">
        <v>9.06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9.5399999999999991</v>
      </c>
      <c r="N85" s="115">
        <v>0</v>
      </c>
      <c r="O85" s="88">
        <v>-19</v>
      </c>
      <c r="P85" s="88">
        <v>0</v>
      </c>
      <c r="Q85" s="88">
        <v>0</v>
      </c>
      <c r="R85" s="88">
        <v>0</v>
      </c>
      <c r="S85" s="116">
        <v>0</v>
      </c>
      <c r="U85" s="115">
        <v>-19</v>
      </c>
      <c r="V85" s="116">
        <v>9.5399999999999991</v>
      </c>
      <c r="W85">
        <v>0</v>
      </c>
      <c r="X85">
        <v>-19</v>
      </c>
      <c r="Y85">
        <v>0</v>
      </c>
      <c r="Z85">
        <v>9.5399999999999991</v>
      </c>
      <c r="AA85">
        <v>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1.1599999999999999</v>
      </c>
      <c r="N86" s="115">
        <v>0</v>
      </c>
      <c r="O86" s="88">
        <v>-24</v>
      </c>
      <c r="P86" s="88">
        <v>0</v>
      </c>
      <c r="Q86" s="88">
        <v>0</v>
      </c>
      <c r="R86" s="88">
        <v>0</v>
      </c>
      <c r="S86" s="116">
        <v>0</v>
      </c>
      <c r="U86" s="115">
        <v>-24</v>
      </c>
      <c r="V86" s="116">
        <v>1.1599999999999999</v>
      </c>
      <c r="W86">
        <v>0</v>
      </c>
      <c r="X86">
        <v>-24</v>
      </c>
      <c r="Y86">
        <v>0</v>
      </c>
      <c r="Z86">
        <v>1.1599999999999999</v>
      </c>
      <c r="AA86">
        <v>0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7.42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7.42</v>
      </c>
      <c r="W87">
        <v>0</v>
      </c>
      <c r="X87">
        <v>0</v>
      </c>
      <c r="Y87">
        <v>0</v>
      </c>
      <c r="Z87">
        <v>7.42</v>
      </c>
      <c r="AA87">
        <v>0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7.71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7.71</v>
      </c>
      <c r="W88">
        <v>0</v>
      </c>
      <c r="X88">
        <v>0</v>
      </c>
      <c r="Y88">
        <v>0</v>
      </c>
      <c r="Z88">
        <v>7.71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9.5399999999999991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9.5399999999999991</v>
      </c>
      <c r="W89">
        <v>0</v>
      </c>
      <c r="X89">
        <v>0</v>
      </c>
      <c r="Y89">
        <v>0</v>
      </c>
      <c r="Z89">
        <v>9.5399999999999991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5.3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5.3</v>
      </c>
      <c r="W90">
        <v>0</v>
      </c>
      <c r="X90">
        <v>0</v>
      </c>
      <c r="Y90">
        <v>0</v>
      </c>
      <c r="Z90">
        <v>5.3</v>
      </c>
      <c r="AA90">
        <v>0</v>
      </c>
    </row>
    <row r="91" spans="7:27">
      <c r="G91" t="s">
        <v>133</v>
      </c>
      <c r="H91" s="115">
        <v>46.23</v>
      </c>
      <c r="I91" s="88">
        <v>0</v>
      </c>
      <c r="J91" s="88">
        <v>0</v>
      </c>
      <c r="K91" s="88">
        <v>0</v>
      </c>
      <c r="L91" s="88">
        <v>0</v>
      </c>
      <c r="M91" s="116">
        <v>5.1100000000000003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51.34</v>
      </c>
      <c r="W91">
        <v>46.23</v>
      </c>
      <c r="X91">
        <v>0</v>
      </c>
      <c r="Y91">
        <v>0</v>
      </c>
      <c r="Z91">
        <v>5.1100000000000003</v>
      </c>
      <c r="AA91">
        <v>0</v>
      </c>
    </row>
    <row r="92" spans="7:27">
      <c r="G92" t="s">
        <v>134</v>
      </c>
      <c r="H92" s="115">
        <v>27.93</v>
      </c>
      <c r="I92" s="88">
        <v>0</v>
      </c>
      <c r="J92" s="88">
        <v>0</v>
      </c>
      <c r="K92" s="88">
        <v>0</v>
      </c>
      <c r="L92" s="88">
        <v>0</v>
      </c>
      <c r="M92" s="116">
        <v>4.82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32.75</v>
      </c>
      <c r="W92">
        <v>27.93</v>
      </c>
      <c r="X92">
        <v>0</v>
      </c>
      <c r="Y92">
        <v>0</v>
      </c>
      <c r="Z92">
        <v>4.82</v>
      </c>
      <c r="AA92">
        <v>0</v>
      </c>
    </row>
    <row r="93" spans="7:27">
      <c r="G93" t="s">
        <v>135</v>
      </c>
      <c r="H93" s="115">
        <v>29.86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29.86</v>
      </c>
      <c r="W93">
        <v>29.86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115">
        <v>39.49</v>
      </c>
      <c r="I94" s="88">
        <v>0</v>
      </c>
      <c r="J94" s="88">
        <v>0</v>
      </c>
      <c r="K94" s="88">
        <v>0</v>
      </c>
      <c r="L94" s="88">
        <v>0</v>
      </c>
      <c r="M94" s="116">
        <v>4.82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44.31</v>
      </c>
      <c r="W94">
        <v>39.49</v>
      </c>
      <c r="X94">
        <v>0</v>
      </c>
      <c r="Y94">
        <v>0</v>
      </c>
      <c r="Z94">
        <v>4.82</v>
      </c>
      <c r="AA94">
        <v>0</v>
      </c>
    </row>
    <row r="95" spans="7:27">
      <c r="G95" t="s">
        <v>137</v>
      </c>
      <c r="H95" s="115">
        <v>83.81</v>
      </c>
      <c r="I95" s="88">
        <v>0</v>
      </c>
      <c r="J95" s="88">
        <v>0</v>
      </c>
      <c r="K95" s="88">
        <v>0</v>
      </c>
      <c r="L95" s="88">
        <v>0</v>
      </c>
      <c r="M95" s="116">
        <v>2.6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86.41</v>
      </c>
      <c r="W95">
        <v>83.81</v>
      </c>
      <c r="X95">
        <v>0</v>
      </c>
      <c r="Y95">
        <v>0</v>
      </c>
      <c r="Z95">
        <v>2.6</v>
      </c>
      <c r="AA95">
        <v>0</v>
      </c>
    </row>
    <row r="96" spans="7:27">
      <c r="G96" t="s">
        <v>138</v>
      </c>
      <c r="H96" s="115">
        <v>66.459999999999994</v>
      </c>
      <c r="I96" s="88">
        <v>0</v>
      </c>
      <c r="J96" s="88">
        <v>0</v>
      </c>
      <c r="K96" s="88">
        <v>0</v>
      </c>
      <c r="L96" s="88">
        <v>0</v>
      </c>
      <c r="M96" s="116">
        <v>2.7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69.16</v>
      </c>
      <c r="W96">
        <v>66.459999999999994</v>
      </c>
      <c r="X96">
        <v>0</v>
      </c>
      <c r="Y96">
        <v>0</v>
      </c>
      <c r="Z96">
        <v>2.7</v>
      </c>
      <c r="AA96">
        <v>0</v>
      </c>
    </row>
    <row r="97" spans="1:83">
      <c r="G97" t="s">
        <v>139</v>
      </c>
      <c r="H97" s="115">
        <v>42.39</v>
      </c>
      <c r="I97" s="88">
        <v>0</v>
      </c>
      <c r="J97" s="88">
        <v>0</v>
      </c>
      <c r="K97" s="88">
        <v>0</v>
      </c>
      <c r="L97" s="88">
        <v>0</v>
      </c>
      <c r="M97" s="116">
        <v>2.5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44.89</v>
      </c>
      <c r="W97">
        <v>42.39</v>
      </c>
      <c r="X97">
        <v>0</v>
      </c>
      <c r="Y97">
        <v>0</v>
      </c>
      <c r="Z97">
        <v>2.5</v>
      </c>
      <c r="AA97">
        <v>0</v>
      </c>
    </row>
    <row r="98" spans="1:83">
      <c r="G98" t="s">
        <v>140</v>
      </c>
      <c r="H98" s="115">
        <v>18.3</v>
      </c>
      <c r="I98" s="88">
        <v>0</v>
      </c>
      <c r="J98" s="88">
        <v>0</v>
      </c>
      <c r="K98" s="88">
        <v>0</v>
      </c>
      <c r="L98" s="88">
        <v>0</v>
      </c>
      <c r="M98" s="116">
        <v>0.87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19.170000000000002</v>
      </c>
      <c r="W98">
        <v>18.3</v>
      </c>
      <c r="X98">
        <v>0</v>
      </c>
      <c r="Y98">
        <v>0</v>
      </c>
      <c r="Z98">
        <v>0.87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0.71125749999999999</v>
      </c>
      <c r="I99" s="111">
        <f t="shared" ref="I99:BQ99" si="1">SUM(I3:I98)/4000</f>
        <v>8.6692499999999992E-2</v>
      </c>
      <c r="J99" s="111">
        <f t="shared" si="1"/>
        <v>4.4225000000000002E-3</v>
      </c>
      <c r="K99" s="111">
        <f t="shared" si="1"/>
        <v>1.1099999999999999E-3</v>
      </c>
      <c r="L99" s="111">
        <f t="shared" si="1"/>
        <v>0</v>
      </c>
      <c r="M99" s="111">
        <f t="shared" si="1"/>
        <v>0.12080750000000004</v>
      </c>
      <c r="N99" s="110">
        <f t="shared" si="1"/>
        <v>0</v>
      </c>
      <c r="O99" s="111">
        <f t="shared" si="1"/>
        <v>-2.9250000000000002E-2</v>
      </c>
      <c r="P99" s="111">
        <f t="shared" si="1"/>
        <v>-0.109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-0.13825000000000001</v>
      </c>
      <c r="V99" s="112">
        <f t="shared" si="1"/>
        <v>0.92429000000000006</v>
      </c>
      <c r="W99">
        <f t="shared" si="1"/>
        <v>0.71125749999999999</v>
      </c>
      <c r="X99">
        <f t="shared" si="1"/>
        <v>5.7442499999999994E-2</v>
      </c>
      <c r="Y99">
        <f t="shared" si="1"/>
        <v>1.1099999999999999E-3</v>
      </c>
      <c r="Z99">
        <f t="shared" si="1"/>
        <v>0.12080750000000004</v>
      </c>
      <c r="AA99">
        <f t="shared" si="1"/>
        <v>-0.1045775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6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486</v>
      </c>
      <c r="X1" t="s">
        <v>487</v>
      </c>
      <c r="Y1" t="s">
        <v>487</v>
      </c>
      <c r="Z1" t="s">
        <v>488</v>
      </c>
      <c r="AA1" t="s">
        <v>489</v>
      </c>
      <c r="AB1" t="s">
        <v>490</v>
      </c>
      <c r="AC1" t="s">
        <v>491</v>
      </c>
      <c r="AD1" t="s">
        <v>491</v>
      </c>
      <c r="AE1" t="s">
        <v>492</v>
      </c>
      <c r="AF1" t="s">
        <v>493</v>
      </c>
      <c r="AG1" t="s">
        <v>494</v>
      </c>
      <c r="AH1" t="s">
        <v>495</v>
      </c>
      <c r="AI1" t="s">
        <v>495</v>
      </c>
      <c r="AJ1" t="s">
        <v>495</v>
      </c>
      <c r="AK1" t="s">
        <v>495</v>
      </c>
      <c r="AL1" t="s">
        <v>495</v>
      </c>
      <c r="AM1" t="s">
        <v>495</v>
      </c>
      <c r="AN1" t="s">
        <v>495</v>
      </c>
      <c r="AO1" t="s">
        <v>495</v>
      </c>
      <c r="AP1" t="s">
        <v>495</v>
      </c>
      <c r="AQ1" t="s">
        <v>496</v>
      </c>
      <c r="AR1" t="s">
        <v>496</v>
      </c>
      <c r="AS1" t="s">
        <v>496</v>
      </c>
      <c r="AT1" t="s">
        <v>496</v>
      </c>
      <c r="AU1" t="s">
        <v>496</v>
      </c>
      <c r="AV1" t="s">
        <v>496</v>
      </c>
      <c r="AW1" t="s">
        <v>496</v>
      </c>
      <c r="AX1" t="s">
        <v>496</v>
      </c>
      <c r="AY1" t="s">
        <v>496</v>
      </c>
      <c r="AZ1" t="s">
        <v>496</v>
      </c>
      <c r="BA1" t="s">
        <v>496</v>
      </c>
      <c r="BB1" t="s">
        <v>496</v>
      </c>
      <c r="BC1" t="s">
        <v>496</v>
      </c>
      <c r="BD1" t="s">
        <v>497</v>
      </c>
      <c r="BE1" t="s">
        <v>498</v>
      </c>
      <c r="BF1" t="s">
        <v>498</v>
      </c>
      <c r="BG1" t="s">
        <v>149</v>
      </c>
      <c r="BH1" t="s">
        <v>149</v>
      </c>
      <c r="BI1" t="s">
        <v>150</v>
      </c>
      <c r="BJ1" t="s">
        <v>150</v>
      </c>
      <c r="BK1" t="s">
        <v>150</v>
      </c>
      <c r="BL1" t="s">
        <v>150</v>
      </c>
      <c r="BM1" t="s">
        <v>501</v>
      </c>
      <c r="BN1" t="s">
        <v>501</v>
      </c>
    </row>
    <row r="2" spans="1:6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44856</v>
      </c>
      <c r="W2" s="30" t="s">
        <v>153</v>
      </c>
      <c r="X2" t="s">
        <v>246</v>
      </c>
      <c r="Y2" t="s">
        <v>246</v>
      </c>
      <c r="Z2" t="s">
        <v>152</v>
      </c>
      <c r="AA2" t="s">
        <v>389</v>
      </c>
      <c r="AB2" t="s">
        <v>149</v>
      </c>
      <c r="AC2" t="s">
        <v>150</v>
      </c>
      <c r="AD2" t="s">
        <v>150</v>
      </c>
      <c r="AE2" t="s">
        <v>150</v>
      </c>
      <c r="AF2" t="s">
        <v>404</v>
      </c>
      <c r="AG2" t="s">
        <v>149</v>
      </c>
      <c r="AH2" t="s">
        <v>240</v>
      </c>
      <c r="AI2" t="s">
        <v>283</v>
      </c>
      <c r="AJ2" t="s">
        <v>281</v>
      </c>
      <c r="AK2" t="s">
        <v>282</v>
      </c>
      <c r="AL2" t="s">
        <v>232</v>
      </c>
      <c r="AM2" t="s">
        <v>268</v>
      </c>
      <c r="AN2" t="s">
        <v>270</v>
      </c>
      <c r="AO2" t="s">
        <v>237</v>
      </c>
      <c r="AP2" t="s">
        <v>269</v>
      </c>
      <c r="AQ2" t="s">
        <v>241</v>
      </c>
      <c r="AR2" t="s">
        <v>244</v>
      </c>
      <c r="AS2" t="s">
        <v>360</v>
      </c>
      <c r="AT2" t="s">
        <v>233</v>
      </c>
      <c r="AU2" t="s">
        <v>264</v>
      </c>
      <c r="AV2" t="s">
        <v>399</v>
      </c>
      <c r="AW2" t="s">
        <v>445</v>
      </c>
      <c r="AX2" t="s">
        <v>256</v>
      </c>
      <c r="AY2" t="s">
        <v>390</v>
      </c>
      <c r="AZ2" t="s">
        <v>258</v>
      </c>
      <c r="BA2" t="s">
        <v>394</v>
      </c>
      <c r="BB2" t="s">
        <v>447</v>
      </c>
      <c r="BC2" t="s">
        <v>261</v>
      </c>
      <c r="BD2" t="s">
        <v>149</v>
      </c>
      <c r="BE2" t="s">
        <v>149</v>
      </c>
      <c r="BF2" t="s">
        <v>150</v>
      </c>
      <c r="BG2" t="s">
        <v>499</v>
      </c>
      <c r="BH2" t="s">
        <v>499</v>
      </c>
      <c r="BI2" t="s">
        <v>499</v>
      </c>
      <c r="BJ2" t="s">
        <v>499</v>
      </c>
      <c r="BK2" t="s">
        <v>492</v>
      </c>
      <c r="BL2" t="s">
        <v>500</v>
      </c>
      <c r="BM2" t="s">
        <v>149</v>
      </c>
      <c r="BN2" t="s">
        <v>150</v>
      </c>
    </row>
    <row r="3" spans="1:66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174.18</v>
      </c>
      <c r="I3" s="95">
        <v>55.27</v>
      </c>
      <c r="J3" s="95">
        <v>7.49</v>
      </c>
      <c r="K3" s="95">
        <v>0.96</v>
      </c>
      <c r="L3" s="95">
        <v>3.85</v>
      </c>
      <c r="M3" s="114">
        <v>0</v>
      </c>
      <c r="N3" s="113">
        <v>224.33</v>
      </c>
      <c r="O3" s="95">
        <v>200.20999999999998</v>
      </c>
      <c r="P3" s="95">
        <v>0</v>
      </c>
      <c r="Q3" s="95">
        <v>0</v>
      </c>
      <c r="R3" s="95">
        <v>0</v>
      </c>
      <c r="S3" s="114">
        <v>0</v>
      </c>
      <c r="W3">
        <v>6.94</v>
      </c>
      <c r="X3">
        <v>24.41</v>
      </c>
      <c r="Y3">
        <v>2.09</v>
      </c>
      <c r="Z3">
        <v>0.96</v>
      </c>
      <c r="AA3">
        <v>0.63</v>
      </c>
      <c r="AB3">
        <v>17.34</v>
      </c>
      <c r="AC3">
        <v>14.45</v>
      </c>
      <c r="AD3">
        <v>14.45</v>
      </c>
      <c r="AE3">
        <v>24.08</v>
      </c>
      <c r="AF3">
        <v>3.85</v>
      </c>
      <c r="AG3">
        <v>20.23</v>
      </c>
      <c r="AH3">
        <v>0.61</v>
      </c>
      <c r="AI3">
        <v>0.36</v>
      </c>
      <c r="AJ3">
        <v>0.46</v>
      </c>
      <c r="AK3">
        <v>0.83</v>
      </c>
      <c r="AL3">
        <v>0.74</v>
      </c>
      <c r="AM3">
        <v>0.83</v>
      </c>
      <c r="AN3">
        <v>0.48</v>
      </c>
      <c r="AO3">
        <v>0.55000000000000004</v>
      </c>
      <c r="AP3">
        <v>0.52</v>
      </c>
      <c r="AQ3">
        <v>1.25</v>
      </c>
      <c r="AR3">
        <v>0.39</v>
      </c>
      <c r="AS3">
        <v>0.77</v>
      </c>
      <c r="AT3">
        <v>0.39</v>
      </c>
      <c r="AU3">
        <v>0.39</v>
      </c>
      <c r="AV3">
        <v>0.39</v>
      </c>
      <c r="AW3">
        <v>0.72</v>
      </c>
      <c r="AX3">
        <v>0.39</v>
      </c>
      <c r="AY3">
        <v>2.89</v>
      </c>
      <c r="AZ3">
        <v>0.67</v>
      </c>
      <c r="BA3">
        <v>0.43</v>
      </c>
      <c r="BB3">
        <v>0.57999999999999996</v>
      </c>
      <c r="BC3">
        <v>0.39</v>
      </c>
      <c r="BD3">
        <v>29.86</v>
      </c>
      <c r="BE3">
        <v>67.430000000000007</v>
      </c>
      <c r="BF3">
        <v>0</v>
      </c>
      <c r="BG3">
        <v>0</v>
      </c>
      <c r="BH3">
        <v>224.33</v>
      </c>
      <c r="BI3">
        <v>0</v>
      </c>
      <c r="BJ3">
        <v>75.209999999999994</v>
      </c>
      <c r="BK3">
        <v>70</v>
      </c>
      <c r="BL3">
        <v>55</v>
      </c>
      <c r="BM3">
        <v>0</v>
      </c>
      <c r="BN3">
        <v>0</v>
      </c>
    </row>
    <row r="4" spans="1:66">
      <c r="A4" t="s">
        <v>240</v>
      </c>
      <c r="B4" t="s">
        <v>232</v>
      </c>
      <c r="C4" t="s">
        <v>234</v>
      </c>
      <c r="G4" t="s">
        <v>46</v>
      </c>
      <c r="H4" s="115">
        <v>174.18</v>
      </c>
      <c r="I4" s="88">
        <v>55.27</v>
      </c>
      <c r="J4" s="88">
        <v>7.49</v>
      </c>
      <c r="K4" s="88">
        <v>0.96</v>
      </c>
      <c r="L4" s="88">
        <v>3.85</v>
      </c>
      <c r="M4" s="116">
        <v>0</v>
      </c>
      <c r="N4" s="115">
        <v>224.33</v>
      </c>
      <c r="O4" s="88">
        <v>200.20999999999998</v>
      </c>
      <c r="P4" s="88">
        <v>0</v>
      </c>
      <c r="Q4" s="88">
        <v>0</v>
      </c>
      <c r="R4" s="88">
        <v>0</v>
      </c>
      <c r="S4" s="116">
        <v>0</v>
      </c>
      <c r="W4">
        <v>6.94</v>
      </c>
      <c r="X4">
        <v>24.41</v>
      </c>
      <c r="Y4">
        <v>2.09</v>
      </c>
      <c r="Z4">
        <v>0.96</v>
      </c>
      <c r="AA4">
        <v>0.63</v>
      </c>
      <c r="AB4">
        <v>17.34</v>
      </c>
      <c r="AC4">
        <v>14.45</v>
      </c>
      <c r="AD4">
        <v>14.45</v>
      </c>
      <c r="AE4">
        <v>24.08</v>
      </c>
      <c r="AF4">
        <v>3.85</v>
      </c>
      <c r="AG4">
        <v>20.23</v>
      </c>
      <c r="AH4">
        <v>0.61</v>
      </c>
      <c r="AI4">
        <v>0.36</v>
      </c>
      <c r="AJ4">
        <v>0.46</v>
      </c>
      <c r="AK4">
        <v>0.83</v>
      </c>
      <c r="AL4">
        <v>0.74</v>
      </c>
      <c r="AM4">
        <v>0.83</v>
      </c>
      <c r="AN4">
        <v>0.48</v>
      </c>
      <c r="AO4">
        <v>0.55000000000000004</v>
      </c>
      <c r="AP4">
        <v>0.52</v>
      </c>
      <c r="AQ4">
        <v>1.25</v>
      </c>
      <c r="AR4">
        <v>0.39</v>
      </c>
      <c r="AS4">
        <v>0.77</v>
      </c>
      <c r="AT4">
        <v>0.39</v>
      </c>
      <c r="AU4">
        <v>0.39</v>
      </c>
      <c r="AV4">
        <v>0.39</v>
      </c>
      <c r="AW4">
        <v>0.72</v>
      </c>
      <c r="AX4">
        <v>0.39</v>
      </c>
      <c r="AY4">
        <v>2.89</v>
      </c>
      <c r="AZ4">
        <v>0.67</v>
      </c>
      <c r="BA4">
        <v>0.43</v>
      </c>
      <c r="BB4">
        <v>0.57999999999999996</v>
      </c>
      <c r="BC4">
        <v>0.39</v>
      </c>
      <c r="BD4">
        <v>29.86</v>
      </c>
      <c r="BE4">
        <v>67.430000000000007</v>
      </c>
      <c r="BF4">
        <v>0</v>
      </c>
      <c r="BG4">
        <v>0</v>
      </c>
      <c r="BH4">
        <v>224.33</v>
      </c>
      <c r="BI4">
        <v>0</v>
      </c>
      <c r="BJ4">
        <v>75.209999999999994</v>
      </c>
      <c r="BK4">
        <v>70</v>
      </c>
      <c r="BL4">
        <v>55</v>
      </c>
      <c r="BM4">
        <v>0</v>
      </c>
      <c r="BN4">
        <v>0</v>
      </c>
    </row>
    <row r="5" spans="1:66">
      <c r="A5" t="s">
        <v>241</v>
      </c>
      <c r="B5" t="s">
        <v>233</v>
      </c>
      <c r="C5" t="s">
        <v>235</v>
      </c>
      <c r="G5" t="s">
        <v>47</v>
      </c>
      <c r="H5" s="115">
        <v>174.18</v>
      </c>
      <c r="I5" s="88">
        <v>55.27</v>
      </c>
      <c r="J5" s="88">
        <v>7.49</v>
      </c>
      <c r="K5" s="88">
        <v>0.96</v>
      </c>
      <c r="L5" s="88">
        <v>3.85</v>
      </c>
      <c r="M5" s="116">
        <v>0</v>
      </c>
      <c r="N5" s="115">
        <v>224.33</v>
      </c>
      <c r="O5" s="88">
        <v>200.20999999999998</v>
      </c>
      <c r="P5" s="88">
        <v>0</v>
      </c>
      <c r="Q5" s="88">
        <v>0</v>
      </c>
      <c r="R5" s="88">
        <v>0</v>
      </c>
      <c r="S5" s="116">
        <v>0</v>
      </c>
      <c r="W5">
        <v>6.94</v>
      </c>
      <c r="X5">
        <v>24.41</v>
      </c>
      <c r="Y5">
        <v>2.09</v>
      </c>
      <c r="Z5">
        <v>0.96</v>
      </c>
      <c r="AA5">
        <v>0.63</v>
      </c>
      <c r="AB5">
        <v>17.34</v>
      </c>
      <c r="AC5">
        <v>14.45</v>
      </c>
      <c r="AD5">
        <v>14.45</v>
      </c>
      <c r="AE5">
        <v>24.08</v>
      </c>
      <c r="AF5">
        <v>3.85</v>
      </c>
      <c r="AG5">
        <v>20.23</v>
      </c>
      <c r="AH5">
        <v>0.61</v>
      </c>
      <c r="AI5">
        <v>0.36</v>
      </c>
      <c r="AJ5">
        <v>0.46</v>
      </c>
      <c r="AK5">
        <v>0.83</v>
      </c>
      <c r="AL5">
        <v>0.74</v>
      </c>
      <c r="AM5">
        <v>0.83</v>
      </c>
      <c r="AN5">
        <v>0.48</v>
      </c>
      <c r="AO5">
        <v>0.55000000000000004</v>
      </c>
      <c r="AP5">
        <v>0.52</v>
      </c>
      <c r="AQ5">
        <v>1.25</v>
      </c>
      <c r="AR5">
        <v>0.39</v>
      </c>
      <c r="AS5">
        <v>0.77</v>
      </c>
      <c r="AT5">
        <v>0.39</v>
      </c>
      <c r="AU5">
        <v>0.39</v>
      </c>
      <c r="AV5">
        <v>0.39</v>
      </c>
      <c r="AW5">
        <v>0.72</v>
      </c>
      <c r="AX5">
        <v>0.39</v>
      </c>
      <c r="AY5">
        <v>2.89</v>
      </c>
      <c r="AZ5">
        <v>0.67</v>
      </c>
      <c r="BA5">
        <v>0.43</v>
      </c>
      <c r="BB5">
        <v>0.57999999999999996</v>
      </c>
      <c r="BC5">
        <v>0.39</v>
      </c>
      <c r="BD5">
        <v>29.86</v>
      </c>
      <c r="BE5">
        <v>67.430000000000007</v>
      </c>
      <c r="BF5">
        <v>0</v>
      </c>
      <c r="BG5">
        <v>0</v>
      </c>
      <c r="BH5">
        <v>224.33</v>
      </c>
      <c r="BI5">
        <v>0</v>
      </c>
      <c r="BJ5">
        <v>75.209999999999994</v>
      </c>
      <c r="BK5">
        <v>70</v>
      </c>
      <c r="BL5">
        <v>55</v>
      </c>
      <c r="BM5">
        <v>0</v>
      </c>
      <c r="BN5">
        <v>0</v>
      </c>
    </row>
    <row r="6" spans="1:66">
      <c r="A6" t="s">
        <v>242</v>
      </c>
      <c r="B6" t="s">
        <v>264</v>
      </c>
      <c r="C6" t="s">
        <v>236</v>
      </c>
      <c r="G6" t="s">
        <v>48</v>
      </c>
      <c r="H6" s="115">
        <v>174.18</v>
      </c>
      <c r="I6" s="88">
        <v>55.27</v>
      </c>
      <c r="J6" s="88">
        <v>7.49</v>
      </c>
      <c r="K6" s="88">
        <v>0.96</v>
      </c>
      <c r="L6" s="88">
        <v>3.85</v>
      </c>
      <c r="M6" s="116">
        <v>0</v>
      </c>
      <c r="N6" s="115">
        <v>224.33</v>
      </c>
      <c r="O6" s="88">
        <v>200.20999999999998</v>
      </c>
      <c r="P6" s="88">
        <v>0</v>
      </c>
      <c r="Q6" s="88">
        <v>0</v>
      </c>
      <c r="R6" s="88">
        <v>0</v>
      </c>
      <c r="S6" s="116">
        <v>0</v>
      </c>
      <c r="W6">
        <v>6.94</v>
      </c>
      <c r="X6">
        <v>24.41</v>
      </c>
      <c r="Y6">
        <v>2.09</v>
      </c>
      <c r="Z6">
        <v>0.96</v>
      </c>
      <c r="AA6">
        <v>0.63</v>
      </c>
      <c r="AB6">
        <v>17.34</v>
      </c>
      <c r="AC6">
        <v>14.45</v>
      </c>
      <c r="AD6">
        <v>14.45</v>
      </c>
      <c r="AE6">
        <v>24.08</v>
      </c>
      <c r="AF6">
        <v>3.85</v>
      </c>
      <c r="AG6">
        <v>20.23</v>
      </c>
      <c r="AH6">
        <v>0.61</v>
      </c>
      <c r="AI6">
        <v>0.36</v>
      </c>
      <c r="AJ6">
        <v>0.46</v>
      </c>
      <c r="AK6">
        <v>0.83</v>
      </c>
      <c r="AL6">
        <v>0.74</v>
      </c>
      <c r="AM6">
        <v>0.83</v>
      </c>
      <c r="AN6">
        <v>0.48</v>
      </c>
      <c r="AO6">
        <v>0.55000000000000004</v>
      </c>
      <c r="AP6">
        <v>0.52</v>
      </c>
      <c r="AQ6">
        <v>1.25</v>
      </c>
      <c r="AR6">
        <v>0.39</v>
      </c>
      <c r="AS6">
        <v>0.77</v>
      </c>
      <c r="AT6">
        <v>0.39</v>
      </c>
      <c r="AU6">
        <v>0.39</v>
      </c>
      <c r="AV6">
        <v>0.39</v>
      </c>
      <c r="AW6">
        <v>0.72</v>
      </c>
      <c r="AX6">
        <v>0.39</v>
      </c>
      <c r="AY6">
        <v>2.89</v>
      </c>
      <c r="AZ6">
        <v>0.67</v>
      </c>
      <c r="BA6">
        <v>0.43</v>
      </c>
      <c r="BB6">
        <v>0.57999999999999996</v>
      </c>
      <c r="BC6">
        <v>0.39</v>
      </c>
      <c r="BD6">
        <v>29.86</v>
      </c>
      <c r="BE6">
        <v>67.430000000000007</v>
      </c>
      <c r="BF6">
        <v>0</v>
      </c>
      <c r="BG6">
        <v>0</v>
      </c>
      <c r="BH6">
        <v>224.33</v>
      </c>
      <c r="BI6">
        <v>0</v>
      </c>
      <c r="BJ6">
        <v>75.209999999999994</v>
      </c>
      <c r="BK6">
        <v>70</v>
      </c>
      <c r="BL6">
        <v>55</v>
      </c>
      <c r="BM6">
        <v>0</v>
      </c>
      <c r="BN6">
        <v>0</v>
      </c>
    </row>
    <row r="7" spans="1:66">
      <c r="A7" t="s">
        <v>243</v>
      </c>
      <c r="B7" t="s">
        <v>298</v>
      </c>
      <c r="C7" t="s">
        <v>265</v>
      </c>
      <c r="G7" t="s">
        <v>49</v>
      </c>
      <c r="H7" s="115">
        <v>154.69</v>
      </c>
      <c r="I7" s="88">
        <v>55.27</v>
      </c>
      <c r="J7" s="88">
        <v>7.49</v>
      </c>
      <c r="K7" s="88">
        <v>0.96</v>
      </c>
      <c r="L7" s="88">
        <v>3.85</v>
      </c>
      <c r="M7" s="116">
        <v>0</v>
      </c>
      <c r="N7" s="115">
        <v>224.33</v>
      </c>
      <c r="O7" s="88">
        <v>200.20999999999998</v>
      </c>
      <c r="P7" s="88">
        <v>0</v>
      </c>
      <c r="Q7" s="88">
        <v>0</v>
      </c>
      <c r="R7" s="88">
        <v>0</v>
      </c>
      <c r="S7" s="116">
        <v>0</v>
      </c>
      <c r="W7">
        <v>6.94</v>
      </c>
      <c r="X7">
        <v>24.41</v>
      </c>
      <c r="Y7">
        <v>2.09</v>
      </c>
      <c r="Z7">
        <v>0.96</v>
      </c>
      <c r="AA7">
        <v>0.57999999999999996</v>
      </c>
      <c r="AB7">
        <v>17.34</v>
      </c>
      <c r="AC7">
        <v>14.45</v>
      </c>
      <c r="AD7">
        <v>14.45</v>
      </c>
      <c r="AE7">
        <v>24.08</v>
      </c>
      <c r="AF7">
        <v>3.85</v>
      </c>
      <c r="AG7">
        <v>20.23</v>
      </c>
      <c r="AH7">
        <v>0.61</v>
      </c>
      <c r="AI7">
        <v>0.36</v>
      </c>
      <c r="AJ7">
        <v>0.46</v>
      </c>
      <c r="AK7">
        <v>0.83</v>
      </c>
      <c r="AL7">
        <v>0.74</v>
      </c>
      <c r="AM7">
        <v>0.83</v>
      </c>
      <c r="AN7">
        <v>0.48</v>
      </c>
      <c r="AO7">
        <v>0.55000000000000004</v>
      </c>
      <c r="AP7">
        <v>0.35</v>
      </c>
      <c r="AQ7">
        <v>1.25</v>
      </c>
      <c r="AR7">
        <v>0.39</v>
      </c>
      <c r="AS7">
        <v>0.77</v>
      </c>
      <c r="AT7">
        <v>0.39</v>
      </c>
      <c r="AU7">
        <v>0.39</v>
      </c>
      <c r="AV7">
        <v>0.39</v>
      </c>
      <c r="AW7">
        <v>0.72</v>
      </c>
      <c r="AX7">
        <v>0.39</v>
      </c>
      <c r="AY7">
        <v>2.89</v>
      </c>
      <c r="AZ7">
        <v>0.67</v>
      </c>
      <c r="BA7">
        <v>0.43</v>
      </c>
      <c r="BB7">
        <v>0.57999999999999996</v>
      </c>
      <c r="BC7">
        <v>0.39</v>
      </c>
      <c r="BD7">
        <v>29.86</v>
      </c>
      <c r="BE7">
        <v>48.16</v>
      </c>
      <c r="BF7">
        <v>0</v>
      </c>
      <c r="BG7">
        <v>0</v>
      </c>
      <c r="BH7">
        <v>224.33</v>
      </c>
      <c r="BI7">
        <v>0</v>
      </c>
      <c r="BJ7">
        <v>75.209999999999994</v>
      </c>
      <c r="BK7">
        <v>70</v>
      </c>
      <c r="BL7">
        <v>55</v>
      </c>
      <c r="BM7">
        <v>0</v>
      </c>
      <c r="BN7">
        <v>0</v>
      </c>
    </row>
    <row r="8" spans="1:66">
      <c r="A8" t="s">
        <v>244</v>
      </c>
      <c r="B8" t="s">
        <v>340</v>
      </c>
      <c r="C8" t="s">
        <v>237</v>
      </c>
      <c r="G8" t="s">
        <v>50</v>
      </c>
      <c r="H8" s="115">
        <v>154.69</v>
      </c>
      <c r="I8" s="88">
        <v>55.27</v>
      </c>
      <c r="J8" s="88">
        <v>7.49</v>
      </c>
      <c r="K8" s="88">
        <v>0.96</v>
      </c>
      <c r="L8" s="88">
        <v>3.85</v>
      </c>
      <c r="M8" s="116">
        <v>0</v>
      </c>
      <c r="N8" s="115">
        <v>224.33</v>
      </c>
      <c r="O8" s="88">
        <v>200.20999999999998</v>
      </c>
      <c r="P8" s="88">
        <v>0</v>
      </c>
      <c r="Q8" s="88">
        <v>0</v>
      </c>
      <c r="R8" s="88">
        <v>0</v>
      </c>
      <c r="S8" s="116">
        <v>0</v>
      </c>
      <c r="W8">
        <v>6.94</v>
      </c>
      <c r="X8">
        <v>24.41</v>
      </c>
      <c r="Y8">
        <v>2.09</v>
      </c>
      <c r="Z8">
        <v>0.96</v>
      </c>
      <c r="AA8">
        <v>0.57999999999999996</v>
      </c>
      <c r="AB8">
        <v>17.34</v>
      </c>
      <c r="AC8">
        <v>14.45</v>
      </c>
      <c r="AD8">
        <v>14.45</v>
      </c>
      <c r="AE8">
        <v>24.08</v>
      </c>
      <c r="AF8">
        <v>3.85</v>
      </c>
      <c r="AG8">
        <v>20.23</v>
      </c>
      <c r="AH8">
        <v>0.61</v>
      </c>
      <c r="AI8">
        <v>0.36</v>
      </c>
      <c r="AJ8">
        <v>0.46</v>
      </c>
      <c r="AK8">
        <v>0.83</v>
      </c>
      <c r="AL8">
        <v>0.74</v>
      </c>
      <c r="AM8">
        <v>0.83</v>
      </c>
      <c r="AN8">
        <v>0.48</v>
      </c>
      <c r="AO8">
        <v>0.55000000000000004</v>
      </c>
      <c r="AP8">
        <v>0.35</v>
      </c>
      <c r="AQ8">
        <v>1.25</v>
      </c>
      <c r="AR8">
        <v>0.39</v>
      </c>
      <c r="AS8">
        <v>0.77</v>
      </c>
      <c r="AT8">
        <v>0.39</v>
      </c>
      <c r="AU8">
        <v>0.39</v>
      </c>
      <c r="AV8">
        <v>0.39</v>
      </c>
      <c r="AW8">
        <v>0.72</v>
      </c>
      <c r="AX8">
        <v>0.39</v>
      </c>
      <c r="AY8">
        <v>2.89</v>
      </c>
      <c r="AZ8">
        <v>0.67</v>
      </c>
      <c r="BA8">
        <v>0.43</v>
      </c>
      <c r="BB8">
        <v>0.57999999999999996</v>
      </c>
      <c r="BC8">
        <v>0.39</v>
      </c>
      <c r="BD8">
        <v>29.86</v>
      </c>
      <c r="BE8">
        <v>48.16</v>
      </c>
      <c r="BF8">
        <v>0</v>
      </c>
      <c r="BG8">
        <v>0</v>
      </c>
      <c r="BH8">
        <v>224.33</v>
      </c>
      <c r="BI8">
        <v>0</v>
      </c>
      <c r="BJ8">
        <v>75.209999999999994</v>
      </c>
      <c r="BK8">
        <v>70</v>
      </c>
      <c r="BL8">
        <v>55</v>
      </c>
      <c r="BM8">
        <v>0</v>
      </c>
      <c r="BN8">
        <v>0</v>
      </c>
    </row>
    <row r="9" spans="1:66">
      <c r="A9" t="s">
        <v>245</v>
      </c>
      <c r="B9" t="s">
        <v>360</v>
      </c>
      <c r="C9" t="s">
        <v>238</v>
      </c>
      <c r="G9" t="s">
        <v>51</v>
      </c>
      <c r="H9" s="115">
        <v>154.69</v>
      </c>
      <c r="I9" s="88">
        <v>55.27</v>
      </c>
      <c r="J9" s="88">
        <v>7.49</v>
      </c>
      <c r="K9" s="88">
        <v>0.96</v>
      </c>
      <c r="L9" s="88">
        <v>3.85</v>
      </c>
      <c r="M9" s="116">
        <v>0</v>
      </c>
      <c r="N9" s="115">
        <v>224.33</v>
      </c>
      <c r="O9" s="88">
        <v>200.20999999999998</v>
      </c>
      <c r="P9" s="88">
        <v>0</v>
      </c>
      <c r="Q9" s="88">
        <v>0</v>
      </c>
      <c r="R9" s="88">
        <v>0</v>
      </c>
      <c r="S9" s="116">
        <v>0</v>
      </c>
      <c r="W9">
        <v>6.94</v>
      </c>
      <c r="X9">
        <v>24.41</v>
      </c>
      <c r="Y9">
        <v>2.09</v>
      </c>
      <c r="Z9">
        <v>0.96</v>
      </c>
      <c r="AA9">
        <v>0.57999999999999996</v>
      </c>
      <c r="AB9">
        <v>17.34</v>
      </c>
      <c r="AC9">
        <v>14.45</v>
      </c>
      <c r="AD9">
        <v>14.45</v>
      </c>
      <c r="AE9">
        <v>24.08</v>
      </c>
      <c r="AF9">
        <v>3.85</v>
      </c>
      <c r="AG9">
        <v>20.23</v>
      </c>
      <c r="AH9">
        <v>0.61</v>
      </c>
      <c r="AI9">
        <v>0.36</v>
      </c>
      <c r="AJ9">
        <v>0.46</v>
      </c>
      <c r="AK9">
        <v>0.83</v>
      </c>
      <c r="AL9">
        <v>0.74</v>
      </c>
      <c r="AM9">
        <v>0.83</v>
      </c>
      <c r="AN9">
        <v>0.48</v>
      </c>
      <c r="AO9">
        <v>0.55000000000000004</v>
      </c>
      <c r="AP9">
        <v>0.35</v>
      </c>
      <c r="AQ9">
        <v>1.25</v>
      </c>
      <c r="AR9">
        <v>0.39</v>
      </c>
      <c r="AS9">
        <v>0.77</v>
      </c>
      <c r="AT9">
        <v>0.39</v>
      </c>
      <c r="AU9">
        <v>0.39</v>
      </c>
      <c r="AV9">
        <v>0.39</v>
      </c>
      <c r="AW9">
        <v>0.72</v>
      </c>
      <c r="AX9">
        <v>0.39</v>
      </c>
      <c r="AY9">
        <v>2.89</v>
      </c>
      <c r="AZ9">
        <v>0.67</v>
      </c>
      <c r="BA9">
        <v>0.43</v>
      </c>
      <c r="BB9">
        <v>0.57999999999999996</v>
      </c>
      <c r="BC9">
        <v>0.39</v>
      </c>
      <c r="BD9">
        <v>29.86</v>
      </c>
      <c r="BE9">
        <v>48.16</v>
      </c>
      <c r="BF9">
        <v>0</v>
      </c>
      <c r="BG9">
        <v>0</v>
      </c>
      <c r="BH9">
        <v>224.33</v>
      </c>
      <c r="BI9">
        <v>0</v>
      </c>
      <c r="BJ9">
        <v>75.209999999999994</v>
      </c>
      <c r="BK9">
        <v>70</v>
      </c>
      <c r="BL9">
        <v>55</v>
      </c>
      <c r="BM9">
        <v>0</v>
      </c>
      <c r="BN9">
        <v>0</v>
      </c>
    </row>
    <row r="10" spans="1:66">
      <c r="A10" t="s">
        <v>266</v>
      </c>
      <c r="C10" t="s">
        <v>239</v>
      </c>
      <c r="G10" t="s">
        <v>52</v>
      </c>
      <c r="H10" s="115">
        <v>154.69</v>
      </c>
      <c r="I10" s="88">
        <v>55.27</v>
      </c>
      <c r="J10" s="88">
        <v>7.49</v>
      </c>
      <c r="K10" s="88">
        <v>0.96</v>
      </c>
      <c r="L10" s="88">
        <v>3.85</v>
      </c>
      <c r="M10" s="116">
        <v>0</v>
      </c>
      <c r="N10" s="115">
        <v>224.33</v>
      </c>
      <c r="O10" s="88">
        <v>200.20999999999998</v>
      </c>
      <c r="P10" s="88">
        <v>0</v>
      </c>
      <c r="Q10" s="88">
        <v>0</v>
      </c>
      <c r="R10" s="88">
        <v>0</v>
      </c>
      <c r="S10" s="116">
        <v>0</v>
      </c>
      <c r="W10">
        <v>6.94</v>
      </c>
      <c r="X10">
        <v>24.41</v>
      </c>
      <c r="Y10">
        <v>2.09</v>
      </c>
      <c r="Z10">
        <v>0.96</v>
      </c>
      <c r="AA10">
        <v>0.57999999999999996</v>
      </c>
      <c r="AB10">
        <v>17.34</v>
      </c>
      <c r="AC10">
        <v>14.45</v>
      </c>
      <c r="AD10">
        <v>14.45</v>
      </c>
      <c r="AE10">
        <v>24.08</v>
      </c>
      <c r="AF10">
        <v>3.85</v>
      </c>
      <c r="AG10">
        <v>20.23</v>
      </c>
      <c r="AH10">
        <v>0.61</v>
      </c>
      <c r="AI10">
        <v>0.36</v>
      </c>
      <c r="AJ10">
        <v>0.46</v>
      </c>
      <c r="AK10">
        <v>0.83</v>
      </c>
      <c r="AL10">
        <v>0.74</v>
      </c>
      <c r="AM10">
        <v>0.83</v>
      </c>
      <c r="AN10">
        <v>0.48</v>
      </c>
      <c r="AO10">
        <v>0.55000000000000004</v>
      </c>
      <c r="AP10">
        <v>0.35</v>
      </c>
      <c r="AQ10">
        <v>1.25</v>
      </c>
      <c r="AR10">
        <v>0.39</v>
      </c>
      <c r="AS10">
        <v>0.77</v>
      </c>
      <c r="AT10">
        <v>0.39</v>
      </c>
      <c r="AU10">
        <v>0.39</v>
      </c>
      <c r="AV10">
        <v>0.39</v>
      </c>
      <c r="AW10">
        <v>0.72</v>
      </c>
      <c r="AX10">
        <v>0.39</v>
      </c>
      <c r="AY10">
        <v>2.89</v>
      </c>
      <c r="AZ10">
        <v>0.67</v>
      </c>
      <c r="BA10">
        <v>0.43</v>
      </c>
      <c r="BB10">
        <v>0.57999999999999996</v>
      </c>
      <c r="BC10">
        <v>0.39</v>
      </c>
      <c r="BD10">
        <v>29.86</v>
      </c>
      <c r="BE10">
        <v>48.16</v>
      </c>
      <c r="BF10">
        <v>0</v>
      </c>
      <c r="BG10">
        <v>0</v>
      </c>
      <c r="BH10">
        <v>224.33</v>
      </c>
      <c r="BI10">
        <v>0</v>
      </c>
      <c r="BJ10">
        <v>75.209999999999994</v>
      </c>
      <c r="BK10">
        <v>70</v>
      </c>
      <c r="BL10">
        <v>55</v>
      </c>
      <c r="BM10">
        <v>0</v>
      </c>
      <c r="BN10">
        <v>0</v>
      </c>
    </row>
    <row r="11" spans="1:66">
      <c r="A11" t="s">
        <v>246</v>
      </c>
      <c r="C11" t="s">
        <v>341</v>
      </c>
      <c r="G11" t="s">
        <v>53</v>
      </c>
      <c r="H11" s="115">
        <v>145.06</v>
      </c>
      <c r="I11" s="88">
        <v>55.27</v>
      </c>
      <c r="J11" s="88">
        <v>7.39</v>
      </c>
      <c r="K11" s="88">
        <v>0.96</v>
      </c>
      <c r="L11" s="88">
        <v>3.85</v>
      </c>
      <c r="M11" s="116">
        <v>0</v>
      </c>
      <c r="N11" s="115">
        <v>224.33</v>
      </c>
      <c r="O11" s="88">
        <v>230.20999999999998</v>
      </c>
      <c r="P11" s="88">
        <v>0</v>
      </c>
      <c r="Q11" s="88">
        <v>0</v>
      </c>
      <c r="R11" s="88">
        <v>0</v>
      </c>
      <c r="S11" s="116">
        <v>0</v>
      </c>
      <c r="W11">
        <v>6.84</v>
      </c>
      <c r="X11">
        <v>24.41</v>
      </c>
      <c r="Y11">
        <v>2.09</v>
      </c>
      <c r="Z11">
        <v>0.96</v>
      </c>
      <c r="AA11">
        <v>0.57999999999999996</v>
      </c>
      <c r="AB11">
        <v>17.34</v>
      </c>
      <c r="AC11">
        <v>14.45</v>
      </c>
      <c r="AD11">
        <v>14.45</v>
      </c>
      <c r="AE11">
        <v>24.08</v>
      </c>
      <c r="AF11">
        <v>3.85</v>
      </c>
      <c r="AG11">
        <v>20.23</v>
      </c>
      <c r="AH11">
        <v>0.61</v>
      </c>
      <c r="AI11">
        <v>0.36</v>
      </c>
      <c r="AJ11">
        <v>0.46</v>
      </c>
      <c r="AK11">
        <v>0.83</v>
      </c>
      <c r="AL11">
        <v>0.74</v>
      </c>
      <c r="AM11">
        <v>0.83</v>
      </c>
      <c r="AN11">
        <v>0.48</v>
      </c>
      <c r="AO11">
        <v>0.55000000000000004</v>
      </c>
      <c r="AP11">
        <v>0.35</v>
      </c>
      <c r="AQ11">
        <v>1.25</v>
      </c>
      <c r="AR11">
        <v>0.39</v>
      </c>
      <c r="AS11">
        <v>0.77</v>
      </c>
      <c r="AT11">
        <v>0.39</v>
      </c>
      <c r="AU11">
        <v>0.39</v>
      </c>
      <c r="AV11">
        <v>0.39</v>
      </c>
      <c r="AW11">
        <v>0.72</v>
      </c>
      <c r="AX11">
        <v>0.39</v>
      </c>
      <c r="AY11">
        <v>2.89</v>
      </c>
      <c r="AZ11">
        <v>0.67</v>
      </c>
      <c r="BA11">
        <v>0.43</v>
      </c>
      <c r="BB11">
        <v>0.57999999999999996</v>
      </c>
      <c r="BC11">
        <v>0.39</v>
      </c>
      <c r="BD11">
        <v>29.86</v>
      </c>
      <c r="BE11">
        <v>38.53</v>
      </c>
      <c r="BF11">
        <v>0</v>
      </c>
      <c r="BG11">
        <v>0</v>
      </c>
      <c r="BH11">
        <v>224.33</v>
      </c>
      <c r="BI11">
        <v>0</v>
      </c>
      <c r="BJ11">
        <v>75.209999999999994</v>
      </c>
      <c r="BK11">
        <v>100</v>
      </c>
      <c r="BL11">
        <v>55</v>
      </c>
      <c r="BM11">
        <v>0</v>
      </c>
      <c r="BN11">
        <v>0</v>
      </c>
    </row>
    <row r="12" spans="1:66">
      <c r="A12" t="s">
        <v>247</v>
      </c>
      <c r="C12" t="s">
        <v>361</v>
      </c>
      <c r="G12" t="s">
        <v>54</v>
      </c>
      <c r="H12" s="115">
        <v>145.06</v>
      </c>
      <c r="I12" s="88">
        <v>55.27</v>
      </c>
      <c r="J12" s="88">
        <v>7.39</v>
      </c>
      <c r="K12" s="88">
        <v>0.96</v>
      </c>
      <c r="L12" s="88">
        <v>3.85</v>
      </c>
      <c r="M12" s="116">
        <v>0</v>
      </c>
      <c r="N12" s="115">
        <v>224.33</v>
      </c>
      <c r="O12" s="88">
        <v>230.20999999999998</v>
      </c>
      <c r="P12" s="88">
        <v>0</v>
      </c>
      <c r="Q12" s="88">
        <v>0</v>
      </c>
      <c r="R12" s="88">
        <v>0</v>
      </c>
      <c r="S12" s="116">
        <v>0</v>
      </c>
      <c r="W12">
        <v>6.84</v>
      </c>
      <c r="X12">
        <v>24.41</v>
      </c>
      <c r="Y12">
        <v>2.09</v>
      </c>
      <c r="Z12">
        <v>0.96</v>
      </c>
      <c r="AA12">
        <v>0.57999999999999996</v>
      </c>
      <c r="AB12">
        <v>17.34</v>
      </c>
      <c r="AC12">
        <v>14.45</v>
      </c>
      <c r="AD12">
        <v>14.45</v>
      </c>
      <c r="AE12">
        <v>24.08</v>
      </c>
      <c r="AF12">
        <v>3.85</v>
      </c>
      <c r="AG12">
        <v>20.23</v>
      </c>
      <c r="AH12">
        <v>0.61</v>
      </c>
      <c r="AI12">
        <v>0.36</v>
      </c>
      <c r="AJ12">
        <v>0.46</v>
      </c>
      <c r="AK12">
        <v>0.83</v>
      </c>
      <c r="AL12">
        <v>0.74</v>
      </c>
      <c r="AM12">
        <v>0.83</v>
      </c>
      <c r="AN12">
        <v>0.48</v>
      </c>
      <c r="AO12">
        <v>0.55000000000000004</v>
      </c>
      <c r="AP12">
        <v>0.35</v>
      </c>
      <c r="AQ12">
        <v>1.25</v>
      </c>
      <c r="AR12">
        <v>0.39</v>
      </c>
      <c r="AS12">
        <v>0.77</v>
      </c>
      <c r="AT12">
        <v>0.39</v>
      </c>
      <c r="AU12">
        <v>0.39</v>
      </c>
      <c r="AV12">
        <v>0.39</v>
      </c>
      <c r="AW12">
        <v>0.72</v>
      </c>
      <c r="AX12">
        <v>0.39</v>
      </c>
      <c r="AY12">
        <v>2.89</v>
      </c>
      <c r="AZ12">
        <v>0.67</v>
      </c>
      <c r="BA12">
        <v>0.43</v>
      </c>
      <c r="BB12">
        <v>0.57999999999999996</v>
      </c>
      <c r="BC12">
        <v>0.39</v>
      </c>
      <c r="BD12">
        <v>29.86</v>
      </c>
      <c r="BE12">
        <v>38.53</v>
      </c>
      <c r="BF12">
        <v>0</v>
      </c>
      <c r="BG12">
        <v>0</v>
      </c>
      <c r="BH12">
        <v>224.33</v>
      </c>
      <c r="BI12">
        <v>0</v>
      </c>
      <c r="BJ12">
        <v>75.209999999999994</v>
      </c>
      <c r="BK12">
        <v>100</v>
      </c>
      <c r="BL12">
        <v>55</v>
      </c>
      <c r="BM12">
        <v>0</v>
      </c>
      <c r="BN12">
        <v>0</v>
      </c>
    </row>
    <row r="13" spans="1:66">
      <c r="A13" t="s">
        <v>248</v>
      </c>
      <c r="G13" t="s">
        <v>55</v>
      </c>
      <c r="H13" s="115">
        <v>145.06</v>
      </c>
      <c r="I13" s="88">
        <v>55.27</v>
      </c>
      <c r="J13" s="88">
        <v>7.39</v>
      </c>
      <c r="K13" s="88">
        <v>0.96</v>
      </c>
      <c r="L13" s="88">
        <v>3.85</v>
      </c>
      <c r="M13" s="116">
        <v>0</v>
      </c>
      <c r="N13" s="115">
        <v>224.33</v>
      </c>
      <c r="O13" s="88">
        <v>230.20999999999998</v>
      </c>
      <c r="P13" s="88">
        <v>0</v>
      </c>
      <c r="Q13" s="88">
        <v>0</v>
      </c>
      <c r="R13" s="88">
        <v>0</v>
      </c>
      <c r="S13" s="116">
        <v>0</v>
      </c>
      <c r="W13">
        <v>6.84</v>
      </c>
      <c r="X13">
        <v>24.41</v>
      </c>
      <c r="Y13">
        <v>2.09</v>
      </c>
      <c r="Z13">
        <v>0.96</v>
      </c>
      <c r="AA13">
        <v>0.57999999999999996</v>
      </c>
      <c r="AB13">
        <v>17.34</v>
      </c>
      <c r="AC13">
        <v>14.45</v>
      </c>
      <c r="AD13">
        <v>14.45</v>
      </c>
      <c r="AE13">
        <v>24.08</v>
      </c>
      <c r="AF13">
        <v>3.85</v>
      </c>
      <c r="AG13">
        <v>20.23</v>
      </c>
      <c r="AH13">
        <v>0.61</v>
      </c>
      <c r="AI13">
        <v>0.36</v>
      </c>
      <c r="AJ13">
        <v>0.46</v>
      </c>
      <c r="AK13">
        <v>0.83</v>
      </c>
      <c r="AL13">
        <v>0.74</v>
      </c>
      <c r="AM13">
        <v>0.83</v>
      </c>
      <c r="AN13">
        <v>0.48</v>
      </c>
      <c r="AO13">
        <v>0.55000000000000004</v>
      </c>
      <c r="AP13">
        <v>0.35</v>
      </c>
      <c r="AQ13">
        <v>1.25</v>
      </c>
      <c r="AR13">
        <v>0.39</v>
      </c>
      <c r="AS13">
        <v>0.77</v>
      </c>
      <c r="AT13">
        <v>0.39</v>
      </c>
      <c r="AU13">
        <v>0.39</v>
      </c>
      <c r="AV13">
        <v>0.39</v>
      </c>
      <c r="AW13">
        <v>0.72</v>
      </c>
      <c r="AX13">
        <v>0.39</v>
      </c>
      <c r="AY13">
        <v>2.89</v>
      </c>
      <c r="AZ13">
        <v>0.67</v>
      </c>
      <c r="BA13">
        <v>0.43</v>
      </c>
      <c r="BB13">
        <v>0.57999999999999996</v>
      </c>
      <c r="BC13">
        <v>0.39</v>
      </c>
      <c r="BD13">
        <v>29.86</v>
      </c>
      <c r="BE13">
        <v>38.53</v>
      </c>
      <c r="BF13">
        <v>0</v>
      </c>
      <c r="BG13">
        <v>0</v>
      </c>
      <c r="BH13">
        <v>224.33</v>
      </c>
      <c r="BI13">
        <v>0</v>
      </c>
      <c r="BJ13">
        <v>75.209999999999994</v>
      </c>
      <c r="BK13">
        <v>100</v>
      </c>
      <c r="BL13">
        <v>55</v>
      </c>
      <c r="BM13">
        <v>0</v>
      </c>
      <c r="BN13">
        <v>0</v>
      </c>
    </row>
    <row r="14" spans="1:66">
      <c r="A14" t="s">
        <v>249</v>
      </c>
      <c r="G14" t="s">
        <v>56</v>
      </c>
      <c r="H14" s="115">
        <v>145.06</v>
      </c>
      <c r="I14" s="88">
        <v>55.27</v>
      </c>
      <c r="J14" s="88">
        <v>7.39</v>
      </c>
      <c r="K14" s="88">
        <v>0.96</v>
      </c>
      <c r="L14" s="88">
        <v>3.85</v>
      </c>
      <c r="M14" s="116">
        <v>0</v>
      </c>
      <c r="N14" s="115">
        <v>224.33</v>
      </c>
      <c r="O14" s="88">
        <v>230.20999999999998</v>
      </c>
      <c r="P14" s="88">
        <v>0</v>
      </c>
      <c r="Q14" s="88">
        <v>0</v>
      </c>
      <c r="R14" s="88">
        <v>0</v>
      </c>
      <c r="S14" s="116">
        <v>0</v>
      </c>
      <c r="W14">
        <v>6.84</v>
      </c>
      <c r="X14">
        <v>24.41</v>
      </c>
      <c r="Y14">
        <v>2.09</v>
      </c>
      <c r="Z14">
        <v>0.96</v>
      </c>
      <c r="AA14">
        <v>0.57999999999999996</v>
      </c>
      <c r="AB14">
        <v>17.34</v>
      </c>
      <c r="AC14">
        <v>14.45</v>
      </c>
      <c r="AD14">
        <v>14.45</v>
      </c>
      <c r="AE14">
        <v>24.08</v>
      </c>
      <c r="AF14">
        <v>3.85</v>
      </c>
      <c r="AG14">
        <v>20.23</v>
      </c>
      <c r="AH14">
        <v>0.61</v>
      </c>
      <c r="AI14">
        <v>0.36</v>
      </c>
      <c r="AJ14">
        <v>0.46</v>
      </c>
      <c r="AK14">
        <v>0.83</v>
      </c>
      <c r="AL14">
        <v>0.74</v>
      </c>
      <c r="AM14">
        <v>0.83</v>
      </c>
      <c r="AN14">
        <v>0.48</v>
      </c>
      <c r="AO14">
        <v>0.55000000000000004</v>
      </c>
      <c r="AP14">
        <v>0.35</v>
      </c>
      <c r="AQ14">
        <v>1.25</v>
      </c>
      <c r="AR14">
        <v>0.39</v>
      </c>
      <c r="AS14">
        <v>0.77</v>
      </c>
      <c r="AT14">
        <v>0.39</v>
      </c>
      <c r="AU14">
        <v>0.39</v>
      </c>
      <c r="AV14">
        <v>0.39</v>
      </c>
      <c r="AW14">
        <v>0.72</v>
      </c>
      <c r="AX14">
        <v>0.39</v>
      </c>
      <c r="AY14">
        <v>2.89</v>
      </c>
      <c r="AZ14">
        <v>0.67</v>
      </c>
      <c r="BA14">
        <v>0.43</v>
      </c>
      <c r="BB14">
        <v>0.57999999999999996</v>
      </c>
      <c r="BC14">
        <v>0.39</v>
      </c>
      <c r="BD14">
        <v>29.86</v>
      </c>
      <c r="BE14">
        <v>38.53</v>
      </c>
      <c r="BF14">
        <v>0</v>
      </c>
      <c r="BG14">
        <v>0</v>
      </c>
      <c r="BH14">
        <v>224.33</v>
      </c>
      <c r="BI14">
        <v>0</v>
      </c>
      <c r="BJ14">
        <v>75.209999999999994</v>
      </c>
      <c r="BK14">
        <v>100</v>
      </c>
      <c r="BL14">
        <v>55</v>
      </c>
      <c r="BM14">
        <v>0</v>
      </c>
      <c r="BN14">
        <v>0</v>
      </c>
    </row>
    <row r="15" spans="1:66">
      <c r="A15" t="s">
        <v>250</v>
      </c>
      <c r="G15" t="s">
        <v>57</v>
      </c>
      <c r="H15" s="115">
        <v>105.52000000000001</v>
      </c>
      <c r="I15" s="88">
        <v>55.27</v>
      </c>
      <c r="J15" s="88">
        <v>7.39</v>
      </c>
      <c r="K15" s="88">
        <v>0.96</v>
      </c>
      <c r="L15" s="88">
        <v>3.85</v>
      </c>
      <c r="M15" s="116">
        <v>0</v>
      </c>
      <c r="N15" s="115">
        <v>224.33</v>
      </c>
      <c r="O15" s="88">
        <v>230.20999999999998</v>
      </c>
      <c r="P15" s="88">
        <v>0</v>
      </c>
      <c r="Q15" s="88">
        <v>0</v>
      </c>
      <c r="R15" s="88">
        <v>0</v>
      </c>
      <c r="S15" s="116">
        <v>0</v>
      </c>
      <c r="W15">
        <v>6.84</v>
      </c>
      <c r="X15">
        <v>24.41</v>
      </c>
      <c r="Y15">
        <v>2.09</v>
      </c>
      <c r="Z15">
        <v>0.96</v>
      </c>
      <c r="AA15">
        <v>0.53</v>
      </c>
      <c r="AB15">
        <v>17.34</v>
      </c>
      <c r="AC15">
        <v>14.45</v>
      </c>
      <c r="AD15">
        <v>14.45</v>
      </c>
      <c r="AE15">
        <v>24.08</v>
      </c>
      <c r="AF15">
        <v>3.85</v>
      </c>
      <c r="AG15">
        <v>20.23</v>
      </c>
      <c r="AH15">
        <v>0.61</v>
      </c>
      <c r="AI15">
        <v>0.36</v>
      </c>
      <c r="AJ15">
        <v>0.46</v>
      </c>
      <c r="AK15">
        <v>0.83</v>
      </c>
      <c r="AL15">
        <v>0.74</v>
      </c>
      <c r="AM15">
        <v>0.83</v>
      </c>
      <c r="AN15">
        <v>0.48</v>
      </c>
      <c r="AO15">
        <v>0.55000000000000004</v>
      </c>
      <c r="AP15">
        <v>0.35</v>
      </c>
      <c r="AQ15">
        <v>1.25</v>
      </c>
      <c r="AR15">
        <v>0.39</v>
      </c>
      <c r="AS15">
        <v>0.77</v>
      </c>
      <c r="AT15">
        <v>0.39</v>
      </c>
      <c r="AU15">
        <v>0.39</v>
      </c>
      <c r="AV15">
        <v>0.39</v>
      </c>
      <c r="AW15">
        <v>0.72</v>
      </c>
      <c r="AX15">
        <v>0.39</v>
      </c>
      <c r="AY15">
        <v>2.89</v>
      </c>
      <c r="AZ15">
        <v>0.67</v>
      </c>
      <c r="BA15">
        <v>0.43</v>
      </c>
      <c r="BB15">
        <v>0.57999999999999996</v>
      </c>
      <c r="BC15">
        <v>0.39</v>
      </c>
      <c r="BD15">
        <v>28.9</v>
      </c>
      <c r="BE15">
        <v>0</v>
      </c>
      <c r="BF15">
        <v>0</v>
      </c>
      <c r="BG15">
        <v>0</v>
      </c>
      <c r="BH15">
        <v>224.33</v>
      </c>
      <c r="BI15">
        <v>0</v>
      </c>
      <c r="BJ15">
        <v>75.209999999999994</v>
      </c>
      <c r="BK15">
        <v>100</v>
      </c>
      <c r="BL15">
        <v>55</v>
      </c>
      <c r="BM15">
        <v>0</v>
      </c>
      <c r="BN15">
        <v>0</v>
      </c>
    </row>
    <row r="16" spans="1:66">
      <c r="A16" t="s">
        <v>251</v>
      </c>
      <c r="G16" t="s">
        <v>58</v>
      </c>
      <c r="H16" s="115">
        <v>105.52000000000001</v>
      </c>
      <c r="I16" s="88">
        <v>55.27</v>
      </c>
      <c r="J16" s="88">
        <v>7.39</v>
      </c>
      <c r="K16" s="88">
        <v>0.96</v>
      </c>
      <c r="L16" s="88">
        <v>3.85</v>
      </c>
      <c r="M16" s="116">
        <v>0</v>
      </c>
      <c r="N16" s="115">
        <v>224.33</v>
      </c>
      <c r="O16" s="88">
        <v>230.20999999999998</v>
      </c>
      <c r="P16" s="88">
        <v>0</v>
      </c>
      <c r="Q16" s="88">
        <v>0</v>
      </c>
      <c r="R16" s="88">
        <v>0</v>
      </c>
      <c r="S16" s="116">
        <v>0</v>
      </c>
      <c r="W16">
        <v>6.84</v>
      </c>
      <c r="X16">
        <v>24.41</v>
      </c>
      <c r="Y16">
        <v>2.09</v>
      </c>
      <c r="Z16">
        <v>0.96</v>
      </c>
      <c r="AA16">
        <v>0.53</v>
      </c>
      <c r="AB16">
        <v>17.34</v>
      </c>
      <c r="AC16">
        <v>14.45</v>
      </c>
      <c r="AD16">
        <v>14.45</v>
      </c>
      <c r="AE16">
        <v>24.08</v>
      </c>
      <c r="AF16">
        <v>3.85</v>
      </c>
      <c r="AG16">
        <v>20.23</v>
      </c>
      <c r="AH16">
        <v>0.61</v>
      </c>
      <c r="AI16">
        <v>0.36</v>
      </c>
      <c r="AJ16">
        <v>0.46</v>
      </c>
      <c r="AK16">
        <v>0.83</v>
      </c>
      <c r="AL16">
        <v>0.74</v>
      </c>
      <c r="AM16">
        <v>0.83</v>
      </c>
      <c r="AN16">
        <v>0.48</v>
      </c>
      <c r="AO16">
        <v>0.55000000000000004</v>
      </c>
      <c r="AP16">
        <v>0.35</v>
      </c>
      <c r="AQ16">
        <v>1.25</v>
      </c>
      <c r="AR16">
        <v>0.39</v>
      </c>
      <c r="AS16">
        <v>0.77</v>
      </c>
      <c r="AT16">
        <v>0.39</v>
      </c>
      <c r="AU16">
        <v>0.39</v>
      </c>
      <c r="AV16">
        <v>0.39</v>
      </c>
      <c r="AW16">
        <v>0.72</v>
      </c>
      <c r="AX16">
        <v>0.39</v>
      </c>
      <c r="AY16">
        <v>2.89</v>
      </c>
      <c r="AZ16">
        <v>0.67</v>
      </c>
      <c r="BA16">
        <v>0.43</v>
      </c>
      <c r="BB16">
        <v>0.57999999999999996</v>
      </c>
      <c r="BC16">
        <v>0.39</v>
      </c>
      <c r="BD16">
        <v>28.9</v>
      </c>
      <c r="BE16">
        <v>0</v>
      </c>
      <c r="BF16">
        <v>0</v>
      </c>
      <c r="BG16">
        <v>0</v>
      </c>
      <c r="BH16">
        <v>224.33</v>
      </c>
      <c r="BI16">
        <v>0</v>
      </c>
      <c r="BJ16">
        <v>75.209999999999994</v>
      </c>
      <c r="BK16">
        <v>100</v>
      </c>
      <c r="BL16">
        <v>55</v>
      </c>
      <c r="BM16">
        <v>0</v>
      </c>
      <c r="BN16">
        <v>0</v>
      </c>
    </row>
    <row r="17" spans="1:66">
      <c r="A17" t="s">
        <v>252</v>
      </c>
      <c r="G17" t="s">
        <v>59</v>
      </c>
      <c r="H17" s="115">
        <v>105.52000000000001</v>
      </c>
      <c r="I17" s="88">
        <v>55.27</v>
      </c>
      <c r="J17" s="88">
        <v>7.39</v>
      </c>
      <c r="K17" s="88">
        <v>0.96</v>
      </c>
      <c r="L17" s="88">
        <v>3.85</v>
      </c>
      <c r="M17" s="116">
        <v>0</v>
      </c>
      <c r="N17" s="115">
        <v>224.33</v>
      </c>
      <c r="O17" s="88">
        <v>230.20999999999998</v>
      </c>
      <c r="P17" s="88">
        <v>0</v>
      </c>
      <c r="Q17" s="88">
        <v>0</v>
      </c>
      <c r="R17" s="88">
        <v>0</v>
      </c>
      <c r="S17" s="116">
        <v>0</v>
      </c>
      <c r="W17">
        <v>6.84</v>
      </c>
      <c r="X17">
        <v>24.41</v>
      </c>
      <c r="Y17">
        <v>2.09</v>
      </c>
      <c r="Z17">
        <v>0.96</v>
      </c>
      <c r="AA17">
        <v>0.53</v>
      </c>
      <c r="AB17">
        <v>17.34</v>
      </c>
      <c r="AC17">
        <v>14.45</v>
      </c>
      <c r="AD17">
        <v>14.45</v>
      </c>
      <c r="AE17">
        <v>24.08</v>
      </c>
      <c r="AF17">
        <v>3.85</v>
      </c>
      <c r="AG17">
        <v>20.23</v>
      </c>
      <c r="AH17">
        <v>0.61</v>
      </c>
      <c r="AI17">
        <v>0.36</v>
      </c>
      <c r="AJ17">
        <v>0.46</v>
      </c>
      <c r="AK17">
        <v>0.83</v>
      </c>
      <c r="AL17">
        <v>0.74</v>
      </c>
      <c r="AM17">
        <v>0.83</v>
      </c>
      <c r="AN17">
        <v>0.48</v>
      </c>
      <c r="AO17">
        <v>0.55000000000000004</v>
      </c>
      <c r="AP17">
        <v>0.35</v>
      </c>
      <c r="AQ17">
        <v>1.25</v>
      </c>
      <c r="AR17">
        <v>0.39</v>
      </c>
      <c r="AS17">
        <v>0.77</v>
      </c>
      <c r="AT17">
        <v>0.39</v>
      </c>
      <c r="AU17">
        <v>0.39</v>
      </c>
      <c r="AV17">
        <v>0.39</v>
      </c>
      <c r="AW17">
        <v>0.72</v>
      </c>
      <c r="AX17">
        <v>0.39</v>
      </c>
      <c r="AY17">
        <v>2.89</v>
      </c>
      <c r="AZ17">
        <v>0.67</v>
      </c>
      <c r="BA17">
        <v>0.43</v>
      </c>
      <c r="BB17">
        <v>0.57999999999999996</v>
      </c>
      <c r="BC17">
        <v>0.39</v>
      </c>
      <c r="BD17">
        <v>28.9</v>
      </c>
      <c r="BE17">
        <v>0</v>
      </c>
      <c r="BF17">
        <v>0</v>
      </c>
      <c r="BG17">
        <v>0</v>
      </c>
      <c r="BH17">
        <v>224.33</v>
      </c>
      <c r="BI17">
        <v>0</v>
      </c>
      <c r="BJ17">
        <v>75.209999999999994</v>
      </c>
      <c r="BK17">
        <v>100</v>
      </c>
      <c r="BL17">
        <v>55</v>
      </c>
      <c r="BM17">
        <v>0</v>
      </c>
      <c r="BN17">
        <v>0</v>
      </c>
    </row>
    <row r="18" spans="1:66">
      <c r="A18" t="s">
        <v>253</v>
      </c>
      <c r="G18" t="s">
        <v>60</v>
      </c>
      <c r="H18" s="115">
        <v>105.52000000000001</v>
      </c>
      <c r="I18" s="88">
        <v>55.27</v>
      </c>
      <c r="J18" s="88">
        <v>7.39</v>
      </c>
      <c r="K18" s="88">
        <v>0.96</v>
      </c>
      <c r="L18" s="88">
        <v>3.85</v>
      </c>
      <c r="M18" s="116">
        <v>0</v>
      </c>
      <c r="N18" s="115">
        <v>224.33</v>
      </c>
      <c r="O18" s="88">
        <v>230.20999999999998</v>
      </c>
      <c r="P18" s="88">
        <v>0</v>
      </c>
      <c r="Q18" s="88">
        <v>0</v>
      </c>
      <c r="R18" s="88">
        <v>0</v>
      </c>
      <c r="S18" s="116">
        <v>0</v>
      </c>
      <c r="W18">
        <v>6.84</v>
      </c>
      <c r="X18">
        <v>24.41</v>
      </c>
      <c r="Y18">
        <v>2.09</v>
      </c>
      <c r="Z18">
        <v>0.96</v>
      </c>
      <c r="AA18">
        <v>0.53</v>
      </c>
      <c r="AB18">
        <v>17.34</v>
      </c>
      <c r="AC18">
        <v>14.45</v>
      </c>
      <c r="AD18">
        <v>14.45</v>
      </c>
      <c r="AE18">
        <v>24.08</v>
      </c>
      <c r="AF18">
        <v>3.85</v>
      </c>
      <c r="AG18">
        <v>20.23</v>
      </c>
      <c r="AH18">
        <v>0.61</v>
      </c>
      <c r="AI18">
        <v>0.36</v>
      </c>
      <c r="AJ18">
        <v>0.46</v>
      </c>
      <c r="AK18">
        <v>0.83</v>
      </c>
      <c r="AL18">
        <v>0.74</v>
      </c>
      <c r="AM18">
        <v>0.83</v>
      </c>
      <c r="AN18">
        <v>0.48</v>
      </c>
      <c r="AO18">
        <v>0.55000000000000004</v>
      </c>
      <c r="AP18">
        <v>0.35</v>
      </c>
      <c r="AQ18">
        <v>1.25</v>
      </c>
      <c r="AR18">
        <v>0.39</v>
      </c>
      <c r="AS18">
        <v>0.77</v>
      </c>
      <c r="AT18">
        <v>0.39</v>
      </c>
      <c r="AU18">
        <v>0.39</v>
      </c>
      <c r="AV18">
        <v>0.39</v>
      </c>
      <c r="AW18">
        <v>0.72</v>
      </c>
      <c r="AX18">
        <v>0.39</v>
      </c>
      <c r="AY18">
        <v>2.89</v>
      </c>
      <c r="AZ18">
        <v>0.67</v>
      </c>
      <c r="BA18">
        <v>0.43</v>
      </c>
      <c r="BB18">
        <v>0.57999999999999996</v>
      </c>
      <c r="BC18">
        <v>0.39</v>
      </c>
      <c r="BD18">
        <v>28.9</v>
      </c>
      <c r="BE18">
        <v>0</v>
      </c>
      <c r="BF18">
        <v>0</v>
      </c>
      <c r="BG18">
        <v>0</v>
      </c>
      <c r="BH18">
        <v>224.33</v>
      </c>
      <c r="BI18">
        <v>0</v>
      </c>
      <c r="BJ18">
        <v>75.209999999999994</v>
      </c>
      <c r="BK18">
        <v>100</v>
      </c>
      <c r="BL18">
        <v>55</v>
      </c>
      <c r="BM18">
        <v>0</v>
      </c>
      <c r="BN18">
        <v>0</v>
      </c>
    </row>
    <row r="19" spans="1:66">
      <c r="A19" t="s">
        <v>267</v>
      </c>
      <c r="G19" t="s">
        <v>61</v>
      </c>
      <c r="H19" s="115">
        <v>105.72999999999999</v>
      </c>
      <c r="I19" s="88">
        <v>55.27</v>
      </c>
      <c r="J19" s="88">
        <v>7.29</v>
      </c>
      <c r="K19" s="88">
        <v>0.96</v>
      </c>
      <c r="L19" s="88">
        <v>3.85</v>
      </c>
      <c r="M19" s="116">
        <v>0</v>
      </c>
      <c r="N19" s="115">
        <v>224.33</v>
      </c>
      <c r="O19" s="88">
        <v>230.20999999999998</v>
      </c>
      <c r="P19" s="88">
        <v>0</v>
      </c>
      <c r="Q19" s="88">
        <v>0</v>
      </c>
      <c r="R19" s="88">
        <v>0</v>
      </c>
      <c r="S19" s="116">
        <v>0</v>
      </c>
      <c r="W19">
        <v>6.74</v>
      </c>
      <c r="X19">
        <v>24.41</v>
      </c>
      <c r="Y19">
        <v>2.09</v>
      </c>
      <c r="Z19">
        <v>0.96</v>
      </c>
      <c r="AA19">
        <v>0.53</v>
      </c>
      <c r="AB19">
        <v>17.34</v>
      </c>
      <c r="AC19">
        <v>14.45</v>
      </c>
      <c r="AD19">
        <v>14.45</v>
      </c>
      <c r="AE19">
        <v>24.08</v>
      </c>
      <c r="AF19">
        <v>3.85</v>
      </c>
      <c r="AG19">
        <v>20.23</v>
      </c>
      <c r="AH19">
        <v>0.61</v>
      </c>
      <c r="AI19">
        <v>0.36</v>
      </c>
      <c r="AJ19">
        <v>0.46</v>
      </c>
      <c r="AK19">
        <v>0.83</v>
      </c>
      <c r="AL19">
        <v>0.74</v>
      </c>
      <c r="AM19">
        <v>0.83</v>
      </c>
      <c r="AN19">
        <v>0.52</v>
      </c>
      <c r="AO19">
        <v>0.55000000000000004</v>
      </c>
      <c r="AP19">
        <v>0.52</v>
      </c>
      <c r="AQ19">
        <v>1.25</v>
      </c>
      <c r="AR19">
        <v>0.39</v>
      </c>
      <c r="AS19">
        <v>0.77</v>
      </c>
      <c r="AT19">
        <v>0.39</v>
      </c>
      <c r="AU19">
        <v>0.39</v>
      </c>
      <c r="AV19">
        <v>0.39</v>
      </c>
      <c r="AW19">
        <v>0.72</v>
      </c>
      <c r="AX19">
        <v>0.39</v>
      </c>
      <c r="AY19">
        <v>2.89</v>
      </c>
      <c r="AZ19">
        <v>0.67</v>
      </c>
      <c r="BA19">
        <v>0.43</v>
      </c>
      <c r="BB19">
        <v>0.57999999999999996</v>
      </c>
      <c r="BC19">
        <v>0.39</v>
      </c>
      <c r="BD19">
        <v>28.9</v>
      </c>
      <c r="BE19">
        <v>0</v>
      </c>
      <c r="BF19">
        <v>0</v>
      </c>
      <c r="BG19">
        <v>0</v>
      </c>
      <c r="BH19">
        <v>224.33</v>
      </c>
      <c r="BI19">
        <v>0</v>
      </c>
      <c r="BJ19">
        <v>75.209999999999994</v>
      </c>
      <c r="BK19">
        <v>100</v>
      </c>
      <c r="BL19">
        <v>55</v>
      </c>
      <c r="BM19">
        <v>0</v>
      </c>
      <c r="BN19">
        <v>0</v>
      </c>
    </row>
    <row r="20" spans="1:66">
      <c r="A20" t="s">
        <v>268</v>
      </c>
      <c r="G20" t="s">
        <v>62</v>
      </c>
      <c r="H20" s="115">
        <v>105.72999999999999</v>
      </c>
      <c r="I20" s="88">
        <v>55.27</v>
      </c>
      <c r="J20" s="88">
        <v>7.29</v>
      </c>
      <c r="K20" s="88">
        <v>0.96</v>
      </c>
      <c r="L20" s="88">
        <v>3.85</v>
      </c>
      <c r="M20" s="116">
        <v>0</v>
      </c>
      <c r="N20" s="115">
        <v>224.33</v>
      </c>
      <c r="O20" s="88">
        <v>230.20999999999998</v>
      </c>
      <c r="P20" s="88">
        <v>0</v>
      </c>
      <c r="Q20" s="88">
        <v>0</v>
      </c>
      <c r="R20" s="88">
        <v>0</v>
      </c>
      <c r="S20" s="116">
        <v>0</v>
      </c>
      <c r="W20">
        <v>6.74</v>
      </c>
      <c r="X20">
        <v>24.41</v>
      </c>
      <c r="Y20">
        <v>2.09</v>
      </c>
      <c r="Z20">
        <v>0.96</v>
      </c>
      <c r="AA20">
        <v>0.53</v>
      </c>
      <c r="AB20">
        <v>17.34</v>
      </c>
      <c r="AC20">
        <v>14.45</v>
      </c>
      <c r="AD20">
        <v>14.45</v>
      </c>
      <c r="AE20">
        <v>24.08</v>
      </c>
      <c r="AF20">
        <v>3.85</v>
      </c>
      <c r="AG20">
        <v>20.23</v>
      </c>
      <c r="AH20">
        <v>0.61</v>
      </c>
      <c r="AI20">
        <v>0.36</v>
      </c>
      <c r="AJ20">
        <v>0.46</v>
      </c>
      <c r="AK20">
        <v>0.83</v>
      </c>
      <c r="AL20">
        <v>0.74</v>
      </c>
      <c r="AM20">
        <v>0.83</v>
      </c>
      <c r="AN20">
        <v>0.52</v>
      </c>
      <c r="AO20">
        <v>0.55000000000000004</v>
      </c>
      <c r="AP20">
        <v>0.52</v>
      </c>
      <c r="AQ20">
        <v>1.25</v>
      </c>
      <c r="AR20">
        <v>0.39</v>
      </c>
      <c r="AS20">
        <v>0.77</v>
      </c>
      <c r="AT20">
        <v>0.39</v>
      </c>
      <c r="AU20">
        <v>0.39</v>
      </c>
      <c r="AV20">
        <v>0.39</v>
      </c>
      <c r="AW20">
        <v>0.72</v>
      </c>
      <c r="AX20">
        <v>0.39</v>
      </c>
      <c r="AY20">
        <v>2.89</v>
      </c>
      <c r="AZ20">
        <v>0.67</v>
      </c>
      <c r="BA20">
        <v>0.43</v>
      </c>
      <c r="BB20">
        <v>0.57999999999999996</v>
      </c>
      <c r="BC20">
        <v>0.39</v>
      </c>
      <c r="BD20">
        <v>28.9</v>
      </c>
      <c r="BE20">
        <v>0</v>
      </c>
      <c r="BF20">
        <v>0</v>
      </c>
      <c r="BG20">
        <v>0</v>
      </c>
      <c r="BH20">
        <v>224.33</v>
      </c>
      <c r="BI20">
        <v>0</v>
      </c>
      <c r="BJ20">
        <v>75.209999999999994</v>
      </c>
      <c r="BK20">
        <v>100</v>
      </c>
      <c r="BL20">
        <v>55</v>
      </c>
      <c r="BM20">
        <v>0</v>
      </c>
      <c r="BN20">
        <v>0</v>
      </c>
    </row>
    <row r="21" spans="1:66">
      <c r="A21" t="s">
        <v>254</v>
      </c>
      <c r="G21" t="s">
        <v>63</v>
      </c>
      <c r="H21" s="115">
        <v>105.72999999999999</v>
      </c>
      <c r="I21" s="88">
        <v>55.27</v>
      </c>
      <c r="J21" s="88">
        <v>7.29</v>
      </c>
      <c r="K21" s="88">
        <v>0.96</v>
      </c>
      <c r="L21" s="88">
        <v>3.85</v>
      </c>
      <c r="M21" s="116">
        <v>0</v>
      </c>
      <c r="N21" s="115">
        <v>224.33</v>
      </c>
      <c r="O21" s="88">
        <v>230.20999999999998</v>
      </c>
      <c r="P21" s="88">
        <v>0</v>
      </c>
      <c r="Q21" s="88">
        <v>0</v>
      </c>
      <c r="R21" s="88">
        <v>0</v>
      </c>
      <c r="S21" s="116">
        <v>0</v>
      </c>
      <c r="W21">
        <v>6.74</v>
      </c>
      <c r="X21">
        <v>24.41</v>
      </c>
      <c r="Y21">
        <v>2.09</v>
      </c>
      <c r="Z21">
        <v>0.96</v>
      </c>
      <c r="AA21">
        <v>0.53</v>
      </c>
      <c r="AB21">
        <v>17.34</v>
      </c>
      <c r="AC21">
        <v>14.45</v>
      </c>
      <c r="AD21">
        <v>14.45</v>
      </c>
      <c r="AE21">
        <v>24.08</v>
      </c>
      <c r="AF21">
        <v>3.85</v>
      </c>
      <c r="AG21">
        <v>20.23</v>
      </c>
      <c r="AH21">
        <v>0.61</v>
      </c>
      <c r="AI21">
        <v>0.36</v>
      </c>
      <c r="AJ21">
        <v>0.46</v>
      </c>
      <c r="AK21">
        <v>0.83</v>
      </c>
      <c r="AL21">
        <v>0.74</v>
      </c>
      <c r="AM21">
        <v>0.83</v>
      </c>
      <c r="AN21">
        <v>0.52</v>
      </c>
      <c r="AO21">
        <v>0.55000000000000004</v>
      </c>
      <c r="AP21">
        <v>0.52</v>
      </c>
      <c r="AQ21">
        <v>1.25</v>
      </c>
      <c r="AR21">
        <v>0.39</v>
      </c>
      <c r="AS21">
        <v>0.77</v>
      </c>
      <c r="AT21">
        <v>0.39</v>
      </c>
      <c r="AU21">
        <v>0.39</v>
      </c>
      <c r="AV21">
        <v>0.39</v>
      </c>
      <c r="AW21">
        <v>0.72</v>
      </c>
      <c r="AX21">
        <v>0.39</v>
      </c>
      <c r="AY21">
        <v>2.89</v>
      </c>
      <c r="AZ21">
        <v>0.67</v>
      </c>
      <c r="BA21">
        <v>0.43</v>
      </c>
      <c r="BB21">
        <v>0.57999999999999996</v>
      </c>
      <c r="BC21">
        <v>0.39</v>
      </c>
      <c r="BD21">
        <v>28.9</v>
      </c>
      <c r="BE21">
        <v>0</v>
      </c>
      <c r="BF21">
        <v>0</v>
      </c>
      <c r="BG21">
        <v>0</v>
      </c>
      <c r="BH21">
        <v>224.33</v>
      </c>
      <c r="BI21">
        <v>0</v>
      </c>
      <c r="BJ21">
        <v>75.209999999999994</v>
      </c>
      <c r="BK21">
        <v>100</v>
      </c>
      <c r="BL21">
        <v>55</v>
      </c>
      <c r="BM21">
        <v>0</v>
      </c>
      <c r="BN21">
        <v>0</v>
      </c>
    </row>
    <row r="22" spans="1:66">
      <c r="A22" t="s">
        <v>255</v>
      </c>
      <c r="G22" t="s">
        <v>64</v>
      </c>
      <c r="H22" s="115">
        <v>105.72999999999999</v>
      </c>
      <c r="I22" s="88">
        <v>55.27</v>
      </c>
      <c r="J22" s="88">
        <v>7.29</v>
      </c>
      <c r="K22" s="88">
        <v>0.96</v>
      </c>
      <c r="L22" s="88">
        <v>3.85</v>
      </c>
      <c r="M22" s="116">
        <v>0</v>
      </c>
      <c r="N22" s="115">
        <v>224.33</v>
      </c>
      <c r="O22" s="88">
        <v>230.20999999999998</v>
      </c>
      <c r="P22" s="88">
        <v>0</v>
      </c>
      <c r="Q22" s="88">
        <v>0</v>
      </c>
      <c r="R22" s="88">
        <v>0</v>
      </c>
      <c r="S22" s="116">
        <v>0</v>
      </c>
      <c r="W22">
        <v>6.74</v>
      </c>
      <c r="X22">
        <v>24.41</v>
      </c>
      <c r="Y22">
        <v>2.09</v>
      </c>
      <c r="Z22">
        <v>0.96</v>
      </c>
      <c r="AA22">
        <v>0.53</v>
      </c>
      <c r="AB22">
        <v>17.34</v>
      </c>
      <c r="AC22">
        <v>14.45</v>
      </c>
      <c r="AD22">
        <v>14.45</v>
      </c>
      <c r="AE22">
        <v>24.08</v>
      </c>
      <c r="AF22">
        <v>3.85</v>
      </c>
      <c r="AG22">
        <v>20.23</v>
      </c>
      <c r="AH22">
        <v>0.61</v>
      </c>
      <c r="AI22">
        <v>0.36</v>
      </c>
      <c r="AJ22">
        <v>0.46</v>
      </c>
      <c r="AK22">
        <v>0.83</v>
      </c>
      <c r="AL22">
        <v>0.74</v>
      </c>
      <c r="AM22">
        <v>0.83</v>
      </c>
      <c r="AN22">
        <v>0.52</v>
      </c>
      <c r="AO22">
        <v>0.55000000000000004</v>
      </c>
      <c r="AP22">
        <v>0.52</v>
      </c>
      <c r="AQ22">
        <v>1.25</v>
      </c>
      <c r="AR22">
        <v>0.39</v>
      </c>
      <c r="AS22">
        <v>0.77</v>
      </c>
      <c r="AT22">
        <v>0.39</v>
      </c>
      <c r="AU22">
        <v>0.39</v>
      </c>
      <c r="AV22">
        <v>0.39</v>
      </c>
      <c r="AW22">
        <v>0.72</v>
      </c>
      <c r="AX22">
        <v>0.39</v>
      </c>
      <c r="AY22">
        <v>2.89</v>
      </c>
      <c r="AZ22">
        <v>0.67</v>
      </c>
      <c r="BA22">
        <v>0.43</v>
      </c>
      <c r="BB22">
        <v>0.57999999999999996</v>
      </c>
      <c r="BC22">
        <v>0.39</v>
      </c>
      <c r="BD22">
        <v>28.9</v>
      </c>
      <c r="BE22">
        <v>0</v>
      </c>
      <c r="BF22">
        <v>0</v>
      </c>
      <c r="BG22">
        <v>0</v>
      </c>
      <c r="BH22">
        <v>224.33</v>
      </c>
      <c r="BI22">
        <v>0</v>
      </c>
      <c r="BJ22">
        <v>75.209999999999994</v>
      </c>
      <c r="BK22">
        <v>100</v>
      </c>
      <c r="BL22">
        <v>55</v>
      </c>
      <c r="BM22">
        <v>0</v>
      </c>
      <c r="BN22">
        <v>0</v>
      </c>
    </row>
    <row r="23" spans="1:66">
      <c r="A23" t="s">
        <v>256</v>
      </c>
      <c r="G23" t="s">
        <v>65</v>
      </c>
      <c r="H23" s="115">
        <v>105.72999999999999</v>
      </c>
      <c r="I23" s="88">
        <v>55.27</v>
      </c>
      <c r="J23" s="88">
        <v>7.29</v>
      </c>
      <c r="K23" s="88">
        <v>0.96</v>
      </c>
      <c r="L23" s="88">
        <v>5.78</v>
      </c>
      <c r="M23" s="116">
        <v>0</v>
      </c>
      <c r="N23" s="115">
        <v>224.33</v>
      </c>
      <c r="O23" s="88">
        <v>190.20999999999998</v>
      </c>
      <c r="P23" s="88">
        <v>0</v>
      </c>
      <c r="Q23" s="88">
        <v>0</v>
      </c>
      <c r="R23" s="88">
        <v>0</v>
      </c>
      <c r="S23" s="116">
        <v>0</v>
      </c>
      <c r="W23">
        <v>6.74</v>
      </c>
      <c r="X23">
        <v>24.41</v>
      </c>
      <c r="Y23">
        <v>2.09</v>
      </c>
      <c r="Z23">
        <v>0.96</v>
      </c>
      <c r="AA23">
        <v>0.53</v>
      </c>
      <c r="AB23">
        <v>17.34</v>
      </c>
      <c r="AC23">
        <v>14.45</v>
      </c>
      <c r="AD23">
        <v>14.45</v>
      </c>
      <c r="AE23">
        <v>24.08</v>
      </c>
      <c r="AF23">
        <v>5.78</v>
      </c>
      <c r="AG23">
        <v>20.23</v>
      </c>
      <c r="AH23">
        <v>0.61</v>
      </c>
      <c r="AI23">
        <v>0.36</v>
      </c>
      <c r="AJ23">
        <v>0.46</v>
      </c>
      <c r="AK23">
        <v>0.83</v>
      </c>
      <c r="AL23">
        <v>0.74</v>
      </c>
      <c r="AM23">
        <v>0.83</v>
      </c>
      <c r="AN23">
        <v>0.52</v>
      </c>
      <c r="AO23">
        <v>0.55000000000000004</v>
      </c>
      <c r="AP23">
        <v>0.52</v>
      </c>
      <c r="AQ23">
        <v>1.25</v>
      </c>
      <c r="AR23">
        <v>0.39</v>
      </c>
      <c r="AS23">
        <v>0.77</v>
      </c>
      <c r="AT23">
        <v>0.39</v>
      </c>
      <c r="AU23">
        <v>0.39</v>
      </c>
      <c r="AV23">
        <v>0.39</v>
      </c>
      <c r="AW23">
        <v>0.72</v>
      </c>
      <c r="AX23">
        <v>0.39</v>
      </c>
      <c r="AY23">
        <v>2.89</v>
      </c>
      <c r="AZ23">
        <v>0.67</v>
      </c>
      <c r="BA23">
        <v>0.43</v>
      </c>
      <c r="BB23">
        <v>0.57999999999999996</v>
      </c>
      <c r="BC23">
        <v>0.39</v>
      </c>
      <c r="BD23">
        <v>28.9</v>
      </c>
      <c r="BE23">
        <v>0</v>
      </c>
      <c r="BF23">
        <v>0</v>
      </c>
      <c r="BG23">
        <v>0</v>
      </c>
      <c r="BH23">
        <v>224.33</v>
      </c>
      <c r="BI23">
        <v>0</v>
      </c>
      <c r="BJ23">
        <v>75.209999999999994</v>
      </c>
      <c r="BK23">
        <v>60</v>
      </c>
      <c r="BL23">
        <v>55</v>
      </c>
      <c r="BM23">
        <v>0</v>
      </c>
      <c r="BN23">
        <v>0</v>
      </c>
    </row>
    <row r="24" spans="1:66">
      <c r="A24" t="s">
        <v>257</v>
      </c>
      <c r="G24" t="s">
        <v>66</v>
      </c>
      <c r="H24" s="115">
        <v>105.72999999999999</v>
      </c>
      <c r="I24" s="88">
        <v>55.27</v>
      </c>
      <c r="J24" s="88">
        <v>7.29</v>
      </c>
      <c r="K24" s="88">
        <v>0.96</v>
      </c>
      <c r="L24" s="88">
        <v>5.78</v>
      </c>
      <c r="M24" s="116">
        <v>0</v>
      </c>
      <c r="N24" s="115">
        <v>224.33</v>
      </c>
      <c r="O24" s="88">
        <v>210.20999999999998</v>
      </c>
      <c r="P24" s="88">
        <v>0</v>
      </c>
      <c r="Q24" s="88">
        <v>0</v>
      </c>
      <c r="R24" s="88">
        <v>0</v>
      </c>
      <c r="S24" s="116">
        <v>0</v>
      </c>
      <c r="W24">
        <v>6.74</v>
      </c>
      <c r="X24">
        <v>24.41</v>
      </c>
      <c r="Y24">
        <v>2.09</v>
      </c>
      <c r="Z24">
        <v>0.96</v>
      </c>
      <c r="AA24">
        <v>0.53</v>
      </c>
      <c r="AB24">
        <v>17.34</v>
      </c>
      <c r="AC24">
        <v>14.45</v>
      </c>
      <c r="AD24">
        <v>14.45</v>
      </c>
      <c r="AE24">
        <v>24.08</v>
      </c>
      <c r="AF24">
        <v>5.78</v>
      </c>
      <c r="AG24">
        <v>20.23</v>
      </c>
      <c r="AH24">
        <v>0.61</v>
      </c>
      <c r="AI24">
        <v>0.36</v>
      </c>
      <c r="AJ24">
        <v>0.46</v>
      </c>
      <c r="AK24">
        <v>0.83</v>
      </c>
      <c r="AL24">
        <v>0.74</v>
      </c>
      <c r="AM24">
        <v>0.83</v>
      </c>
      <c r="AN24">
        <v>0.52</v>
      </c>
      <c r="AO24">
        <v>0.55000000000000004</v>
      </c>
      <c r="AP24">
        <v>0.52</v>
      </c>
      <c r="AQ24">
        <v>1.25</v>
      </c>
      <c r="AR24">
        <v>0.39</v>
      </c>
      <c r="AS24">
        <v>0.77</v>
      </c>
      <c r="AT24">
        <v>0.39</v>
      </c>
      <c r="AU24">
        <v>0.39</v>
      </c>
      <c r="AV24">
        <v>0.39</v>
      </c>
      <c r="AW24">
        <v>0.72</v>
      </c>
      <c r="AX24">
        <v>0.39</v>
      </c>
      <c r="AY24">
        <v>2.89</v>
      </c>
      <c r="AZ24">
        <v>0.67</v>
      </c>
      <c r="BA24">
        <v>0.43</v>
      </c>
      <c r="BB24">
        <v>0.57999999999999996</v>
      </c>
      <c r="BC24">
        <v>0.39</v>
      </c>
      <c r="BD24">
        <v>28.9</v>
      </c>
      <c r="BE24">
        <v>0</v>
      </c>
      <c r="BF24">
        <v>0</v>
      </c>
      <c r="BG24">
        <v>0</v>
      </c>
      <c r="BH24">
        <v>224.33</v>
      </c>
      <c r="BI24">
        <v>0</v>
      </c>
      <c r="BJ24">
        <v>75.209999999999994</v>
      </c>
      <c r="BK24">
        <v>80</v>
      </c>
      <c r="BL24">
        <v>55</v>
      </c>
      <c r="BM24">
        <v>0</v>
      </c>
      <c r="BN24">
        <v>0</v>
      </c>
    </row>
    <row r="25" spans="1:66">
      <c r="A25" t="s">
        <v>258</v>
      </c>
      <c r="G25" t="s">
        <v>67</v>
      </c>
      <c r="H25" s="115">
        <v>105.72999999999999</v>
      </c>
      <c r="I25" s="88">
        <v>55.27</v>
      </c>
      <c r="J25" s="88">
        <v>7.29</v>
      </c>
      <c r="K25" s="88">
        <v>0.96</v>
      </c>
      <c r="L25" s="88">
        <v>5.78</v>
      </c>
      <c r="M25" s="116">
        <v>0</v>
      </c>
      <c r="N25" s="115">
        <v>224.33</v>
      </c>
      <c r="O25" s="88">
        <v>210.20999999999998</v>
      </c>
      <c r="P25" s="88">
        <v>0</v>
      </c>
      <c r="Q25" s="88">
        <v>0</v>
      </c>
      <c r="R25" s="88">
        <v>0</v>
      </c>
      <c r="S25" s="116">
        <v>0</v>
      </c>
      <c r="W25">
        <v>6.74</v>
      </c>
      <c r="X25">
        <v>24.41</v>
      </c>
      <c r="Y25">
        <v>2.09</v>
      </c>
      <c r="Z25">
        <v>0.96</v>
      </c>
      <c r="AA25">
        <v>0.53</v>
      </c>
      <c r="AB25">
        <v>17.34</v>
      </c>
      <c r="AC25">
        <v>14.45</v>
      </c>
      <c r="AD25">
        <v>14.45</v>
      </c>
      <c r="AE25">
        <v>24.08</v>
      </c>
      <c r="AF25">
        <v>5.78</v>
      </c>
      <c r="AG25">
        <v>20.23</v>
      </c>
      <c r="AH25">
        <v>0.61</v>
      </c>
      <c r="AI25">
        <v>0.36</v>
      </c>
      <c r="AJ25">
        <v>0.46</v>
      </c>
      <c r="AK25">
        <v>0.83</v>
      </c>
      <c r="AL25">
        <v>0.74</v>
      </c>
      <c r="AM25">
        <v>0.83</v>
      </c>
      <c r="AN25">
        <v>0.52</v>
      </c>
      <c r="AO25">
        <v>0.55000000000000004</v>
      </c>
      <c r="AP25">
        <v>0.52</v>
      </c>
      <c r="AQ25">
        <v>1.25</v>
      </c>
      <c r="AR25">
        <v>0.39</v>
      </c>
      <c r="AS25">
        <v>0.77</v>
      </c>
      <c r="AT25">
        <v>0.39</v>
      </c>
      <c r="AU25">
        <v>0.39</v>
      </c>
      <c r="AV25">
        <v>0.39</v>
      </c>
      <c r="AW25">
        <v>0.72</v>
      </c>
      <c r="AX25">
        <v>0.39</v>
      </c>
      <c r="AY25">
        <v>2.89</v>
      </c>
      <c r="AZ25">
        <v>0.67</v>
      </c>
      <c r="BA25">
        <v>0.43</v>
      </c>
      <c r="BB25">
        <v>0.57999999999999996</v>
      </c>
      <c r="BC25">
        <v>0.39</v>
      </c>
      <c r="BD25">
        <v>28.9</v>
      </c>
      <c r="BE25">
        <v>0</v>
      </c>
      <c r="BF25">
        <v>0</v>
      </c>
      <c r="BG25">
        <v>0</v>
      </c>
      <c r="BH25">
        <v>224.33</v>
      </c>
      <c r="BI25">
        <v>0</v>
      </c>
      <c r="BJ25">
        <v>75.209999999999994</v>
      </c>
      <c r="BK25">
        <v>80</v>
      </c>
      <c r="BL25">
        <v>55</v>
      </c>
      <c r="BM25">
        <v>0</v>
      </c>
      <c r="BN25">
        <v>0</v>
      </c>
    </row>
    <row r="26" spans="1:66">
      <c r="A26" t="s">
        <v>259</v>
      </c>
      <c r="G26" t="s">
        <v>68</v>
      </c>
      <c r="H26" s="115">
        <v>105.72999999999999</v>
      </c>
      <c r="I26" s="88">
        <v>55.27</v>
      </c>
      <c r="J26" s="88">
        <v>7.29</v>
      </c>
      <c r="K26" s="88">
        <v>0.96</v>
      </c>
      <c r="L26" s="88">
        <v>5.78</v>
      </c>
      <c r="M26" s="116">
        <v>0</v>
      </c>
      <c r="N26" s="115">
        <v>224.33</v>
      </c>
      <c r="O26" s="88">
        <v>210.20999999999998</v>
      </c>
      <c r="P26" s="88">
        <v>0</v>
      </c>
      <c r="Q26" s="88">
        <v>0</v>
      </c>
      <c r="R26" s="88">
        <v>0</v>
      </c>
      <c r="S26" s="116">
        <v>0</v>
      </c>
      <c r="W26">
        <v>6.74</v>
      </c>
      <c r="X26">
        <v>24.41</v>
      </c>
      <c r="Y26">
        <v>2.09</v>
      </c>
      <c r="Z26">
        <v>0.96</v>
      </c>
      <c r="AA26">
        <v>0.53</v>
      </c>
      <c r="AB26">
        <v>17.34</v>
      </c>
      <c r="AC26">
        <v>14.45</v>
      </c>
      <c r="AD26">
        <v>14.45</v>
      </c>
      <c r="AE26">
        <v>24.08</v>
      </c>
      <c r="AF26">
        <v>5.78</v>
      </c>
      <c r="AG26">
        <v>20.23</v>
      </c>
      <c r="AH26">
        <v>0.61</v>
      </c>
      <c r="AI26">
        <v>0.36</v>
      </c>
      <c r="AJ26">
        <v>0.46</v>
      </c>
      <c r="AK26">
        <v>0.83</v>
      </c>
      <c r="AL26">
        <v>0.74</v>
      </c>
      <c r="AM26">
        <v>0.83</v>
      </c>
      <c r="AN26">
        <v>0.52</v>
      </c>
      <c r="AO26">
        <v>0.55000000000000004</v>
      </c>
      <c r="AP26">
        <v>0.52</v>
      </c>
      <c r="AQ26">
        <v>1.25</v>
      </c>
      <c r="AR26">
        <v>0.39</v>
      </c>
      <c r="AS26">
        <v>0.77</v>
      </c>
      <c r="AT26">
        <v>0.39</v>
      </c>
      <c r="AU26">
        <v>0.39</v>
      </c>
      <c r="AV26">
        <v>0.39</v>
      </c>
      <c r="AW26">
        <v>0.72</v>
      </c>
      <c r="AX26">
        <v>0.39</v>
      </c>
      <c r="AY26">
        <v>2.89</v>
      </c>
      <c r="AZ26">
        <v>0.67</v>
      </c>
      <c r="BA26">
        <v>0.43</v>
      </c>
      <c r="BB26">
        <v>0.57999999999999996</v>
      </c>
      <c r="BC26">
        <v>0.39</v>
      </c>
      <c r="BD26">
        <v>28.9</v>
      </c>
      <c r="BE26">
        <v>0</v>
      </c>
      <c r="BF26">
        <v>0</v>
      </c>
      <c r="BG26">
        <v>0</v>
      </c>
      <c r="BH26">
        <v>224.33</v>
      </c>
      <c r="BI26">
        <v>0</v>
      </c>
      <c r="BJ26">
        <v>75.209999999999994</v>
      </c>
      <c r="BK26">
        <v>80</v>
      </c>
      <c r="BL26">
        <v>55</v>
      </c>
      <c r="BM26">
        <v>0</v>
      </c>
      <c r="BN26">
        <v>0</v>
      </c>
    </row>
    <row r="27" spans="1:66">
      <c r="A27" t="s">
        <v>260</v>
      </c>
      <c r="G27" t="s">
        <v>69</v>
      </c>
      <c r="H27" s="115">
        <v>207.12</v>
      </c>
      <c r="I27" s="88">
        <v>55.27000000000001</v>
      </c>
      <c r="J27" s="88">
        <v>7.29</v>
      </c>
      <c r="K27" s="88">
        <v>0.96</v>
      </c>
      <c r="L27" s="88">
        <v>5.78</v>
      </c>
      <c r="M27" s="116">
        <v>0</v>
      </c>
      <c r="N27" s="115">
        <v>272.14999999999998</v>
      </c>
      <c r="O27" s="88">
        <v>172.2</v>
      </c>
      <c r="P27" s="88">
        <v>0</v>
      </c>
      <c r="Q27" s="88">
        <v>0</v>
      </c>
      <c r="R27" s="88">
        <v>0</v>
      </c>
      <c r="S27" s="116">
        <v>0</v>
      </c>
      <c r="W27">
        <v>6.74</v>
      </c>
      <c r="X27">
        <v>24.41</v>
      </c>
      <c r="Y27">
        <v>2.09</v>
      </c>
      <c r="Z27">
        <v>0.96</v>
      </c>
      <c r="AA27">
        <v>0.63</v>
      </c>
      <c r="AB27">
        <v>17.34</v>
      </c>
      <c r="AC27">
        <v>0</v>
      </c>
      <c r="AD27">
        <v>14.45</v>
      </c>
      <c r="AE27">
        <v>38.53</v>
      </c>
      <c r="AF27">
        <v>5.78</v>
      </c>
      <c r="AG27">
        <v>25.05</v>
      </c>
      <c r="AH27">
        <v>0.61</v>
      </c>
      <c r="AI27">
        <v>0.36</v>
      </c>
      <c r="AJ27">
        <v>0.46</v>
      </c>
      <c r="AK27">
        <v>0.83</v>
      </c>
      <c r="AL27">
        <v>0.74</v>
      </c>
      <c r="AM27">
        <v>0.83</v>
      </c>
      <c r="AN27">
        <v>0.66</v>
      </c>
      <c r="AO27">
        <v>0.55000000000000004</v>
      </c>
      <c r="AP27">
        <v>0.52</v>
      </c>
      <c r="AQ27">
        <v>1.25</v>
      </c>
      <c r="AR27">
        <v>0.39</v>
      </c>
      <c r="AS27">
        <v>0.77</v>
      </c>
      <c r="AT27">
        <v>0.39</v>
      </c>
      <c r="AU27">
        <v>0.39</v>
      </c>
      <c r="AV27">
        <v>0.39</v>
      </c>
      <c r="AW27">
        <v>0.72</v>
      </c>
      <c r="AX27">
        <v>0.39</v>
      </c>
      <c r="AY27">
        <v>2.89</v>
      </c>
      <c r="AZ27">
        <v>0.67</v>
      </c>
      <c r="BA27">
        <v>0.43</v>
      </c>
      <c r="BB27">
        <v>0.57999999999999996</v>
      </c>
      <c r="BC27">
        <v>0.39</v>
      </c>
      <c r="BD27">
        <v>28.9</v>
      </c>
      <c r="BE27">
        <v>96.33</v>
      </c>
      <c r="BF27">
        <v>0</v>
      </c>
      <c r="BG27">
        <v>272.14999999999998</v>
      </c>
      <c r="BH27">
        <v>0</v>
      </c>
      <c r="BI27">
        <v>97.2</v>
      </c>
      <c r="BJ27">
        <v>0</v>
      </c>
      <c r="BK27">
        <v>20</v>
      </c>
      <c r="BL27">
        <v>55</v>
      </c>
      <c r="BM27">
        <v>0</v>
      </c>
      <c r="BN27">
        <v>0</v>
      </c>
    </row>
    <row r="28" spans="1:66">
      <c r="A28" t="s">
        <v>261</v>
      </c>
      <c r="G28" t="s">
        <v>70</v>
      </c>
      <c r="H28" s="115">
        <v>249.5</v>
      </c>
      <c r="I28" s="88">
        <v>55.27000000000001</v>
      </c>
      <c r="J28" s="88">
        <v>7.29</v>
      </c>
      <c r="K28" s="88">
        <v>0.96</v>
      </c>
      <c r="L28" s="88">
        <v>5.78</v>
      </c>
      <c r="M28" s="116">
        <v>0</v>
      </c>
      <c r="N28" s="115">
        <v>272.14999999999998</v>
      </c>
      <c r="O28" s="88">
        <v>172.2</v>
      </c>
      <c r="P28" s="88">
        <v>0</v>
      </c>
      <c r="Q28" s="88">
        <v>0</v>
      </c>
      <c r="R28" s="88">
        <v>0</v>
      </c>
      <c r="S28" s="116">
        <v>0</v>
      </c>
      <c r="W28">
        <v>6.74</v>
      </c>
      <c r="X28">
        <v>24.41</v>
      </c>
      <c r="Y28">
        <v>2.09</v>
      </c>
      <c r="Z28">
        <v>0.96</v>
      </c>
      <c r="AA28">
        <v>0.63</v>
      </c>
      <c r="AB28">
        <v>17.34</v>
      </c>
      <c r="AC28">
        <v>0</v>
      </c>
      <c r="AD28">
        <v>14.45</v>
      </c>
      <c r="AE28">
        <v>38.53</v>
      </c>
      <c r="AF28">
        <v>5.78</v>
      </c>
      <c r="AG28">
        <v>67.430000000000007</v>
      </c>
      <c r="AH28">
        <v>0.61</v>
      </c>
      <c r="AI28">
        <v>0.36</v>
      </c>
      <c r="AJ28">
        <v>0.46</v>
      </c>
      <c r="AK28">
        <v>0.83</v>
      </c>
      <c r="AL28">
        <v>0.74</v>
      </c>
      <c r="AM28">
        <v>0.83</v>
      </c>
      <c r="AN28">
        <v>0.66</v>
      </c>
      <c r="AO28">
        <v>0.55000000000000004</v>
      </c>
      <c r="AP28">
        <v>0.52</v>
      </c>
      <c r="AQ28">
        <v>1.25</v>
      </c>
      <c r="AR28">
        <v>0.39</v>
      </c>
      <c r="AS28">
        <v>0.77</v>
      </c>
      <c r="AT28">
        <v>0.39</v>
      </c>
      <c r="AU28">
        <v>0.39</v>
      </c>
      <c r="AV28">
        <v>0.39</v>
      </c>
      <c r="AW28">
        <v>0.72</v>
      </c>
      <c r="AX28">
        <v>0.39</v>
      </c>
      <c r="AY28">
        <v>2.89</v>
      </c>
      <c r="AZ28">
        <v>0.67</v>
      </c>
      <c r="BA28">
        <v>0.43</v>
      </c>
      <c r="BB28">
        <v>0.57999999999999996</v>
      </c>
      <c r="BC28">
        <v>0.39</v>
      </c>
      <c r="BD28">
        <v>28.9</v>
      </c>
      <c r="BE28">
        <v>96.33</v>
      </c>
      <c r="BF28">
        <v>0</v>
      </c>
      <c r="BG28">
        <v>272.14999999999998</v>
      </c>
      <c r="BH28">
        <v>0</v>
      </c>
      <c r="BI28">
        <v>97.2</v>
      </c>
      <c r="BJ28">
        <v>0</v>
      </c>
      <c r="BK28">
        <v>20</v>
      </c>
      <c r="BL28">
        <v>55</v>
      </c>
      <c r="BM28">
        <v>0</v>
      </c>
      <c r="BN28">
        <v>0</v>
      </c>
    </row>
    <row r="29" spans="1:66">
      <c r="A29" t="s">
        <v>269</v>
      </c>
      <c r="G29" t="s">
        <v>71</v>
      </c>
      <c r="H29" s="115">
        <v>283.21999999999997</v>
      </c>
      <c r="I29" s="88">
        <v>55.27000000000001</v>
      </c>
      <c r="J29" s="88">
        <v>7.29</v>
      </c>
      <c r="K29" s="88">
        <v>0.96</v>
      </c>
      <c r="L29" s="88">
        <v>5.78</v>
      </c>
      <c r="M29" s="116">
        <v>0</v>
      </c>
      <c r="N29" s="115">
        <v>272.14999999999998</v>
      </c>
      <c r="O29" s="88">
        <v>172.2</v>
      </c>
      <c r="P29" s="88">
        <v>0</v>
      </c>
      <c r="Q29" s="88">
        <v>0</v>
      </c>
      <c r="R29" s="88">
        <v>0</v>
      </c>
      <c r="S29" s="116">
        <v>0</v>
      </c>
      <c r="W29">
        <v>6.74</v>
      </c>
      <c r="X29">
        <v>24.41</v>
      </c>
      <c r="Y29">
        <v>2.09</v>
      </c>
      <c r="Z29">
        <v>0.96</v>
      </c>
      <c r="AA29">
        <v>0.63</v>
      </c>
      <c r="AB29">
        <v>17.34</v>
      </c>
      <c r="AC29">
        <v>0</v>
      </c>
      <c r="AD29">
        <v>14.45</v>
      </c>
      <c r="AE29">
        <v>38.53</v>
      </c>
      <c r="AF29">
        <v>5.78</v>
      </c>
      <c r="AG29">
        <v>52.98</v>
      </c>
      <c r="AH29">
        <v>0.61</v>
      </c>
      <c r="AI29">
        <v>0.36</v>
      </c>
      <c r="AJ29">
        <v>0.46</v>
      </c>
      <c r="AK29">
        <v>0.83</v>
      </c>
      <c r="AL29">
        <v>0.74</v>
      </c>
      <c r="AM29">
        <v>0.83</v>
      </c>
      <c r="AN29">
        <v>0.66</v>
      </c>
      <c r="AO29">
        <v>0.55000000000000004</v>
      </c>
      <c r="AP29">
        <v>0.52</v>
      </c>
      <c r="AQ29">
        <v>1.25</v>
      </c>
      <c r="AR29">
        <v>0.39</v>
      </c>
      <c r="AS29">
        <v>0.77</v>
      </c>
      <c r="AT29">
        <v>0.39</v>
      </c>
      <c r="AU29">
        <v>0.39</v>
      </c>
      <c r="AV29">
        <v>0.39</v>
      </c>
      <c r="AW29">
        <v>0.72</v>
      </c>
      <c r="AX29">
        <v>0.39</v>
      </c>
      <c r="AY29">
        <v>2.89</v>
      </c>
      <c r="AZ29">
        <v>0.67</v>
      </c>
      <c r="BA29">
        <v>0.43</v>
      </c>
      <c r="BB29">
        <v>0.57999999999999996</v>
      </c>
      <c r="BC29">
        <v>0.39</v>
      </c>
      <c r="BD29">
        <v>28.9</v>
      </c>
      <c r="BE29">
        <v>144.5</v>
      </c>
      <c r="BF29">
        <v>0</v>
      </c>
      <c r="BG29">
        <v>272.14999999999998</v>
      </c>
      <c r="BH29">
        <v>0</v>
      </c>
      <c r="BI29">
        <v>97.2</v>
      </c>
      <c r="BJ29">
        <v>0</v>
      </c>
      <c r="BK29">
        <v>20</v>
      </c>
      <c r="BL29">
        <v>55</v>
      </c>
      <c r="BM29">
        <v>0</v>
      </c>
      <c r="BN29">
        <v>0</v>
      </c>
    </row>
    <row r="30" spans="1:66">
      <c r="A30" t="s">
        <v>270</v>
      </c>
      <c r="G30" t="s">
        <v>72</v>
      </c>
      <c r="H30" s="115">
        <v>287.45999999999998</v>
      </c>
      <c r="I30" s="88">
        <v>55.430000000000007</v>
      </c>
      <c r="J30" s="88">
        <v>7.29</v>
      </c>
      <c r="K30" s="88">
        <v>0.96</v>
      </c>
      <c r="L30" s="88">
        <v>5.78</v>
      </c>
      <c r="M30" s="116">
        <v>0</v>
      </c>
      <c r="N30" s="115">
        <v>272.14999999999998</v>
      </c>
      <c r="O30" s="88">
        <v>172.2</v>
      </c>
      <c r="P30" s="88">
        <v>0</v>
      </c>
      <c r="Q30" s="88">
        <v>0</v>
      </c>
      <c r="R30" s="88">
        <v>0</v>
      </c>
      <c r="S30" s="116">
        <v>0</v>
      </c>
      <c r="W30">
        <v>6.74</v>
      </c>
      <c r="X30">
        <v>24.41</v>
      </c>
      <c r="Y30">
        <v>2.09</v>
      </c>
      <c r="Z30">
        <v>0.96</v>
      </c>
      <c r="AA30">
        <v>0.63</v>
      </c>
      <c r="AB30">
        <v>17.34</v>
      </c>
      <c r="AC30">
        <v>0</v>
      </c>
      <c r="AD30">
        <v>14.45</v>
      </c>
      <c r="AE30">
        <v>38.53</v>
      </c>
      <c r="AF30">
        <v>5.78</v>
      </c>
      <c r="AG30">
        <v>56.83</v>
      </c>
      <c r="AH30">
        <v>0.61</v>
      </c>
      <c r="AI30">
        <v>0.36</v>
      </c>
      <c r="AJ30">
        <v>0.46</v>
      </c>
      <c r="AK30">
        <v>0.83</v>
      </c>
      <c r="AL30">
        <v>0.74</v>
      </c>
      <c r="AM30">
        <v>0.83</v>
      </c>
      <c r="AN30">
        <v>0.66</v>
      </c>
      <c r="AO30">
        <v>0.55000000000000004</v>
      </c>
      <c r="AP30">
        <v>0.52</v>
      </c>
      <c r="AQ30">
        <v>1.25</v>
      </c>
      <c r="AR30">
        <v>0.39</v>
      </c>
      <c r="AS30">
        <v>0.77</v>
      </c>
      <c r="AT30">
        <v>0.39</v>
      </c>
      <c r="AU30">
        <v>0.39</v>
      </c>
      <c r="AV30">
        <v>0.39</v>
      </c>
      <c r="AW30">
        <v>0.72</v>
      </c>
      <c r="AX30">
        <v>0.39</v>
      </c>
      <c r="AY30">
        <v>2.89</v>
      </c>
      <c r="AZ30">
        <v>0.67</v>
      </c>
      <c r="BA30">
        <v>0.43</v>
      </c>
      <c r="BB30">
        <v>0.57999999999999996</v>
      </c>
      <c r="BC30">
        <v>0.39</v>
      </c>
      <c r="BD30">
        <v>28.9</v>
      </c>
      <c r="BE30">
        <v>144.5</v>
      </c>
      <c r="BF30">
        <v>0</v>
      </c>
      <c r="BG30">
        <v>272.14999999999998</v>
      </c>
      <c r="BH30">
        <v>0</v>
      </c>
      <c r="BI30">
        <v>97.2</v>
      </c>
      <c r="BJ30">
        <v>0</v>
      </c>
      <c r="BK30">
        <v>20</v>
      </c>
      <c r="BL30">
        <v>55</v>
      </c>
      <c r="BM30">
        <v>0.39</v>
      </c>
      <c r="BN30">
        <v>0.16</v>
      </c>
    </row>
    <row r="31" spans="1:66">
      <c r="A31" t="s">
        <v>280</v>
      </c>
      <c r="G31" t="s">
        <v>73</v>
      </c>
      <c r="H31" s="115">
        <v>274.78999999999996</v>
      </c>
      <c r="I31" s="88">
        <v>57.900000000000013</v>
      </c>
      <c r="J31" s="88">
        <v>7.2</v>
      </c>
      <c r="K31" s="88">
        <v>0.96</v>
      </c>
      <c r="L31" s="88">
        <v>5.78</v>
      </c>
      <c r="M31" s="116">
        <v>0</v>
      </c>
      <c r="N31" s="115">
        <v>272.14999999999998</v>
      </c>
      <c r="O31" s="88">
        <v>202.2</v>
      </c>
      <c r="P31" s="88">
        <v>0</v>
      </c>
      <c r="Q31" s="88">
        <v>0</v>
      </c>
      <c r="R31" s="88">
        <v>0</v>
      </c>
      <c r="S31" s="116">
        <v>0</v>
      </c>
      <c r="W31">
        <v>6.65</v>
      </c>
      <c r="X31">
        <v>24.41</v>
      </c>
      <c r="Y31">
        <v>0</v>
      </c>
      <c r="Z31">
        <v>0.96</v>
      </c>
      <c r="AA31">
        <v>0.67</v>
      </c>
      <c r="AB31">
        <v>17.34</v>
      </c>
      <c r="AC31">
        <v>0</v>
      </c>
      <c r="AD31">
        <v>14.45</v>
      </c>
      <c r="AE31">
        <v>38.53</v>
      </c>
      <c r="AF31">
        <v>5.78</v>
      </c>
      <c r="AG31">
        <v>40.46</v>
      </c>
      <c r="AH31">
        <v>0.61</v>
      </c>
      <c r="AI31">
        <v>0.36</v>
      </c>
      <c r="AJ31">
        <v>0.46</v>
      </c>
      <c r="AK31">
        <v>0.83</v>
      </c>
      <c r="AL31">
        <v>0.74</v>
      </c>
      <c r="AM31">
        <v>0.83</v>
      </c>
      <c r="AN31">
        <v>0.66</v>
      </c>
      <c r="AO31">
        <v>0.55000000000000004</v>
      </c>
      <c r="AP31">
        <v>0.52</v>
      </c>
      <c r="AQ31">
        <v>1.25</v>
      </c>
      <c r="AR31">
        <v>0.39</v>
      </c>
      <c r="AS31">
        <v>0.77</v>
      </c>
      <c r="AT31">
        <v>0.39</v>
      </c>
      <c r="AU31">
        <v>0.39</v>
      </c>
      <c r="AV31">
        <v>0.39</v>
      </c>
      <c r="AW31">
        <v>0.72</v>
      </c>
      <c r="AX31">
        <v>0.39</v>
      </c>
      <c r="AY31">
        <v>2.89</v>
      </c>
      <c r="AZ31">
        <v>0.67</v>
      </c>
      <c r="BA31">
        <v>0.43</v>
      </c>
      <c r="BB31">
        <v>0.57999999999999996</v>
      </c>
      <c r="BC31">
        <v>0.39</v>
      </c>
      <c r="BD31">
        <v>28.9</v>
      </c>
      <c r="BE31">
        <v>144.5</v>
      </c>
      <c r="BF31">
        <v>0</v>
      </c>
      <c r="BG31">
        <v>272.14999999999998</v>
      </c>
      <c r="BH31">
        <v>0</v>
      </c>
      <c r="BI31">
        <v>97.2</v>
      </c>
      <c r="BJ31">
        <v>0</v>
      </c>
      <c r="BK31">
        <v>50</v>
      </c>
      <c r="BL31">
        <v>55</v>
      </c>
      <c r="BM31">
        <v>6.14</v>
      </c>
      <c r="BN31">
        <v>2.63</v>
      </c>
    </row>
    <row r="32" spans="1:66">
      <c r="A32" t="s">
        <v>281</v>
      </c>
      <c r="G32" t="s">
        <v>74</v>
      </c>
      <c r="H32" s="115">
        <v>281.21999999999997</v>
      </c>
      <c r="I32" s="88">
        <v>62.730000000000011</v>
      </c>
      <c r="J32" s="88">
        <v>7.2</v>
      </c>
      <c r="K32" s="88">
        <v>0.96</v>
      </c>
      <c r="L32" s="88">
        <v>5.78</v>
      </c>
      <c r="M32" s="116">
        <v>0</v>
      </c>
      <c r="N32" s="115">
        <v>272.14999999999998</v>
      </c>
      <c r="O32" s="88">
        <v>202.2</v>
      </c>
      <c r="P32" s="88">
        <v>0</v>
      </c>
      <c r="Q32" s="88">
        <v>0</v>
      </c>
      <c r="R32" s="88">
        <v>0</v>
      </c>
      <c r="S32" s="116">
        <v>0</v>
      </c>
      <c r="W32">
        <v>6.65</v>
      </c>
      <c r="X32">
        <v>24.41</v>
      </c>
      <c r="Y32">
        <v>0</v>
      </c>
      <c r="Z32">
        <v>0.96</v>
      </c>
      <c r="AA32">
        <v>0.67</v>
      </c>
      <c r="AB32">
        <v>17.34</v>
      </c>
      <c r="AC32">
        <v>0</v>
      </c>
      <c r="AD32">
        <v>14.45</v>
      </c>
      <c r="AE32">
        <v>38.53</v>
      </c>
      <c r="AF32">
        <v>5.78</v>
      </c>
      <c r="AG32">
        <v>35.64</v>
      </c>
      <c r="AH32">
        <v>0.61</v>
      </c>
      <c r="AI32">
        <v>0.36</v>
      </c>
      <c r="AJ32">
        <v>0.46</v>
      </c>
      <c r="AK32">
        <v>0.83</v>
      </c>
      <c r="AL32">
        <v>0.74</v>
      </c>
      <c r="AM32">
        <v>0.83</v>
      </c>
      <c r="AN32">
        <v>0.66</v>
      </c>
      <c r="AO32">
        <v>0.55000000000000004</v>
      </c>
      <c r="AP32">
        <v>0.52</v>
      </c>
      <c r="AQ32">
        <v>1.25</v>
      </c>
      <c r="AR32">
        <v>0.39</v>
      </c>
      <c r="AS32">
        <v>0.77</v>
      </c>
      <c r="AT32">
        <v>0.39</v>
      </c>
      <c r="AU32">
        <v>0.39</v>
      </c>
      <c r="AV32">
        <v>0.39</v>
      </c>
      <c r="AW32">
        <v>0.72</v>
      </c>
      <c r="AX32">
        <v>0.39</v>
      </c>
      <c r="AY32">
        <v>2.89</v>
      </c>
      <c r="AZ32">
        <v>0.67</v>
      </c>
      <c r="BA32">
        <v>0.43</v>
      </c>
      <c r="BB32">
        <v>0.57999999999999996</v>
      </c>
      <c r="BC32">
        <v>0.39</v>
      </c>
      <c r="BD32">
        <v>28.9</v>
      </c>
      <c r="BE32">
        <v>144.5</v>
      </c>
      <c r="BF32">
        <v>0</v>
      </c>
      <c r="BG32">
        <v>272.14999999999998</v>
      </c>
      <c r="BH32">
        <v>0</v>
      </c>
      <c r="BI32">
        <v>97.2</v>
      </c>
      <c r="BJ32">
        <v>0</v>
      </c>
      <c r="BK32">
        <v>50</v>
      </c>
      <c r="BL32">
        <v>55</v>
      </c>
      <c r="BM32">
        <v>17.39</v>
      </c>
      <c r="BN32">
        <v>7.46</v>
      </c>
    </row>
    <row r="33" spans="1:66">
      <c r="A33" t="s">
        <v>282</v>
      </c>
      <c r="G33" t="s">
        <v>75</v>
      </c>
      <c r="H33" s="115">
        <v>285.08</v>
      </c>
      <c r="I33" s="88">
        <v>67.27000000000001</v>
      </c>
      <c r="J33" s="88">
        <v>7.2</v>
      </c>
      <c r="K33" s="88">
        <v>0.96</v>
      </c>
      <c r="L33" s="88">
        <v>5.78</v>
      </c>
      <c r="M33" s="116">
        <v>0</v>
      </c>
      <c r="N33" s="115">
        <v>272.14999999999998</v>
      </c>
      <c r="O33" s="88">
        <v>202.2</v>
      </c>
      <c r="P33" s="88">
        <v>0</v>
      </c>
      <c r="Q33" s="88">
        <v>0</v>
      </c>
      <c r="R33" s="88">
        <v>0</v>
      </c>
      <c r="S33" s="116">
        <v>0</v>
      </c>
      <c r="W33">
        <v>6.65</v>
      </c>
      <c r="X33">
        <v>24.41</v>
      </c>
      <c r="Y33">
        <v>0</v>
      </c>
      <c r="Z33">
        <v>0.96</v>
      </c>
      <c r="AA33">
        <v>0.67</v>
      </c>
      <c r="AB33">
        <v>17.34</v>
      </c>
      <c r="AC33">
        <v>0</v>
      </c>
      <c r="AD33">
        <v>14.45</v>
      </c>
      <c r="AE33">
        <v>38.53</v>
      </c>
      <c r="AF33">
        <v>5.78</v>
      </c>
      <c r="AG33">
        <v>77.06</v>
      </c>
      <c r="AH33">
        <v>0.61</v>
      </c>
      <c r="AI33">
        <v>0.36</v>
      </c>
      <c r="AJ33">
        <v>0.46</v>
      </c>
      <c r="AK33">
        <v>0.83</v>
      </c>
      <c r="AL33">
        <v>0.74</v>
      </c>
      <c r="AM33">
        <v>0.83</v>
      </c>
      <c r="AN33">
        <v>0.66</v>
      </c>
      <c r="AO33">
        <v>0.55000000000000004</v>
      </c>
      <c r="AP33">
        <v>0.52</v>
      </c>
      <c r="AQ33">
        <v>1.25</v>
      </c>
      <c r="AR33">
        <v>0.39</v>
      </c>
      <c r="AS33">
        <v>0.77</v>
      </c>
      <c r="AT33">
        <v>0.39</v>
      </c>
      <c r="AU33">
        <v>0.39</v>
      </c>
      <c r="AV33">
        <v>0.39</v>
      </c>
      <c r="AW33">
        <v>0.72</v>
      </c>
      <c r="AX33">
        <v>0.39</v>
      </c>
      <c r="AY33">
        <v>2.89</v>
      </c>
      <c r="AZ33">
        <v>0.67</v>
      </c>
      <c r="BA33">
        <v>0.43</v>
      </c>
      <c r="BB33">
        <v>0.57999999999999996</v>
      </c>
      <c r="BC33">
        <v>0.39</v>
      </c>
      <c r="BD33">
        <v>28.9</v>
      </c>
      <c r="BE33">
        <v>96.33</v>
      </c>
      <c r="BF33">
        <v>0</v>
      </c>
      <c r="BG33">
        <v>272.14999999999998</v>
      </c>
      <c r="BH33">
        <v>0</v>
      </c>
      <c r="BI33">
        <v>97.2</v>
      </c>
      <c r="BJ33">
        <v>0</v>
      </c>
      <c r="BK33">
        <v>50</v>
      </c>
      <c r="BL33">
        <v>55</v>
      </c>
      <c r="BM33">
        <v>28</v>
      </c>
      <c r="BN33">
        <v>12</v>
      </c>
    </row>
    <row r="34" spans="1:66">
      <c r="A34" t="s">
        <v>283</v>
      </c>
      <c r="G34" t="s">
        <v>76</v>
      </c>
      <c r="H34" s="115">
        <v>251.26999999999998</v>
      </c>
      <c r="I34" s="88">
        <v>71.77000000000001</v>
      </c>
      <c r="J34" s="88">
        <v>7.2</v>
      </c>
      <c r="K34" s="88">
        <v>0.96</v>
      </c>
      <c r="L34" s="88">
        <v>5.78</v>
      </c>
      <c r="M34" s="116">
        <v>0</v>
      </c>
      <c r="N34" s="115">
        <v>272.14999999999998</v>
      </c>
      <c r="O34" s="88">
        <v>202.2</v>
      </c>
      <c r="P34" s="88">
        <v>0</v>
      </c>
      <c r="Q34" s="88">
        <v>0</v>
      </c>
      <c r="R34" s="88">
        <v>0</v>
      </c>
      <c r="S34" s="116">
        <v>0</v>
      </c>
      <c r="W34">
        <v>6.65</v>
      </c>
      <c r="X34">
        <v>24.41</v>
      </c>
      <c r="Y34">
        <v>0</v>
      </c>
      <c r="Z34">
        <v>0.96</v>
      </c>
      <c r="AA34">
        <v>0.67</v>
      </c>
      <c r="AB34">
        <v>17.34</v>
      </c>
      <c r="AC34">
        <v>0</v>
      </c>
      <c r="AD34">
        <v>14.45</v>
      </c>
      <c r="AE34">
        <v>38.53</v>
      </c>
      <c r="AF34">
        <v>5.78</v>
      </c>
      <c r="AG34">
        <v>32.75</v>
      </c>
      <c r="AH34">
        <v>0.61</v>
      </c>
      <c r="AI34">
        <v>0.36</v>
      </c>
      <c r="AJ34">
        <v>0.46</v>
      </c>
      <c r="AK34">
        <v>0.83</v>
      </c>
      <c r="AL34">
        <v>0.74</v>
      </c>
      <c r="AM34">
        <v>0.83</v>
      </c>
      <c r="AN34">
        <v>0.66</v>
      </c>
      <c r="AO34">
        <v>0.55000000000000004</v>
      </c>
      <c r="AP34">
        <v>0.52</v>
      </c>
      <c r="AQ34">
        <v>1.25</v>
      </c>
      <c r="AR34">
        <v>0.39</v>
      </c>
      <c r="AS34">
        <v>0.77</v>
      </c>
      <c r="AT34">
        <v>0.39</v>
      </c>
      <c r="AU34">
        <v>0.39</v>
      </c>
      <c r="AV34">
        <v>0.39</v>
      </c>
      <c r="AW34">
        <v>0.72</v>
      </c>
      <c r="AX34">
        <v>0.39</v>
      </c>
      <c r="AY34">
        <v>2.89</v>
      </c>
      <c r="AZ34">
        <v>0.67</v>
      </c>
      <c r="BA34">
        <v>0.43</v>
      </c>
      <c r="BB34">
        <v>0.57999999999999996</v>
      </c>
      <c r="BC34">
        <v>0.39</v>
      </c>
      <c r="BD34">
        <v>28.9</v>
      </c>
      <c r="BE34">
        <v>96.33</v>
      </c>
      <c r="BF34">
        <v>0</v>
      </c>
      <c r="BG34">
        <v>272.14999999999998</v>
      </c>
      <c r="BH34">
        <v>0</v>
      </c>
      <c r="BI34">
        <v>97.2</v>
      </c>
      <c r="BJ34">
        <v>0</v>
      </c>
      <c r="BK34">
        <v>50</v>
      </c>
      <c r="BL34">
        <v>55</v>
      </c>
      <c r="BM34">
        <v>38.5</v>
      </c>
      <c r="BN34">
        <v>16.5</v>
      </c>
    </row>
    <row r="35" spans="1:66">
      <c r="A35" t="s">
        <v>297</v>
      </c>
      <c r="G35" t="s">
        <v>77</v>
      </c>
      <c r="H35" s="115">
        <v>267.17999999999995</v>
      </c>
      <c r="I35" s="88">
        <v>75.070000000000007</v>
      </c>
      <c r="J35" s="88">
        <v>7.2</v>
      </c>
      <c r="K35" s="88">
        <v>0.96</v>
      </c>
      <c r="L35" s="88">
        <v>5.78</v>
      </c>
      <c r="M35" s="116">
        <v>0</v>
      </c>
      <c r="N35" s="115">
        <v>272.14999999999998</v>
      </c>
      <c r="O35" s="88">
        <v>192.2</v>
      </c>
      <c r="P35" s="88">
        <v>0</v>
      </c>
      <c r="Q35" s="88">
        <v>0</v>
      </c>
      <c r="R35" s="88">
        <v>0</v>
      </c>
      <c r="S35" s="116">
        <v>0</v>
      </c>
      <c r="W35">
        <v>6.65</v>
      </c>
      <c r="X35">
        <v>24.41</v>
      </c>
      <c r="Y35">
        <v>0</v>
      </c>
      <c r="Z35">
        <v>0.96</v>
      </c>
      <c r="AA35">
        <v>0.96</v>
      </c>
      <c r="AB35">
        <v>25.05</v>
      </c>
      <c r="AC35">
        <v>0</v>
      </c>
      <c r="AD35">
        <v>14.45</v>
      </c>
      <c r="AE35">
        <v>38.53</v>
      </c>
      <c r="AF35">
        <v>5.78</v>
      </c>
      <c r="AG35">
        <v>32.75</v>
      </c>
      <c r="AH35">
        <v>0.74</v>
      </c>
      <c r="AI35">
        <v>0.36</v>
      </c>
      <c r="AJ35">
        <v>0.46</v>
      </c>
      <c r="AK35">
        <v>0.83</v>
      </c>
      <c r="AL35">
        <v>0.74</v>
      </c>
      <c r="AM35">
        <v>0.83</v>
      </c>
      <c r="AN35">
        <v>0.74</v>
      </c>
      <c r="AO35">
        <v>0.55000000000000004</v>
      </c>
      <c r="AP35">
        <v>0.52</v>
      </c>
      <c r="AQ35">
        <v>1.25</v>
      </c>
      <c r="AR35">
        <v>0.39</v>
      </c>
      <c r="AS35">
        <v>0.77</v>
      </c>
      <c r="AT35">
        <v>0.39</v>
      </c>
      <c r="AU35">
        <v>0.39</v>
      </c>
      <c r="AV35">
        <v>0.39</v>
      </c>
      <c r="AW35">
        <v>0.72</v>
      </c>
      <c r="AX35">
        <v>0.39</v>
      </c>
      <c r="AY35">
        <v>2.89</v>
      </c>
      <c r="AZ35">
        <v>0.67</v>
      </c>
      <c r="BA35">
        <v>0.43</v>
      </c>
      <c r="BB35">
        <v>0.57999999999999996</v>
      </c>
      <c r="BC35">
        <v>0.39</v>
      </c>
      <c r="BD35">
        <v>28.9</v>
      </c>
      <c r="BE35">
        <v>96.33</v>
      </c>
      <c r="BF35">
        <v>0</v>
      </c>
      <c r="BG35">
        <v>272.14999999999998</v>
      </c>
      <c r="BH35">
        <v>0</v>
      </c>
      <c r="BI35">
        <v>97.2</v>
      </c>
      <c r="BJ35">
        <v>0</v>
      </c>
      <c r="BK35">
        <v>40</v>
      </c>
      <c r="BL35">
        <v>55</v>
      </c>
      <c r="BM35">
        <v>46.2</v>
      </c>
      <c r="BN35">
        <v>19.8</v>
      </c>
    </row>
    <row r="36" spans="1:66">
      <c r="A36" t="s">
        <v>330</v>
      </c>
      <c r="G36" t="s">
        <v>78</v>
      </c>
      <c r="H36" s="115">
        <v>276.97999999999996</v>
      </c>
      <c r="I36" s="88">
        <v>79.27000000000001</v>
      </c>
      <c r="J36" s="88">
        <v>7.2</v>
      </c>
      <c r="K36" s="88">
        <v>0.96</v>
      </c>
      <c r="L36" s="88">
        <v>5.78</v>
      </c>
      <c r="M36" s="116">
        <v>0</v>
      </c>
      <c r="N36" s="115">
        <v>272.14999999999998</v>
      </c>
      <c r="O36" s="88">
        <v>192.2</v>
      </c>
      <c r="P36" s="88">
        <v>0</v>
      </c>
      <c r="Q36" s="88">
        <v>0</v>
      </c>
      <c r="R36" s="88">
        <v>0</v>
      </c>
      <c r="S36" s="116">
        <v>0</v>
      </c>
      <c r="W36">
        <v>6.65</v>
      </c>
      <c r="X36">
        <v>24.41</v>
      </c>
      <c r="Y36">
        <v>0</v>
      </c>
      <c r="Z36">
        <v>0.96</v>
      </c>
      <c r="AA36">
        <v>0.96</v>
      </c>
      <c r="AB36">
        <v>25.05</v>
      </c>
      <c r="AC36">
        <v>0</v>
      </c>
      <c r="AD36">
        <v>14.45</v>
      </c>
      <c r="AE36">
        <v>38.53</v>
      </c>
      <c r="AF36">
        <v>5.78</v>
      </c>
      <c r="AG36">
        <v>32.75</v>
      </c>
      <c r="AH36">
        <v>0.74</v>
      </c>
      <c r="AI36">
        <v>0.36</v>
      </c>
      <c r="AJ36">
        <v>0.46</v>
      </c>
      <c r="AK36">
        <v>0.83</v>
      </c>
      <c r="AL36">
        <v>0.74</v>
      </c>
      <c r="AM36">
        <v>0.83</v>
      </c>
      <c r="AN36">
        <v>0.74</v>
      </c>
      <c r="AO36">
        <v>0.55000000000000004</v>
      </c>
      <c r="AP36">
        <v>0.52</v>
      </c>
      <c r="AQ36">
        <v>1.25</v>
      </c>
      <c r="AR36">
        <v>0.39</v>
      </c>
      <c r="AS36">
        <v>0.77</v>
      </c>
      <c r="AT36">
        <v>0.39</v>
      </c>
      <c r="AU36">
        <v>0.39</v>
      </c>
      <c r="AV36">
        <v>0.39</v>
      </c>
      <c r="AW36">
        <v>0.72</v>
      </c>
      <c r="AX36">
        <v>0.39</v>
      </c>
      <c r="AY36">
        <v>2.89</v>
      </c>
      <c r="AZ36">
        <v>0.67</v>
      </c>
      <c r="BA36">
        <v>0.43</v>
      </c>
      <c r="BB36">
        <v>0.57999999999999996</v>
      </c>
      <c r="BC36">
        <v>0.39</v>
      </c>
      <c r="BD36">
        <v>28.9</v>
      </c>
      <c r="BE36">
        <v>96.33</v>
      </c>
      <c r="BF36">
        <v>0</v>
      </c>
      <c r="BG36">
        <v>272.14999999999998</v>
      </c>
      <c r="BH36">
        <v>0</v>
      </c>
      <c r="BI36">
        <v>97.2</v>
      </c>
      <c r="BJ36">
        <v>0</v>
      </c>
      <c r="BK36">
        <v>40</v>
      </c>
      <c r="BL36">
        <v>55</v>
      </c>
      <c r="BM36">
        <v>56</v>
      </c>
      <c r="BN36">
        <v>24</v>
      </c>
    </row>
    <row r="37" spans="1:66">
      <c r="A37" t="s">
        <v>331</v>
      </c>
      <c r="G37" t="s">
        <v>79</v>
      </c>
      <c r="H37" s="115">
        <v>237.90999999999997</v>
      </c>
      <c r="I37" s="88">
        <v>83.170000000000016</v>
      </c>
      <c r="J37" s="88">
        <v>7.2</v>
      </c>
      <c r="K37" s="88">
        <v>0.96</v>
      </c>
      <c r="L37" s="88">
        <v>5.78</v>
      </c>
      <c r="M37" s="116">
        <v>0</v>
      </c>
      <c r="N37" s="115">
        <v>272.14999999999998</v>
      </c>
      <c r="O37" s="88">
        <v>192.2</v>
      </c>
      <c r="P37" s="88">
        <v>0</v>
      </c>
      <c r="Q37" s="88">
        <v>0</v>
      </c>
      <c r="R37" s="88">
        <v>0</v>
      </c>
      <c r="S37" s="116">
        <v>0</v>
      </c>
      <c r="W37">
        <v>6.65</v>
      </c>
      <c r="X37">
        <v>24.41</v>
      </c>
      <c r="Y37">
        <v>0</v>
      </c>
      <c r="Z37">
        <v>0.96</v>
      </c>
      <c r="AA37">
        <v>0.96</v>
      </c>
      <c r="AB37">
        <v>25.05</v>
      </c>
      <c r="AC37">
        <v>0</v>
      </c>
      <c r="AD37">
        <v>14.45</v>
      </c>
      <c r="AE37">
        <v>38.53</v>
      </c>
      <c r="AF37">
        <v>5.78</v>
      </c>
      <c r="AG37">
        <v>32.75</v>
      </c>
      <c r="AH37">
        <v>0.74</v>
      </c>
      <c r="AI37">
        <v>0.36</v>
      </c>
      <c r="AJ37">
        <v>0.46</v>
      </c>
      <c r="AK37">
        <v>0.83</v>
      </c>
      <c r="AL37">
        <v>0.74</v>
      </c>
      <c r="AM37">
        <v>0.83</v>
      </c>
      <c r="AN37">
        <v>0.74</v>
      </c>
      <c r="AO37">
        <v>0.55000000000000004</v>
      </c>
      <c r="AP37">
        <v>0.52</v>
      </c>
      <c r="AQ37">
        <v>1.25</v>
      </c>
      <c r="AR37">
        <v>0.39</v>
      </c>
      <c r="AS37">
        <v>0.77</v>
      </c>
      <c r="AT37">
        <v>0.39</v>
      </c>
      <c r="AU37">
        <v>0.39</v>
      </c>
      <c r="AV37">
        <v>0.39</v>
      </c>
      <c r="AW37">
        <v>0.72</v>
      </c>
      <c r="AX37">
        <v>0.39</v>
      </c>
      <c r="AY37">
        <v>2.89</v>
      </c>
      <c r="AZ37">
        <v>0.67</v>
      </c>
      <c r="BA37">
        <v>0.43</v>
      </c>
      <c r="BB37">
        <v>0.57999999999999996</v>
      </c>
      <c r="BC37">
        <v>0.39</v>
      </c>
      <c r="BD37">
        <v>28.9</v>
      </c>
      <c r="BE37">
        <v>48.16</v>
      </c>
      <c r="BF37">
        <v>0</v>
      </c>
      <c r="BG37">
        <v>272.14999999999998</v>
      </c>
      <c r="BH37">
        <v>0</v>
      </c>
      <c r="BI37">
        <v>97.2</v>
      </c>
      <c r="BJ37">
        <v>0</v>
      </c>
      <c r="BK37">
        <v>40</v>
      </c>
      <c r="BL37">
        <v>55</v>
      </c>
      <c r="BM37">
        <v>65.099999999999994</v>
      </c>
      <c r="BN37">
        <v>27.9</v>
      </c>
    </row>
    <row r="38" spans="1:66">
      <c r="A38" t="s">
        <v>332</v>
      </c>
      <c r="G38" t="s">
        <v>80</v>
      </c>
      <c r="H38" s="115">
        <v>247.70999999999998</v>
      </c>
      <c r="I38" s="88">
        <v>87.37</v>
      </c>
      <c r="J38" s="88">
        <v>7.2</v>
      </c>
      <c r="K38" s="88">
        <v>0.96</v>
      </c>
      <c r="L38" s="88">
        <v>5.78</v>
      </c>
      <c r="M38" s="116">
        <v>0</v>
      </c>
      <c r="N38" s="115">
        <v>272.14999999999998</v>
      </c>
      <c r="O38" s="88">
        <v>192.2</v>
      </c>
      <c r="P38" s="88">
        <v>0</v>
      </c>
      <c r="Q38" s="88">
        <v>0</v>
      </c>
      <c r="R38" s="88">
        <v>0</v>
      </c>
      <c r="S38" s="116">
        <v>0</v>
      </c>
      <c r="W38">
        <v>6.65</v>
      </c>
      <c r="X38">
        <v>24.41</v>
      </c>
      <c r="Y38">
        <v>0</v>
      </c>
      <c r="Z38">
        <v>0.96</v>
      </c>
      <c r="AA38">
        <v>0.96</v>
      </c>
      <c r="AB38">
        <v>25.05</v>
      </c>
      <c r="AC38">
        <v>0</v>
      </c>
      <c r="AD38">
        <v>14.45</v>
      </c>
      <c r="AE38">
        <v>38.53</v>
      </c>
      <c r="AF38">
        <v>5.78</v>
      </c>
      <c r="AG38">
        <v>32.75</v>
      </c>
      <c r="AH38">
        <v>0.74</v>
      </c>
      <c r="AI38">
        <v>0.36</v>
      </c>
      <c r="AJ38">
        <v>0.46</v>
      </c>
      <c r="AK38">
        <v>0.83</v>
      </c>
      <c r="AL38">
        <v>0.74</v>
      </c>
      <c r="AM38">
        <v>0.83</v>
      </c>
      <c r="AN38">
        <v>0.74</v>
      </c>
      <c r="AO38">
        <v>0.55000000000000004</v>
      </c>
      <c r="AP38">
        <v>0.52</v>
      </c>
      <c r="AQ38">
        <v>1.25</v>
      </c>
      <c r="AR38">
        <v>0.39</v>
      </c>
      <c r="AS38">
        <v>0.77</v>
      </c>
      <c r="AT38">
        <v>0.39</v>
      </c>
      <c r="AU38">
        <v>0.39</v>
      </c>
      <c r="AV38">
        <v>0.39</v>
      </c>
      <c r="AW38">
        <v>0.72</v>
      </c>
      <c r="AX38">
        <v>0.39</v>
      </c>
      <c r="AY38">
        <v>2.89</v>
      </c>
      <c r="AZ38">
        <v>0.67</v>
      </c>
      <c r="BA38">
        <v>0.43</v>
      </c>
      <c r="BB38">
        <v>0.57999999999999996</v>
      </c>
      <c r="BC38">
        <v>0.39</v>
      </c>
      <c r="BD38">
        <v>28.9</v>
      </c>
      <c r="BE38">
        <v>48.16</v>
      </c>
      <c r="BF38">
        <v>0</v>
      </c>
      <c r="BG38">
        <v>272.14999999999998</v>
      </c>
      <c r="BH38">
        <v>0</v>
      </c>
      <c r="BI38">
        <v>97.2</v>
      </c>
      <c r="BJ38">
        <v>0</v>
      </c>
      <c r="BK38">
        <v>40</v>
      </c>
      <c r="BL38">
        <v>55</v>
      </c>
      <c r="BM38">
        <v>74.900000000000006</v>
      </c>
      <c r="BN38">
        <v>32.1</v>
      </c>
    </row>
    <row r="39" spans="1:66">
      <c r="A39" t="s">
        <v>333</v>
      </c>
      <c r="G39" t="s">
        <v>81</v>
      </c>
      <c r="H39" s="115">
        <v>175.9</v>
      </c>
      <c r="I39" s="88">
        <v>91.27000000000001</v>
      </c>
      <c r="J39" s="88">
        <v>7.2</v>
      </c>
      <c r="K39" s="88">
        <v>0.96</v>
      </c>
      <c r="L39" s="88">
        <v>5.78</v>
      </c>
      <c r="M39" s="116">
        <v>0</v>
      </c>
      <c r="N39" s="115">
        <v>272.14999999999998</v>
      </c>
      <c r="O39" s="88">
        <v>192.2</v>
      </c>
      <c r="P39" s="88">
        <v>0</v>
      </c>
      <c r="Q39" s="88">
        <v>0</v>
      </c>
      <c r="R39" s="88">
        <v>0</v>
      </c>
      <c r="S39" s="116">
        <v>0</v>
      </c>
      <c r="W39">
        <v>6.65</v>
      </c>
      <c r="X39">
        <v>24.41</v>
      </c>
      <c r="Y39">
        <v>0</v>
      </c>
      <c r="Z39">
        <v>0.96</v>
      </c>
      <c r="AA39">
        <v>0.96</v>
      </c>
      <c r="AB39">
        <v>25.05</v>
      </c>
      <c r="AC39">
        <v>0</v>
      </c>
      <c r="AD39">
        <v>14.45</v>
      </c>
      <c r="AE39">
        <v>38.53</v>
      </c>
      <c r="AF39">
        <v>5.78</v>
      </c>
      <c r="AG39">
        <v>0</v>
      </c>
      <c r="AH39">
        <v>0.74</v>
      </c>
      <c r="AI39">
        <v>0.36</v>
      </c>
      <c r="AJ39">
        <v>0.46</v>
      </c>
      <c r="AK39">
        <v>0.83</v>
      </c>
      <c r="AL39">
        <v>0.74</v>
      </c>
      <c r="AM39">
        <v>0.83</v>
      </c>
      <c r="AN39">
        <v>0.74</v>
      </c>
      <c r="AO39">
        <v>0.55000000000000004</v>
      </c>
      <c r="AP39">
        <v>0.52</v>
      </c>
      <c r="AQ39">
        <v>1.25</v>
      </c>
      <c r="AR39">
        <v>0.39</v>
      </c>
      <c r="AS39">
        <v>0.77</v>
      </c>
      <c r="AT39">
        <v>0.39</v>
      </c>
      <c r="AU39">
        <v>0.39</v>
      </c>
      <c r="AV39">
        <v>0.39</v>
      </c>
      <c r="AW39">
        <v>0.72</v>
      </c>
      <c r="AX39">
        <v>0.39</v>
      </c>
      <c r="AY39">
        <v>2.89</v>
      </c>
      <c r="AZ39">
        <v>0.67</v>
      </c>
      <c r="BA39">
        <v>0.43</v>
      </c>
      <c r="BB39">
        <v>0.57999999999999996</v>
      </c>
      <c r="BC39">
        <v>0.39</v>
      </c>
      <c r="BD39">
        <v>28.9</v>
      </c>
      <c r="BE39">
        <v>0</v>
      </c>
      <c r="BF39">
        <v>0</v>
      </c>
      <c r="BG39">
        <v>272.14999999999998</v>
      </c>
      <c r="BH39">
        <v>0</v>
      </c>
      <c r="BI39">
        <v>97.2</v>
      </c>
      <c r="BJ39">
        <v>0</v>
      </c>
      <c r="BK39">
        <v>40</v>
      </c>
      <c r="BL39">
        <v>55</v>
      </c>
      <c r="BM39">
        <v>84</v>
      </c>
      <c r="BN39">
        <v>36</v>
      </c>
    </row>
    <row r="40" spans="1:66">
      <c r="A40" t="s">
        <v>354</v>
      </c>
      <c r="G40" t="s">
        <v>82</v>
      </c>
      <c r="H40" s="115">
        <v>186.4</v>
      </c>
      <c r="I40" s="88">
        <v>95.77000000000001</v>
      </c>
      <c r="J40" s="88">
        <v>7.2</v>
      </c>
      <c r="K40" s="88">
        <v>0.96</v>
      </c>
      <c r="L40" s="88">
        <v>5.78</v>
      </c>
      <c r="M40" s="116">
        <v>0</v>
      </c>
      <c r="N40" s="115">
        <v>272.14999999999998</v>
      </c>
      <c r="O40" s="88">
        <v>192.2</v>
      </c>
      <c r="P40" s="88">
        <v>0</v>
      </c>
      <c r="Q40" s="88">
        <v>0</v>
      </c>
      <c r="R40" s="88">
        <v>0</v>
      </c>
      <c r="S40" s="116">
        <v>0</v>
      </c>
      <c r="W40">
        <v>6.65</v>
      </c>
      <c r="X40">
        <v>24.41</v>
      </c>
      <c r="Y40">
        <v>0</v>
      </c>
      <c r="Z40">
        <v>0.96</v>
      </c>
      <c r="AA40">
        <v>0.96</v>
      </c>
      <c r="AB40">
        <v>25.05</v>
      </c>
      <c r="AC40">
        <v>0</v>
      </c>
      <c r="AD40">
        <v>14.45</v>
      </c>
      <c r="AE40">
        <v>38.53</v>
      </c>
      <c r="AF40">
        <v>5.78</v>
      </c>
      <c r="AG40">
        <v>0</v>
      </c>
      <c r="AH40">
        <v>0.74</v>
      </c>
      <c r="AI40">
        <v>0.36</v>
      </c>
      <c r="AJ40">
        <v>0.46</v>
      </c>
      <c r="AK40">
        <v>0.83</v>
      </c>
      <c r="AL40">
        <v>0.74</v>
      </c>
      <c r="AM40">
        <v>0.83</v>
      </c>
      <c r="AN40">
        <v>0.74</v>
      </c>
      <c r="AO40">
        <v>0.55000000000000004</v>
      </c>
      <c r="AP40">
        <v>0.52</v>
      </c>
      <c r="AQ40">
        <v>1.25</v>
      </c>
      <c r="AR40">
        <v>0.39</v>
      </c>
      <c r="AS40">
        <v>0.77</v>
      </c>
      <c r="AT40">
        <v>0.39</v>
      </c>
      <c r="AU40">
        <v>0.39</v>
      </c>
      <c r="AV40">
        <v>0.39</v>
      </c>
      <c r="AW40">
        <v>0.72</v>
      </c>
      <c r="AX40">
        <v>0.39</v>
      </c>
      <c r="AY40">
        <v>2.89</v>
      </c>
      <c r="AZ40">
        <v>0.67</v>
      </c>
      <c r="BA40">
        <v>0.43</v>
      </c>
      <c r="BB40">
        <v>0.57999999999999996</v>
      </c>
      <c r="BC40">
        <v>0.39</v>
      </c>
      <c r="BD40">
        <v>28.9</v>
      </c>
      <c r="BE40">
        <v>0</v>
      </c>
      <c r="BF40">
        <v>0</v>
      </c>
      <c r="BG40">
        <v>272.14999999999998</v>
      </c>
      <c r="BH40">
        <v>0</v>
      </c>
      <c r="BI40">
        <v>97.2</v>
      </c>
      <c r="BJ40">
        <v>0</v>
      </c>
      <c r="BK40">
        <v>40</v>
      </c>
      <c r="BL40">
        <v>55</v>
      </c>
      <c r="BM40">
        <v>94.5</v>
      </c>
      <c r="BN40">
        <v>40.5</v>
      </c>
    </row>
    <row r="41" spans="1:66">
      <c r="A41" t="s">
        <v>355</v>
      </c>
      <c r="G41" t="s">
        <v>83</v>
      </c>
      <c r="H41" s="115">
        <v>191.48000000000002</v>
      </c>
      <c r="I41" s="88">
        <v>97.27000000000001</v>
      </c>
      <c r="J41" s="88">
        <v>7.2</v>
      </c>
      <c r="K41" s="88">
        <v>0.96</v>
      </c>
      <c r="L41" s="88">
        <v>5.78</v>
      </c>
      <c r="M41" s="116">
        <v>0</v>
      </c>
      <c r="N41" s="115">
        <v>272.14999999999998</v>
      </c>
      <c r="O41" s="88">
        <v>192.2</v>
      </c>
      <c r="P41" s="88">
        <v>0</v>
      </c>
      <c r="Q41" s="88">
        <v>0</v>
      </c>
      <c r="R41" s="88">
        <v>0</v>
      </c>
      <c r="S41" s="116">
        <v>0</v>
      </c>
      <c r="W41">
        <v>6.65</v>
      </c>
      <c r="X41">
        <v>24.41</v>
      </c>
      <c r="Y41">
        <v>1.58</v>
      </c>
      <c r="Z41">
        <v>0.96</v>
      </c>
      <c r="AA41">
        <v>0.96</v>
      </c>
      <c r="AB41">
        <v>25.05</v>
      </c>
      <c r="AC41">
        <v>0</v>
      </c>
      <c r="AD41">
        <v>14.45</v>
      </c>
      <c r="AE41">
        <v>38.53</v>
      </c>
      <c r="AF41">
        <v>5.78</v>
      </c>
      <c r="AG41">
        <v>0</v>
      </c>
      <c r="AH41">
        <v>0.74</v>
      </c>
      <c r="AI41">
        <v>0.36</v>
      </c>
      <c r="AJ41">
        <v>0.46</v>
      </c>
      <c r="AK41">
        <v>0.83</v>
      </c>
      <c r="AL41">
        <v>0.74</v>
      </c>
      <c r="AM41">
        <v>0.83</v>
      </c>
      <c r="AN41">
        <v>0.74</v>
      </c>
      <c r="AO41">
        <v>0.55000000000000004</v>
      </c>
      <c r="AP41">
        <v>0.52</v>
      </c>
      <c r="AQ41">
        <v>1.25</v>
      </c>
      <c r="AR41">
        <v>0.39</v>
      </c>
      <c r="AS41">
        <v>0.77</v>
      </c>
      <c r="AT41">
        <v>0.39</v>
      </c>
      <c r="AU41">
        <v>0.39</v>
      </c>
      <c r="AV41">
        <v>0.39</v>
      </c>
      <c r="AW41">
        <v>0.72</v>
      </c>
      <c r="AX41">
        <v>0.39</v>
      </c>
      <c r="AY41">
        <v>2.89</v>
      </c>
      <c r="AZ41">
        <v>0.67</v>
      </c>
      <c r="BA41">
        <v>0.43</v>
      </c>
      <c r="BB41">
        <v>0.57999999999999996</v>
      </c>
      <c r="BC41">
        <v>0.39</v>
      </c>
      <c r="BD41">
        <v>28.9</v>
      </c>
      <c r="BE41">
        <v>0</v>
      </c>
      <c r="BF41">
        <v>0</v>
      </c>
      <c r="BG41">
        <v>272.14999999999998</v>
      </c>
      <c r="BH41">
        <v>0</v>
      </c>
      <c r="BI41">
        <v>97.2</v>
      </c>
      <c r="BJ41">
        <v>0</v>
      </c>
      <c r="BK41">
        <v>40</v>
      </c>
      <c r="BL41">
        <v>55</v>
      </c>
      <c r="BM41">
        <v>98</v>
      </c>
      <c r="BN41">
        <v>42</v>
      </c>
    </row>
    <row r="42" spans="1:66">
      <c r="A42" t="s">
        <v>356</v>
      </c>
      <c r="G42" t="s">
        <v>84</v>
      </c>
      <c r="H42" s="115">
        <v>198.48000000000002</v>
      </c>
      <c r="I42" s="88">
        <v>100.27000000000001</v>
      </c>
      <c r="J42" s="88">
        <v>7.2</v>
      </c>
      <c r="K42" s="88">
        <v>0.96</v>
      </c>
      <c r="L42" s="88">
        <v>5.78</v>
      </c>
      <c r="M42" s="116">
        <v>0</v>
      </c>
      <c r="N42" s="115">
        <v>272.14999999999998</v>
      </c>
      <c r="O42" s="88">
        <v>192.2</v>
      </c>
      <c r="P42" s="88">
        <v>0</v>
      </c>
      <c r="Q42" s="88">
        <v>0</v>
      </c>
      <c r="R42" s="88">
        <v>0</v>
      </c>
      <c r="S42" s="116">
        <v>0</v>
      </c>
      <c r="W42">
        <v>6.65</v>
      </c>
      <c r="X42">
        <v>24.41</v>
      </c>
      <c r="Y42">
        <v>1.58</v>
      </c>
      <c r="Z42">
        <v>0.96</v>
      </c>
      <c r="AA42">
        <v>0.96</v>
      </c>
      <c r="AB42">
        <v>25.05</v>
      </c>
      <c r="AC42">
        <v>0</v>
      </c>
      <c r="AD42">
        <v>14.45</v>
      </c>
      <c r="AE42">
        <v>38.53</v>
      </c>
      <c r="AF42">
        <v>5.78</v>
      </c>
      <c r="AG42">
        <v>0</v>
      </c>
      <c r="AH42">
        <v>0.74</v>
      </c>
      <c r="AI42">
        <v>0.36</v>
      </c>
      <c r="AJ42">
        <v>0.46</v>
      </c>
      <c r="AK42">
        <v>0.83</v>
      </c>
      <c r="AL42">
        <v>0.74</v>
      </c>
      <c r="AM42">
        <v>0.83</v>
      </c>
      <c r="AN42">
        <v>0.74</v>
      </c>
      <c r="AO42">
        <v>0.55000000000000004</v>
      </c>
      <c r="AP42">
        <v>0.52</v>
      </c>
      <c r="AQ42">
        <v>1.25</v>
      </c>
      <c r="AR42">
        <v>0.39</v>
      </c>
      <c r="AS42">
        <v>0.77</v>
      </c>
      <c r="AT42">
        <v>0.39</v>
      </c>
      <c r="AU42">
        <v>0.39</v>
      </c>
      <c r="AV42">
        <v>0.39</v>
      </c>
      <c r="AW42">
        <v>0.72</v>
      </c>
      <c r="AX42">
        <v>0.39</v>
      </c>
      <c r="AY42">
        <v>2.89</v>
      </c>
      <c r="AZ42">
        <v>0.67</v>
      </c>
      <c r="BA42">
        <v>0.43</v>
      </c>
      <c r="BB42">
        <v>0.57999999999999996</v>
      </c>
      <c r="BC42">
        <v>0.39</v>
      </c>
      <c r="BD42">
        <v>28.9</v>
      </c>
      <c r="BE42">
        <v>0</v>
      </c>
      <c r="BF42">
        <v>0</v>
      </c>
      <c r="BG42">
        <v>272.14999999999998</v>
      </c>
      <c r="BH42">
        <v>0</v>
      </c>
      <c r="BI42">
        <v>97.2</v>
      </c>
      <c r="BJ42">
        <v>0</v>
      </c>
      <c r="BK42">
        <v>40</v>
      </c>
      <c r="BL42">
        <v>55</v>
      </c>
      <c r="BM42">
        <v>105</v>
      </c>
      <c r="BN42">
        <v>45</v>
      </c>
    </row>
    <row r="43" spans="1:66">
      <c r="A43" t="s">
        <v>362</v>
      </c>
      <c r="G43" t="s">
        <v>85</v>
      </c>
      <c r="H43" s="115">
        <v>205.48000000000002</v>
      </c>
      <c r="I43" s="88">
        <v>103.27000000000001</v>
      </c>
      <c r="J43" s="88">
        <v>7.2</v>
      </c>
      <c r="K43" s="88">
        <v>0.96</v>
      </c>
      <c r="L43" s="88">
        <v>5.78</v>
      </c>
      <c r="M43" s="116">
        <v>0</v>
      </c>
      <c r="N43" s="115">
        <v>272.14999999999998</v>
      </c>
      <c r="O43" s="88">
        <v>152.19999999999999</v>
      </c>
      <c r="P43" s="88">
        <v>0</v>
      </c>
      <c r="Q43" s="88">
        <v>0</v>
      </c>
      <c r="R43" s="88">
        <v>0</v>
      </c>
      <c r="S43" s="116">
        <v>0</v>
      </c>
      <c r="W43">
        <v>6.65</v>
      </c>
      <c r="X43">
        <v>24.41</v>
      </c>
      <c r="Y43">
        <v>1.58</v>
      </c>
      <c r="Z43">
        <v>0.96</v>
      </c>
      <c r="AA43">
        <v>0.96</v>
      </c>
      <c r="AB43">
        <v>25.05</v>
      </c>
      <c r="AC43">
        <v>0</v>
      </c>
      <c r="AD43">
        <v>14.45</v>
      </c>
      <c r="AE43">
        <v>38.53</v>
      </c>
      <c r="AF43">
        <v>5.78</v>
      </c>
      <c r="AG43">
        <v>0</v>
      </c>
      <c r="AH43">
        <v>0.74</v>
      </c>
      <c r="AI43">
        <v>0.36</v>
      </c>
      <c r="AJ43">
        <v>0.46</v>
      </c>
      <c r="AK43">
        <v>0.83</v>
      </c>
      <c r="AL43">
        <v>0.74</v>
      </c>
      <c r="AM43">
        <v>0.83</v>
      </c>
      <c r="AN43">
        <v>0.74</v>
      </c>
      <c r="AO43">
        <v>0.55000000000000004</v>
      </c>
      <c r="AP43">
        <v>0.52</v>
      </c>
      <c r="AQ43">
        <v>1.25</v>
      </c>
      <c r="AR43">
        <v>0.39</v>
      </c>
      <c r="AS43">
        <v>0.77</v>
      </c>
      <c r="AT43">
        <v>0.39</v>
      </c>
      <c r="AU43">
        <v>0.39</v>
      </c>
      <c r="AV43">
        <v>0.39</v>
      </c>
      <c r="AW43">
        <v>0.72</v>
      </c>
      <c r="AX43">
        <v>0.39</v>
      </c>
      <c r="AY43">
        <v>2.89</v>
      </c>
      <c r="AZ43">
        <v>0.67</v>
      </c>
      <c r="BA43">
        <v>0.43</v>
      </c>
      <c r="BB43">
        <v>0.57999999999999996</v>
      </c>
      <c r="BC43">
        <v>0.39</v>
      </c>
      <c r="BD43">
        <v>28.9</v>
      </c>
      <c r="BE43">
        <v>0</v>
      </c>
      <c r="BF43">
        <v>0</v>
      </c>
      <c r="BG43">
        <v>272.14999999999998</v>
      </c>
      <c r="BH43">
        <v>0</v>
      </c>
      <c r="BI43">
        <v>97.2</v>
      </c>
      <c r="BJ43">
        <v>0</v>
      </c>
      <c r="BK43">
        <v>0</v>
      </c>
      <c r="BL43">
        <v>55</v>
      </c>
      <c r="BM43">
        <v>112</v>
      </c>
      <c r="BN43">
        <v>48</v>
      </c>
    </row>
    <row r="44" spans="1:66">
      <c r="A44" t="s">
        <v>366</v>
      </c>
      <c r="G44" t="s">
        <v>86</v>
      </c>
      <c r="H44" s="115">
        <v>208.28000000000003</v>
      </c>
      <c r="I44" s="88">
        <v>104.47000000000001</v>
      </c>
      <c r="J44" s="88">
        <v>7.2</v>
      </c>
      <c r="K44" s="88">
        <v>0.96</v>
      </c>
      <c r="L44" s="88">
        <v>5.78</v>
      </c>
      <c r="M44" s="116">
        <v>0</v>
      </c>
      <c r="N44" s="115">
        <v>272.14999999999998</v>
      </c>
      <c r="O44" s="88">
        <v>152.19999999999999</v>
      </c>
      <c r="P44" s="88">
        <v>0</v>
      </c>
      <c r="Q44" s="88">
        <v>0</v>
      </c>
      <c r="R44" s="88">
        <v>0</v>
      </c>
      <c r="S44" s="116">
        <v>0</v>
      </c>
      <c r="W44">
        <v>6.65</v>
      </c>
      <c r="X44">
        <v>24.41</v>
      </c>
      <c r="Y44">
        <v>1.58</v>
      </c>
      <c r="Z44">
        <v>0.96</v>
      </c>
      <c r="AA44">
        <v>0.96</v>
      </c>
      <c r="AB44">
        <v>25.05</v>
      </c>
      <c r="AC44">
        <v>0</v>
      </c>
      <c r="AD44">
        <v>14.45</v>
      </c>
      <c r="AE44">
        <v>38.53</v>
      </c>
      <c r="AF44">
        <v>5.78</v>
      </c>
      <c r="AG44">
        <v>0</v>
      </c>
      <c r="AH44">
        <v>0.74</v>
      </c>
      <c r="AI44">
        <v>0.36</v>
      </c>
      <c r="AJ44">
        <v>0.46</v>
      </c>
      <c r="AK44">
        <v>0.83</v>
      </c>
      <c r="AL44">
        <v>0.74</v>
      </c>
      <c r="AM44">
        <v>0.83</v>
      </c>
      <c r="AN44">
        <v>0.74</v>
      </c>
      <c r="AO44">
        <v>0.55000000000000004</v>
      </c>
      <c r="AP44">
        <v>0.52</v>
      </c>
      <c r="AQ44">
        <v>1.25</v>
      </c>
      <c r="AR44">
        <v>0.39</v>
      </c>
      <c r="AS44">
        <v>0.77</v>
      </c>
      <c r="AT44">
        <v>0.39</v>
      </c>
      <c r="AU44">
        <v>0.39</v>
      </c>
      <c r="AV44">
        <v>0.39</v>
      </c>
      <c r="AW44">
        <v>0.72</v>
      </c>
      <c r="AX44">
        <v>0.39</v>
      </c>
      <c r="AY44">
        <v>2.89</v>
      </c>
      <c r="AZ44">
        <v>0.67</v>
      </c>
      <c r="BA44">
        <v>0.43</v>
      </c>
      <c r="BB44">
        <v>0.57999999999999996</v>
      </c>
      <c r="BC44">
        <v>0.39</v>
      </c>
      <c r="BD44">
        <v>28.9</v>
      </c>
      <c r="BE44">
        <v>0</v>
      </c>
      <c r="BF44">
        <v>0</v>
      </c>
      <c r="BG44">
        <v>272.14999999999998</v>
      </c>
      <c r="BH44">
        <v>0</v>
      </c>
      <c r="BI44">
        <v>97.2</v>
      </c>
      <c r="BJ44">
        <v>0</v>
      </c>
      <c r="BK44">
        <v>0</v>
      </c>
      <c r="BL44">
        <v>55</v>
      </c>
      <c r="BM44">
        <v>114.8</v>
      </c>
      <c r="BN44">
        <v>49.2</v>
      </c>
    </row>
    <row r="45" spans="1:66">
      <c r="A45" t="s">
        <v>389</v>
      </c>
      <c r="G45" t="s">
        <v>87</v>
      </c>
      <c r="H45" s="115">
        <v>206.88000000000002</v>
      </c>
      <c r="I45" s="88">
        <v>103.87</v>
      </c>
      <c r="J45" s="88">
        <v>7.2</v>
      </c>
      <c r="K45" s="88">
        <v>0.96</v>
      </c>
      <c r="L45" s="88">
        <v>5.78</v>
      </c>
      <c r="M45" s="116">
        <v>0</v>
      </c>
      <c r="N45" s="115">
        <v>272.14999999999998</v>
      </c>
      <c r="O45" s="88">
        <v>152.19999999999999</v>
      </c>
      <c r="P45" s="88">
        <v>0</v>
      </c>
      <c r="Q45" s="88">
        <v>0</v>
      </c>
      <c r="R45" s="88">
        <v>0</v>
      </c>
      <c r="S45" s="116">
        <v>0</v>
      </c>
      <c r="W45">
        <v>6.65</v>
      </c>
      <c r="X45">
        <v>24.41</v>
      </c>
      <c r="Y45">
        <v>1.58</v>
      </c>
      <c r="Z45">
        <v>0.96</v>
      </c>
      <c r="AA45">
        <v>0.96</v>
      </c>
      <c r="AB45">
        <v>25.05</v>
      </c>
      <c r="AC45">
        <v>0</v>
      </c>
      <c r="AD45">
        <v>14.45</v>
      </c>
      <c r="AE45">
        <v>38.53</v>
      </c>
      <c r="AF45">
        <v>5.78</v>
      </c>
      <c r="AG45">
        <v>0</v>
      </c>
      <c r="AH45">
        <v>0.74</v>
      </c>
      <c r="AI45">
        <v>0.36</v>
      </c>
      <c r="AJ45">
        <v>0.46</v>
      </c>
      <c r="AK45">
        <v>0.83</v>
      </c>
      <c r="AL45">
        <v>0.74</v>
      </c>
      <c r="AM45">
        <v>0.83</v>
      </c>
      <c r="AN45">
        <v>0.74</v>
      </c>
      <c r="AO45">
        <v>0.55000000000000004</v>
      </c>
      <c r="AP45">
        <v>0.52</v>
      </c>
      <c r="AQ45">
        <v>1.25</v>
      </c>
      <c r="AR45">
        <v>0.39</v>
      </c>
      <c r="AS45">
        <v>0.77</v>
      </c>
      <c r="AT45">
        <v>0.39</v>
      </c>
      <c r="AU45">
        <v>0.39</v>
      </c>
      <c r="AV45">
        <v>0.39</v>
      </c>
      <c r="AW45">
        <v>0.72</v>
      </c>
      <c r="AX45">
        <v>0.39</v>
      </c>
      <c r="AY45">
        <v>2.89</v>
      </c>
      <c r="AZ45">
        <v>0.67</v>
      </c>
      <c r="BA45">
        <v>0.43</v>
      </c>
      <c r="BB45">
        <v>0.57999999999999996</v>
      </c>
      <c r="BC45">
        <v>0.39</v>
      </c>
      <c r="BD45">
        <v>28.9</v>
      </c>
      <c r="BE45">
        <v>0</v>
      </c>
      <c r="BF45">
        <v>0</v>
      </c>
      <c r="BG45">
        <v>272.14999999999998</v>
      </c>
      <c r="BH45">
        <v>0</v>
      </c>
      <c r="BI45">
        <v>97.2</v>
      </c>
      <c r="BJ45">
        <v>0</v>
      </c>
      <c r="BK45">
        <v>0</v>
      </c>
      <c r="BL45">
        <v>55</v>
      </c>
      <c r="BM45">
        <v>113.4</v>
      </c>
      <c r="BN45">
        <v>48.6</v>
      </c>
    </row>
    <row r="46" spans="1:66">
      <c r="A46" t="s">
        <v>390</v>
      </c>
      <c r="G46" t="s">
        <v>88</v>
      </c>
      <c r="H46" s="115">
        <v>206.88000000000002</v>
      </c>
      <c r="I46" s="88">
        <v>103.87</v>
      </c>
      <c r="J46" s="88">
        <v>7.2</v>
      </c>
      <c r="K46" s="88">
        <v>0.96</v>
      </c>
      <c r="L46" s="88">
        <v>5.78</v>
      </c>
      <c r="M46" s="116">
        <v>0</v>
      </c>
      <c r="N46" s="115">
        <v>272.14999999999998</v>
      </c>
      <c r="O46" s="88">
        <v>152.19999999999999</v>
      </c>
      <c r="P46" s="88">
        <v>0</v>
      </c>
      <c r="Q46" s="88">
        <v>0</v>
      </c>
      <c r="R46" s="88">
        <v>0</v>
      </c>
      <c r="S46" s="116">
        <v>0</v>
      </c>
      <c r="W46">
        <v>6.65</v>
      </c>
      <c r="X46">
        <v>24.41</v>
      </c>
      <c r="Y46">
        <v>1.58</v>
      </c>
      <c r="Z46">
        <v>0.96</v>
      </c>
      <c r="AA46">
        <v>0.96</v>
      </c>
      <c r="AB46">
        <v>25.05</v>
      </c>
      <c r="AC46">
        <v>0</v>
      </c>
      <c r="AD46">
        <v>14.45</v>
      </c>
      <c r="AE46">
        <v>38.53</v>
      </c>
      <c r="AF46">
        <v>5.78</v>
      </c>
      <c r="AG46">
        <v>0</v>
      </c>
      <c r="AH46">
        <v>0.74</v>
      </c>
      <c r="AI46">
        <v>0.36</v>
      </c>
      <c r="AJ46">
        <v>0.46</v>
      </c>
      <c r="AK46">
        <v>0.83</v>
      </c>
      <c r="AL46">
        <v>0.74</v>
      </c>
      <c r="AM46">
        <v>0.83</v>
      </c>
      <c r="AN46">
        <v>0.74</v>
      </c>
      <c r="AO46">
        <v>0.55000000000000004</v>
      </c>
      <c r="AP46">
        <v>0.52</v>
      </c>
      <c r="AQ46">
        <v>1.25</v>
      </c>
      <c r="AR46">
        <v>0.39</v>
      </c>
      <c r="AS46">
        <v>0.77</v>
      </c>
      <c r="AT46">
        <v>0.39</v>
      </c>
      <c r="AU46">
        <v>0.39</v>
      </c>
      <c r="AV46">
        <v>0.39</v>
      </c>
      <c r="AW46">
        <v>0.72</v>
      </c>
      <c r="AX46">
        <v>0.39</v>
      </c>
      <c r="AY46">
        <v>2.89</v>
      </c>
      <c r="AZ46">
        <v>0.67</v>
      </c>
      <c r="BA46">
        <v>0.43</v>
      </c>
      <c r="BB46">
        <v>0.57999999999999996</v>
      </c>
      <c r="BC46">
        <v>0.39</v>
      </c>
      <c r="BD46">
        <v>28.9</v>
      </c>
      <c r="BE46">
        <v>0</v>
      </c>
      <c r="BF46">
        <v>0</v>
      </c>
      <c r="BG46">
        <v>272.14999999999998</v>
      </c>
      <c r="BH46">
        <v>0</v>
      </c>
      <c r="BI46">
        <v>97.2</v>
      </c>
      <c r="BJ46">
        <v>0</v>
      </c>
      <c r="BK46">
        <v>0</v>
      </c>
      <c r="BL46">
        <v>55</v>
      </c>
      <c r="BM46">
        <v>113.4</v>
      </c>
      <c r="BN46">
        <v>48.6</v>
      </c>
    </row>
    <row r="47" spans="1:66">
      <c r="A47" t="s">
        <v>394</v>
      </c>
      <c r="G47" t="s">
        <v>89</v>
      </c>
      <c r="H47" s="115">
        <v>206.88000000000002</v>
      </c>
      <c r="I47" s="88">
        <v>103.87</v>
      </c>
      <c r="J47" s="88">
        <v>7.1</v>
      </c>
      <c r="K47" s="88">
        <v>0.96</v>
      </c>
      <c r="L47" s="88">
        <v>5.78</v>
      </c>
      <c r="M47" s="116">
        <v>0</v>
      </c>
      <c r="N47" s="115">
        <v>272.14999999999998</v>
      </c>
      <c r="O47" s="88">
        <v>152.19999999999999</v>
      </c>
      <c r="P47" s="88">
        <v>0</v>
      </c>
      <c r="Q47" s="88">
        <v>0</v>
      </c>
      <c r="R47" s="88">
        <v>0</v>
      </c>
      <c r="S47" s="116">
        <v>0</v>
      </c>
      <c r="W47">
        <v>6.55</v>
      </c>
      <c r="X47">
        <v>24.41</v>
      </c>
      <c r="Y47">
        <v>1.58</v>
      </c>
      <c r="Z47">
        <v>0.96</v>
      </c>
      <c r="AA47">
        <v>0.96</v>
      </c>
      <c r="AB47">
        <v>25.05</v>
      </c>
      <c r="AC47">
        <v>0</v>
      </c>
      <c r="AD47">
        <v>14.45</v>
      </c>
      <c r="AE47">
        <v>38.53</v>
      </c>
      <c r="AF47">
        <v>5.78</v>
      </c>
      <c r="AG47">
        <v>0</v>
      </c>
      <c r="AH47">
        <v>0.74</v>
      </c>
      <c r="AI47">
        <v>0.36</v>
      </c>
      <c r="AJ47">
        <v>0.46</v>
      </c>
      <c r="AK47">
        <v>0.83</v>
      </c>
      <c r="AL47">
        <v>0.74</v>
      </c>
      <c r="AM47">
        <v>0.83</v>
      </c>
      <c r="AN47">
        <v>0.74</v>
      </c>
      <c r="AO47">
        <v>0.55000000000000004</v>
      </c>
      <c r="AP47">
        <v>0.52</v>
      </c>
      <c r="AQ47">
        <v>1.25</v>
      </c>
      <c r="AR47">
        <v>0.39</v>
      </c>
      <c r="AS47">
        <v>0.77</v>
      </c>
      <c r="AT47">
        <v>0.39</v>
      </c>
      <c r="AU47">
        <v>0.39</v>
      </c>
      <c r="AV47">
        <v>0.39</v>
      </c>
      <c r="AW47">
        <v>0.72</v>
      </c>
      <c r="AX47">
        <v>0.39</v>
      </c>
      <c r="AY47">
        <v>2.89</v>
      </c>
      <c r="AZ47">
        <v>0.67</v>
      </c>
      <c r="BA47">
        <v>0.43</v>
      </c>
      <c r="BB47">
        <v>0.57999999999999996</v>
      </c>
      <c r="BC47">
        <v>0.39</v>
      </c>
      <c r="BD47">
        <v>28.9</v>
      </c>
      <c r="BE47">
        <v>0</v>
      </c>
      <c r="BF47">
        <v>0</v>
      </c>
      <c r="BG47">
        <v>272.14999999999998</v>
      </c>
      <c r="BH47">
        <v>0</v>
      </c>
      <c r="BI47">
        <v>97.2</v>
      </c>
      <c r="BJ47">
        <v>0</v>
      </c>
      <c r="BK47">
        <v>0</v>
      </c>
      <c r="BL47">
        <v>55</v>
      </c>
      <c r="BM47">
        <v>113.4</v>
      </c>
      <c r="BN47">
        <v>48.6</v>
      </c>
    </row>
    <row r="48" spans="1:66">
      <c r="A48" t="s">
        <v>398</v>
      </c>
      <c r="G48" t="s">
        <v>90</v>
      </c>
      <c r="H48" s="115">
        <v>206.88000000000002</v>
      </c>
      <c r="I48" s="88">
        <v>103.87</v>
      </c>
      <c r="J48" s="88">
        <v>7.1</v>
      </c>
      <c r="K48" s="88">
        <v>0.96</v>
      </c>
      <c r="L48" s="88">
        <v>5.78</v>
      </c>
      <c r="M48" s="116">
        <v>0</v>
      </c>
      <c r="N48" s="115">
        <v>272.14999999999998</v>
      </c>
      <c r="O48" s="88">
        <v>152.19999999999999</v>
      </c>
      <c r="P48" s="88">
        <v>0</v>
      </c>
      <c r="Q48" s="88">
        <v>0</v>
      </c>
      <c r="R48" s="88">
        <v>0</v>
      </c>
      <c r="S48" s="116">
        <v>0</v>
      </c>
      <c r="W48">
        <v>6.55</v>
      </c>
      <c r="X48">
        <v>24.41</v>
      </c>
      <c r="Y48">
        <v>1.58</v>
      </c>
      <c r="Z48">
        <v>0.96</v>
      </c>
      <c r="AA48">
        <v>0.96</v>
      </c>
      <c r="AB48">
        <v>25.05</v>
      </c>
      <c r="AC48">
        <v>0</v>
      </c>
      <c r="AD48">
        <v>14.45</v>
      </c>
      <c r="AE48">
        <v>38.53</v>
      </c>
      <c r="AF48">
        <v>5.78</v>
      </c>
      <c r="AG48">
        <v>0</v>
      </c>
      <c r="AH48">
        <v>0.74</v>
      </c>
      <c r="AI48">
        <v>0.36</v>
      </c>
      <c r="AJ48">
        <v>0.46</v>
      </c>
      <c r="AK48">
        <v>0.83</v>
      </c>
      <c r="AL48">
        <v>0.74</v>
      </c>
      <c r="AM48">
        <v>0.83</v>
      </c>
      <c r="AN48">
        <v>0.74</v>
      </c>
      <c r="AO48">
        <v>0.55000000000000004</v>
      </c>
      <c r="AP48">
        <v>0.52</v>
      </c>
      <c r="AQ48">
        <v>1.25</v>
      </c>
      <c r="AR48">
        <v>0.39</v>
      </c>
      <c r="AS48">
        <v>0.77</v>
      </c>
      <c r="AT48">
        <v>0.39</v>
      </c>
      <c r="AU48">
        <v>0.39</v>
      </c>
      <c r="AV48">
        <v>0.39</v>
      </c>
      <c r="AW48">
        <v>0.72</v>
      </c>
      <c r="AX48">
        <v>0.39</v>
      </c>
      <c r="AY48">
        <v>2.89</v>
      </c>
      <c r="AZ48">
        <v>0.67</v>
      </c>
      <c r="BA48">
        <v>0.43</v>
      </c>
      <c r="BB48">
        <v>0.57999999999999996</v>
      </c>
      <c r="BC48">
        <v>0.39</v>
      </c>
      <c r="BD48">
        <v>28.9</v>
      </c>
      <c r="BE48">
        <v>0</v>
      </c>
      <c r="BF48">
        <v>0</v>
      </c>
      <c r="BG48">
        <v>272.14999999999998</v>
      </c>
      <c r="BH48">
        <v>0</v>
      </c>
      <c r="BI48">
        <v>97.2</v>
      </c>
      <c r="BJ48">
        <v>0</v>
      </c>
      <c r="BK48">
        <v>0</v>
      </c>
      <c r="BL48">
        <v>55</v>
      </c>
      <c r="BM48">
        <v>113.4</v>
      </c>
      <c r="BN48">
        <v>48.6</v>
      </c>
    </row>
    <row r="49" spans="1:66">
      <c r="A49" t="s">
        <v>399</v>
      </c>
      <c r="G49" t="s">
        <v>91</v>
      </c>
      <c r="H49" s="115">
        <v>206.88000000000002</v>
      </c>
      <c r="I49" s="88">
        <v>103.87</v>
      </c>
      <c r="J49" s="88">
        <v>7.1</v>
      </c>
      <c r="K49" s="88">
        <v>0.96</v>
      </c>
      <c r="L49" s="88">
        <v>5.78</v>
      </c>
      <c r="M49" s="116">
        <v>0</v>
      </c>
      <c r="N49" s="115">
        <v>272.14999999999998</v>
      </c>
      <c r="O49" s="88">
        <v>152.19999999999999</v>
      </c>
      <c r="P49" s="88">
        <v>0</v>
      </c>
      <c r="Q49" s="88">
        <v>0</v>
      </c>
      <c r="R49" s="88">
        <v>0</v>
      </c>
      <c r="S49" s="116">
        <v>0</v>
      </c>
      <c r="W49">
        <v>6.55</v>
      </c>
      <c r="X49">
        <v>24.41</v>
      </c>
      <c r="Y49">
        <v>1.58</v>
      </c>
      <c r="Z49">
        <v>0.96</v>
      </c>
      <c r="AA49">
        <v>0.96</v>
      </c>
      <c r="AB49">
        <v>25.05</v>
      </c>
      <c r="AC49">
        <v>0</v>
      </c>
      <c r="AD49">
        <v>14.45</v>
      </c>
      <c r="AE49">
        <v>38.53</v>
      </c>
      <c r="AF49">
        <v>5.78</v>
      </c>
      <c r="AG49">
        <v>0</v>
      </c>
      <c r="AH49">
        <v>0.74</v>
      </c>
      <c r="AI49">
        <v>0.36</v>
      </c>
      <c r="AJ49">
        <v>0.46</v>
      </c>
      <c r="AK49">
        <v>0.83</v>
      </c>
      <c r="AL49">
        <v>0.74</v>
      </c>
      <c r="AM49">
        <v>0.83</v>
      </c>
      <c r="AN49">
        <v>0.74</v>
      </c>
      <c r="AO49">
        <v>0.55000000000000004</v>
      </c>
      <c r="AP49">
        <v>0.52</v>
      </c>
      <c r="AQ49">
        <v>1.25</v>
      </c>
      <c r="AR49">
        <v>0.39</v>
      </c>
      <c r="AS49">
        <v>0.77</v>
      </c>
      <c r="AT49">
        <v>0.39</v>
      </c>
      <c r="AU49">
        <v>0.39</v>
      </c>
      <c r="AV49">
        <v>0.39</v>
      </c>
      <c r="AW49">
        <v>0.72</v>
      </c>
      <c r="AX49">
        <v>0.39</v>
      </c>
      <c r="AY49">
        <v>2.89</v>
      </c>
      <c r="AZ49">
        <v>0.67</v>
      </c>
      <c r="BA49">
        <v>0.43</v>
      </c>
      <c r="BB49">
        <v>0.57999999999999996</v>
      </c>
      <c r="BC49">
        <v>0.39</v>
      </c>
      <c r="BD49">
        <v>28.9</v>
      </c>
      <c r="BE49">
        <v>0</v>
      </c>
      <c r="BF49">
        <v>0</v>
      </c>
      <c r="BG49">
        <v>272.14999999999998</v>
      </c>
      <c r="BH49">
        <v>0</v>
      </c>
      <c r="BI49">
        <v>97.2</v>
      </c>
      <c r="BJ49">
        <v>0</v>
      </c>
      <c r="BK49">
        <v>0</v>
      </c>
      <c r="BL49">
        <v>55</v>
      </c>
      <c r="BM49">
        <v>113.4</v>
      </c>
      <c r="BN49">
        <v>48.6</v>
      </c>
    </row>
    <row r="50" spans="1:66">
      <c r="A50" t="s">
        <v>400</v>
      </c>
      <c r="G50" t="s">
        <v>92</v>
      </c>
      <c r="H50" s="115">
        <v>206.88000000000002</v>
      </c>
      <c r="I50" s="88">
        <v>103.87</v>
      </c>
      <c r="J50" s="88">
        <v>7.1</v>
      </c>
      <c r="K50" s="88">
        <v>0.96</v>
      </c>
      <c r="L50" s="88">
        <v>5.78</v>
      </c>
      <c r="M50" s="116">
        <v>0</v>
      </c>
      <c r="N50" s="115">
        <v>272.14999999999998</v>
      </c>
      <c r="O50" s="88">
        <v>152.19999999999999</v>
      </c>
      <c r="P50" s="88">
        <v>0</v>
      </c>
      <c r="Q50" s="88">
        <v>0</v>
      </c>
      <c r="R50" s="88">
        <v>0</v>
      </c>
      <c r="S50" s="116">
        <v>0</v>
      </c>
      <c r="W50">
        <v>6.55</v>
      </c>
      <c r="X50">
        <v>24.41</v>
      </c>
      <c r="Y50">
        <v>1.58</v>
      </c>
      <c r="Z50">
        <v>0.96</v>
      </c>
      <c r="AA50">
        <v>0.96</v>
      </c>
      <c r="AB50">
        <v>25.05</v>
      </c>
      <c r="AC50">
        <v>0</v>
      </c>
      <c r="AD50">
        <v>14.45</v>
      </c>
      <c r="AE50">
        <v>38.53</v>
      </c>
      <c r="AF50">
        <v>5.78</v>
      </c>
      <c r="AG50">
        <v>0</v>
      </c>
      <c r="AH50">
        <v>0.74</v>
      </c>
      <c r="AI50">
        <v>0.36</v>
      </c>
      <c r="AJ50">
        <v>0.46</v>
      </c>
      <c r="AK50">
        <v>0.83</v>
      </c>
      <c r="AL50">
        <v>0.74</v>
      </c>
      <c r="AM50">
        <v>0.83</v>
      </c>
      <c r="AN50">
        <v>0.74</v>
      </c>
      <c r="AO50">
        <v>0.55000000000000004</v>
      </c>
      <c r="AP50">
        <v>0.52</v>
      </c>
      <c r="AQ50">
        <v>1.25</v>
      </c>
      <c r="AR50">
        <v>0.39</v>
      </c>
      <c r="AS50">
        <v>0.77</v>
      </c>
      <c r="AT50">
        <v>0.39</v>
      </c>
      <c r="AU50">
        <v>0.39</v>
      </c>
      <c r="AV50">
        <v>0.39</v>
      </c>
      <c r="AW50">
        <v>0.72</v>
      </c>
      <c r="AX50">
        <v>0.39</v>
      </c>
      <c r="AY50">
        <v>2.89</v>
      </c>
      <c r="AZ50">
        <v>0.67</v>
      </c>
      <c r="BA50">
        <v>0.43</v>
      </c>
      <c r="BB50">
        <v>0.57999999999999996</v>
      </c>
      <c r="BC50">
        <v>0.39</v>
      </c>
      <c r="BD50">
        <v>28.9</v>
      </c>
      <c r="BE50">
        <v>0</v>
      </c>
      <c r="BF50">
        <v>0</v>
      </c>
      <c r="BG50">
        <v>272.14999999999998</v>
      </c>
      <c r="BH50">
        <v>0</v>
      </c>
      <c r="BI50">
        <v>97.2</v>
      </c>
      <c r="BJ50">
        <v>0</v>
      </c>
      <c r="BK50">
        <v>0</v>
      </c>
      <c r="BL50">
        <v>55</v>
      </c>
      <c r="BM50">
        <v>113.4</v>
      </c>
      <c r="BN50">
        <v>48.6</v>
      </c>
    </row>
    <row r="51" spans="1:66">
      <c r="A51" t="s">
        <v>402</v>
      </c>
      <c r="G51" t="s">
        <v>93</v>
      </c>
      <c r="H51" s="115">
        <v>207.84000000000003</v>
      </c>
      <c r="I51" s="88">
        <v>103.87</v>
      </c>
      <c r="J51" s="88">
        <v>7.1</v>
      </c>
      <c r="K51" s="88">
        <v>0.96</v>
      </c>
      <c r="L51" s="88">
        <v>5.78</v>
      </c>
      <c r="M51" s="116">
        <v>0</v>
      </c>
      <c r="N51" s="115">
        <v>272.14999999999998</v>
      </c>
      <c r="O51" s="88">
        <v>152.19999999999999</v>
      </c>
      <c r="P51" s="88">
        <v>0</v>
      </c>
      <c r="Q51" s="88">
        <v>0</v>
      </c>
      <c r="R51" s="88">
        <v>0</v>
      </c>
      <c r="S51" s="116">
        <v>0</v>
      </c>
      <c r="W51">
        <v>6.55</v>
      </c>
      <c r="X51">
        <v>24.41</v>
      </c>
      <c r="Y51">
        <v>1.58</v>
      </c>
      <c r="Z51">
        <v>0.96</v>
      </c>
      <c r="AA51">
        <v>0.96</v>
      </c>
      <c r="AB51">
        <v>25.05</v>
      </c>
      <c r="AC51">
        <v>0</v>
      </c>
      <c r="AD51">
        <v>14.45</v>
      </c>
      <c r="AE51">
        <v>38.53</v>
      </c>
      <c r="AF51">
        <v>5.78</v>
      </c>
      <c r="AG51">
        <v>0</v>
      </c>
      <c r="AH51">
        <v>0.74</v>
      </c>
      <c r="AI51">
        <v>0.36</v>
      </c>
      <c r="AJ51">
        <v>0.46</v>
      </c>
      <c r="AK51">
        <v>0.83</v>
      </c>
      <c r="AL51">
        <v>0.74</v>
      </c>
      <c r="AM51">
        <v>0.83</v>
      </c>
      <c r="AN51">
        <v>0.74</v>
      </c>
      <c r="AO51">
        <v>0.55000000000000004</v>
      </c>
      <c r="AP51">
        <v>0.52</v>
      </c>
      <c r="AQ51">
        <v>1.25</v>
      </c>
      <c r="AR51">
        <v>0.39</v>
      </c>
      <c r="AS51">
        <v>0.77</v>
      </c>
      <c r="AT51">
        <v>0.39</v>
      </c>
      <c r="AU51">
        <v>0.39</v>
      </c>
      <c r="AV51">
        <v>0.39</v>
      </c>
      <c r="AW51">
        <v>0.72</v>
      </c>
      <c r="AX51">
        <v>0.39</v>
      </c>
      <c r="AY51">
        <v>2.89</v>
      </c>
      <c r="AZ51">
        <v>0.67</v>
      </c>
      <c r="BA51">
        <v>0.43</v>
      </c>
      <c r="BB51">
        <v>0.57999999999999996</v>
      </c>
      <c r="BC51">
        <v>0.39</v>
      </c>
      <c r="BD51">
        <v>29.86</v>
      </c>
      <c r="BE51">
        <v>0</v>
      </c>
      <c r="BF51">
        <v>0</v>
      </c>
      <c r="BG51">
        <v>272.14999999999998</v>
      </c>
      <c r="BH51">
        <v>0</v>
      </c>
      <c r="BI51">
        <v>97.2</v>
      </c>
      <c r="BJ51">
        <v>0</v>
      </c>
      <c r="BK51">
        <v>0</v>
      </c>
      <c r="BL51">
        <v>55</v>
      </c>
      <c r="BM51">
        <v>113.4</v>
      </c>
      <c r="BN51">
        <v>48.6</v>
      </c>
    </row>
    <row r="52" spans="1:66">
      <c r="A52" t="s">
        <v>403</v>
      </c>
      <c r="G52" t="s">
        <v>94</v>
      </c>
      <c r="H52" s="115">
        <v>207.84000000000003</v>
      </c>
      <c r="I52" s="88">
        <v>103.87</v>
      </c>
      <c r="J52" s="88">
        <v>7.1</v>
      </c>
      <c r="K52" s="88">
        <v>0.96</v>
      </c>
      <c r="L52" s="88">
        <v>5.78</v>
      </c>
      <c r="M52" s="116">
        <v>0</v>
      </c>
      <c r="N52" s="115">
        <v>272.14999999999998</v>
      </c>
      <c r="O52" s="88">
        <v>152.19999999999999</v>
      </c>
      <c r="P52" s="88">
        <v>0</v>
      </c>
      <c r="Q52" s="88">
        <v>0</v>
      </c>
      <c r="R52" s="88">
        <v>0</v>
      </c>
      <c r="S52" s="116">
        <v>0</v>
      </c>
      <c r="W52">
        <v>6.55</v>
      </c>
      <c r="X52">
        <v>24.41</v>
      </c>
      <c r="Y52">
        <v>1.58</v>
      </c>
      <c r="Z52">
        <v>0.96</v>
      </c>
      <c r="AA52">
        <v>0.96</v>
      </c>
      <c r="AB52">
        <v>25.05</v>
      </c>
      <c r="AC52">
        <v>0</v>
      </c>
      <c r="AD52">
        <v>14.45</v>
      </c>
      <c r="AE52">
        <v>38.53</v>
      </c>
      <c r="AF52">
        <v>5.78</v>
      </c>
      <c r="AG52">
        <v>0</v>
      </c>
      <c r="AH52">
        <v>0.74</v>
      </c>
      <c r="AI52">
        <v>0.36</v>
      </c>
      <c r="AJ52">
        <v>0.46</v>
      </c>
      <c r="AK52">
        <v>0.83</v>
      </c>
      <c r="AL52">
        <v>0.74</v>
      </c>
      <c r="AM52">
        <v>0.83</v>
      </c>
      <c r="AN52">
        <v>0.74</v>
      </c>
      <c r="AO52">
        <v>0.55000000000000004</v>
      </c>
      <c r="AP52">
        <v>0.52</v>
      </c>
      <c r="AQ52">
        <v>1.25</v>
      </c>
      <c r="AR52">
        <v>0.39</v>
      </c>
      <c r="AS52">
        <v>0.77</v>
      </c>
      <c r="AT52">
        <v>0.39</v>
      </c>
      <c r="AU52">
        <v>0.39</v>
      </c>
      <c r="AV52">
        <v>0.39</v>
      </c>
      <c r="AW52">
        <v>0.72</v>
      </c>
      <c r="AX52">
        <v>0.39</v>
      </c>
      <c r="AY52">
        <v>2.89</v>
      </c>
      <c r="AZ52">
        <v>0.67</v>
      </c>
      <c r="BA52">
        <v>0.43</v>
      </c>
      <c r="BB52">
        <v>0.57999999999999996</v>
      </c>
      <c r="BC52">
        <v>0.39</v>
      </c>
      <c r="BD52">
        <v>29.86</v>
      </c>
      <c r="BE52">
        <v>0</v>
      </c>
      <c r="BF52">
        <v>0</v>
      </c>
      <c r="BG52">
        <v>272.14999999999998</v>
      </c>
      <c r="BH52">
        <v>0</v>
      </c>
      <c r="BI52">
        <v>97.2</v>
      </c>
      <c r="BJ52">
        <v>0</v>
      </c>
      <c r="BK52">
        <v>0</v>
      </c>
      <c r="BL52">
        <v>55</v>
      </c>
      <c r="BM52">
        <v>113.4</v>
      </c>
      <c r="BN52">
        <v>48.6</v>
      </c>
    </row>
    <row r="53" spans="1:66">
      <c r="A53" t="s">
        <v>446</v>
      </c>
      <c r="G53" t="s">
        <v>95</v>
      </c>
      <c r="H53" s="115">
        <v>207.84000000000003</v>
      </c>
      <c r="I53" s="88">
        <v>103.87</v>
      </c>
      <c r="J53" s="88">
        <v>7.1</v>
      </c>
      <c r="K53" s="88">
        <v>0.96</v>
      </c>
      <c r="L53" s="88">
        <v>5.78</v>
      </c>
      <c r="M53" s="116">
        <v>0</v>
      </c>
      <c r="N53" s="115">
        <v>272.14999999999998</v>
      </c>
      <c r="O53" s="88">
        <v>152.19999999999999</v>
      </c>
      <c r="P53" s="88">
        <v>0</v>
      </c>
      <c r="Q53" s="88">
        <v>0</v>
      </c>
      <c r="R53" s="88">
        <v>0</v>
      </c>
      <c r="S53" s="116">
        <v>0</v>
      </c>
      <c r="W53">
        <v>6.55</v>
      </c>
      <c r="X53">
        <v>24.41</v>
      </c>
      <c r="Y53">
        <v>1.58</v>
      </c>
      <c r="Z53">
        <v>0.96</v>
      </c>
      <c r="AA53">
        <v>0.96</v>
      </c>
      <c r="AB53">
        <v>25.05</v>
      </c>
      <c r="AC53">
        <v>0</v>
      </c>
      <c r="AD53">
        <v>14.45</v>
      </c>
      <c r="AE53">
        <v>38.53</v>
      </c>
      <c r="AF53">
        <v>5.78</v>
      </c>
      <c r="AG53">
        <v>0</v>
      </c>
      <c r="AH53">
        <v>0.74</v>
      </c>
      <c r="AI53">
        <v>0.36</v>
      </c>
      <c r="AJ53">
        <v>0.46</v>
      </c>
      <c r="AK53">
        <v>0.83</v>
      </c>
      <c r="AL53">
        <v>0.74</v>
      </c>
      <c r="AM53">
        <v>0.83</v>
      </c>
      <c r="AN53">
        <v>0.74</v>
      </c>
      <c r="AO53">
        <v>0.55000000000000004</v>
      </c>
      <c r="AP53">
        <v>0.52</v>
      </c>
      <c r="AQ53">
        <v>1.25</v>
      </c>
      <c r="AR53">
        <v>0.39</v>
      </c>
      <c r="AS53">
        <v>0.77</v>
      </c>
      <c r="AT53">
        <v>0.39</v>
      </c>
      <c r="AU53">
        <v>0.39</v>
      </c>
      <c r="AV53">
        <v>0.39</v>
      </c>
      <c r="AW53">
        <v>0.72</v>
      </c>
      <c r="AX53">
        <v>0.39</v>
      </c>
      <c r="AY53">
        <v>2.89</v>
      </c>
      <c r="AZ53">
        <v>0.67</v>
      </c>
      <c r="BA53">
        <v>0.43</v>
      </c>
      <c r="BB53">
        <v>0.57999999999999996</v>
      </c>
      <c r="BC53">
        <v>0.39</v>
      </c>
      <c r="BD53">
        <v>29.86</v>
      </c>
      <c r="BE53">
        <v>0</v>
      </c>
      <c r="BF53">
        <v>0</v>
      </c>
      <c r="BG53">
        <v>272.14999999999998</v>
      </c>
      <c r="BH53">
        <v>0</v>
      </c>
      <c r="BI53">
        <v>97.2</v>
      </c>
      <c r="BJ53">
        <v>0</v>
      </c>
      <c r="BK53">
        <v>0</v>
      </c>
      <c r="BL53">
        <v>55</v>
      </c>
      <c r="BM53">
        <v>113.4</v>
      </c>
      <c r="BN53">
        <v>48.6</v>
      </c>
    </row>
    <row r="54" spans="1:66">
      <c r="A54" t="s">
        <v>445</v>
      </c>
      <c r="G54" t="s">
        <v>96</v>
      </c>
      <c r="H54" s="115">
        <v>207.84000000000003</v>
      </c>
      <c r="I54" s="88">
        <v>103.87</v>
      </c>
      <c r="J54" s="88">
        <v>7.1</v>
      </c>
      <c r="K54" s="88">
        <v>0.96</v>
      </c>
      <c r="L54" s="88">
        <v>5.78</v>
      </c>
      <c r="M54" s="116">
        <v>0</v>
      </c>
      <c r="N54" s="115">
        <v>272.14999999999998</v>
      </c>
      <c r="O54" s="88">
        <v>152.19999999999999</v>
      </c>
      <c r="P54" s="88">
        <v>0</v>
      </c>
      <c r="Q54" s="88">
        <v>0</v>
      </c>
      <c r="R54" s="88">
        <v>0</v>
      </c>
      <c r="S54" s="116">
        <v>0</v>
      </c>
      <c r="W54">
        <v>6.55</v>
      </c>
      <c r="X54">
        <v>24.41</v>
      </c>
      <c r="Y54">
        <v>1.58</v>
      </c>
      <c r="Z54">
        <v>0.96</v>
      </c>
      <c r="AA54">
        <v>0.96</v>
      </c>
      <c r="AB54">
        <v>25.05</v>
      </c>
      <c r="AC54">
        <v>0</v>
      </c>
      <c r="AD54">
        <v>14.45</v>
      </c>
      <c r="AE54">
        <v>38.53</v>
      </c>
      <c r="AF54">
        <v>5.78</v>
      </c>
      <c r="AG54">
        <v>0</v>
      </c>
      <c r="AH54">
        <v>0.74</v>
      </c>
      <c r="AI54">
        <v>0.36</v>
      </c>
      <c r="AJ54">
        <v>0.46</v>
      </c>
      <c r="AK54">
        <v>0.83</v>
      </c>
      <c r="AL54">
        <v>0.74</v>
      </c>
      <c r="AM54">
        <v>0.83</v>
      </c>
      <c r="AN54">
        <v>0.74</v>
      </c>
      <c r="AO54">
        <v>0.55000000000000004</v>
      </c>
      <c r="AP54">
        <v>0.52</v>
      </c>
      <c r="AQ54">
        <v>1.25</v>
      </c>
      <c r="AR54">
        <v>0.39</v>
      </c>
      <c r="AS54">
        <v>0.77</v>
      </c>
      <c r="AT54">
        <v>0.39</v>
      </c>
      <c r="AU54">
        <v>0.39</v>
      </c>
      <c r="AV54">
        <v>0.39</v>
      </c>
      <c r="AW54">
        <v>0.72</v>
      </c>
      <c r="AX54">
        <v>0.39</v>
      </c>
      <c r="AY54">
        <v>2.89</v>
      </c>
      <c r="AZ54">
        <v>0.67</v>
      </c>
      <c r="BA54">
        <v>0.43</v>
      </c>
      <c r="BB54">
        <v>0.57999999999999996</v>
      </c>
      <c r="BC54">
        <v>0.39</v>
      </c>
      <c r="BD54">
        <v>29.86</v>
      </c>
      <c r="BE54">
        <v>0</v>
      </c>
      <c r="BF54">
        <v>0</v>
      </c>
      <c r="BG54">
        <v>272.14999999999998</v>
      </c>
      <c r="BH54">
        <v>0</v>
      </c>
      <c r="BI54">
        <v>97.2</v>
      </c>
      <c r="BJ54">
        <v>0</v>
      </c>
      <c r="BK54">
        <v>0</v>
      </c>
      <c r="BL54">
        <v>55</v>
      </c>
      <c r="BM54">
        <v>113.4</v>
      </c>
      <c r="BN54">
        <v>48.6</v>
      </c>
    </row>
    <row r="55" spans="1:66">
      <c r="A55" t="s">
        <v>447</v>
      </c>
      <c r="G55" t="s">
        <v>97</v>
      </c>
      <c r="H55" s="115">
        <v>212.65000000000003</v>
      </c>
      <c r="I55" s="88">
        <v>103.87</v>
      </c>
      <c r="J55" s="88">
        <v>7.1</v>
      </c>
      <c r="K55" s="88">
        <v>0.96</v>
      </c>
      <c r="L55" s="88">
        <v>5.78</v>
      </c>
      <c r="M55" s="116">
        <v>0</v>
      </c>
      <c r="N55" s="115">
        <v>272.14999999999998</v>
      </c>
      <c r="O55" s="88">
        <v>152.19999999999999</v>
      </c>
      <c r="P55" s="88">
        <v>0</v>
      </c>
      <c r="Q55" s="88">
        <v>0</v>
      </c>
      <c r="R55" s="88">
        <v>0</v>
      </c>
      <c r="S55" s="116">
        <v>0</v>
      </c>
      <c r="W55">
        <v>6.55</v>
      </c>
      <c r="X55">
        <v>24.41</v>
      </c>
      <c r="Y55">
        <v>1.58</v>
      </c>
      <c r="Z55">
        <v>0.96</v>
      </c>
      <c r="AA55">
        <v>0.96</v>
      </c>
      <c r="AB55">
        <v>9.6300000000000008</v>
      </c>
      <c r="AC55">
        <v>0</v>
      </c>
      <c r="AD55">
        <v>14.45</v>
      </c>
      <c r="AE55">
        <v>38.53</v>
      </c>
      <c r="AF55">
        <v>5.78</v>
      </c>
      <c r="AG55">
        <v>20.23</v>
      </c>
      <c r="AH55">
        <v>0.74</v>
      </c>
      <c r="AI55">
        <v>0.36</v>
      </c>
      <c r="AJ55">
        <v>0.46</v>
      </c>
      <c r="AK55">
        <v>0.83</v>
      </c>
      <c r="AL55">
        <v>0.74</v>
      </c>
      <c r="AM55">
        <v>0.83</v>
      </c>
      <c r="AN55">
        <v>0.74</v>
      </c>
      <c r="AO55">
        <v>0.55000000000000004</v>
      </c>
      <c r="AP55">
        <v>0.52</v>
      </c>
      <c r="AQ55">
        <v>1.25</v>
      </c>
      <c r="AR55">
        <v>0.39</v>
      </c>
      <c r="AS55">
        <v>0.77</v>
      </c>
      <c r="AT55">
        <v>0.39</v>
      </c>
      <c r="AU55">
        <v>0.39</v>
      </c>
      <c r="AV55">
        <v>0.39</v>
      </c>
      <c r="AW55">
        <v>0.72</v>
      </c>
      <c r="AX55">
        <v>0.39</v>
      </c>
      <c r="AY55">
        <v>2.89</v>
      </c>
      <c r="AZ55">
        <v>0.67</v>
      </c>
      <c r="BA55">
        <v>0.43</v>
      </c>
      <c r="BB55">
        <v>0.57999999999999996</v>
      </c>
      <c r="BC55">
        <v>0.39</v>
      </c>
      <c r="BD55">
        <v>29.86</v>
      </c>
      <c r="BE55">
        <v>0</v>
      </c>
      <c r="BF55">
        <v>0</v>
      </c>
      <c r="BG55">
        <v>272.14999999999998</v>
      </c>
      <c r="BH55">
        <v>0</v>
      </c>
      <c r="BI55">
        <v>97.2</v>
      </c>
      <c r="BJ55">
        <v>0</v>
      </c>
      <c r="BK55">
        <v>0</v>
      </c>
      <c r="BL55">
        <v>55</v>
      </c>
      <c r="BM55">
        <v>113.4</v>
      </c>
      <c r="BN55">
        <v>48.6</v>
      </c>
    </row>
    <row r="56" spans="1:66">
      <c r="A56" t="s">
        <v>447</v>
      </c>
      <c r="G56" t="s">
        <v>98</v>
      </c>
      <c r="H56" s="115">
        <v>192.42000000000002</v>
      </c>
      <c r="I56" s="88">
        <v>103.87</v>
      </c>
      <c r="J56" s="88">
        <v>7.1</v>
      </c>
      <c r="K56" s="88">
        <v>0.96</v>
      </c>
      <c r="L56" s="88">
        <v>5.78</v>
      </c>
      <c r="M56" s="116">
        <v>0</v>
      </c>
      <c r="N56" s="115">
        <v>272.14999999999998</v>
      </c>
      <c r="O56" s="88">
        <v>152.19999999999999</v>
      </c>
      <c r="P56" s="88">
        <v>0</v>
      </c>
      <c r="Q56" s="88">
        <v>0</v>
      </c>
      <c r="R56" s="88">
        <v>0</v>
      </c>
      <c r="S56" s="116">
        <v>0</v>
      </c>
      <c r="W56">
        <v>6.55</v>
      </c>
      <c r="X56">
        <v>24.41</v>
      </c>
      <c r="Y56">
        <v>1.58</v>
      </c>
      <c r="Z56">
        <v>0.96</v>
      </c>
      <c r="AA56">
        <v>0.96</v>
      </c>
      <c r="AB56">
        <v>9.6300000000000008</v>
      </c>
      <c r="AC56">
        <v>0</v>
      </c>
      <c r="AD56">
        <v>14.45</v>
      </c>
      <c r="AE56">
        <v>38.53</v>
      </c>
      <c r="AF56">
        <v>5.78</v>
      </c>
      <c r="AG56">
        <v>0</v>
      </c>
      <c r="AH56">
        <v>0.74</v>
      </c>
      <c r="AI56">
        <v>0.36</v>
      </c>
      <c r="AJ56">
        <v>0.46</v>
      </c>
      <c r="AK56">
        <v>0.83</v>
      </c>
      <c r="AL56">
        <v>0.74</v>
      </c>
      <c r="AM56">
        <v>0.83</v>
      </c>
      <c r="AN56">
        <v>0.74</v>
      </c>
      <c r="AO56">
        <v>0.55000000000000004</v>
      </c>
      <c r="AP56">
        <v>0.52</v>
      </c>
      <c r="AQ56">
        <v>1.25</v>
      </c>
      <c r="AR56">
        <v>0.39</v>
      </c>
      <c r="AS56">
        <v>0.77</v>
      </c>
      <c r="AT56">
        <v>0.39</v>
      </c>
      <c r="AU56">
        <v>0.39</v>
      </c>
      <c r="AV56">
        <v>0.39</v>
      </c>
      <c r="AW56">
        <v>0.72</v>
      </c>
      <c r="AX56">
        <v>0.39</v>
      </c>
      <c r="AY56">
        <v>2.89</v>
      </c>
      <c r="AZ56">
        <v>0.67</v>
      </c>
      <c r="BA56">
        <v>0.43</v>
      </c>
      <c r="BB56">
        <v>0.57999999999999996</v>
      </c>
      <c r="BC56">
        <v>0.39</v>
      </c>
      <c r="BD56">
        <v>29.86</v>
      </c>
      <c r="BE56">
        <v>0</v>
      </c>
      <c r="BF56">
        <v>0</v>
      </c>
      <c r="BG56">
        <v>272.14999999999998</v>
      </c>
      <c r="BH56">
        <v>0</v>
      </c>
      <c r="BI56">
        <v>97.2</v>
      </c>
      <c r="BJ56">
        <v>0</v>
      </c>
      <c r="BK56">
        <v>0</v>
      </c>
      <c r="BL56">
        <v>55</v>
      </c>
      <c r="BM56">
        <v>113.4</v>
      </c>
      <c r="BN56">
        <v>48.6</v>
      </c>
    </row>
    <row r="57" spans="1:66">
      <c r="G57" t="s">
        <v>99</v>
      </c>
      <c r="H57" s="115">
        <v>192.42000000000002</v>
      </c>
      <c r="I57" s="88">
        <v>103.87</v>
      </c>
      <c r="J57" s="88">
        <v>7.1</v>
      </c>
      <c r="K57" s="88">
        <v>0.96</v>
      </c>
      <c r="L57" s="88">
        <v>5.78</v>
      </c>
      <c r="M57" s="116">
        <v>0</v>
      </c>
      <c r="N57" s="115">
        <v>272.14999999999998</v>
      </c>
      <c r="O57" s="88">
        <v>152.19999999999999</v>
      </c>
      <c r="P57" s="88">
        <v>0</v>
      </c>
      <c r="Q57" s="88">
        <v>0</v>
      </c>
      <c r="R57" s="88">
        <v>0</v>
      </c>
      <c r="S57" s="116">
        <v>0</v>
      </c>
      <c r="W57">
        <v>6.55</v>
      </c>
      <c r="X57">
        <v>24.41</v>
      </c>
      <c r="Y57">
        <v>1.58</v>
      </c>
      <c r="Z57">
        <v>0.96</v>
      </c>
      <c r="AA57">
        <v>0.96</v>
      </c>
      <c r="AB57">
        <v>9.6300000000000008</v>
      </c>
      <c r="AC57">
        <v>0</v>
      </c>
      <c r="AD57">
        <v>14.45</v>
      </c>
      <c r="AE57">
        <v>38.53</v>
      </c>
      <c r="AF57">
        <v>5.78</v>
      </c>
      <c r="AG57">
        <v>0</v>
      </c>
      <c r="AH57">
        <v>0.74</v>
      </c>
      <c r="AI57">
        <v>0.36</v>
      </c>
      <c r="AJ57">
        <v>0.46</v>
      </c>
      <c r="AK57">
        <v>0.83</v>
      </c>
      <c r="AL57">
        <v>0.74</v>
      </c>
      <c r="AM57">
        <v>0.83</v>
      </c>
      <c r="AN57">
        <v>0.74</v>
      </c>
      <c r="AO57">
        <v>0.55000000000000004</v>
      </c>
      <c r="AP57">
        <v>0.52</v>
      </c>
      <c r="AQ57">
        <v>1.25</v>
      </c>
      <c r="AR57">
        <v>0.39</v>
      </c>
      <c r="AS57">
        <v>0.77</v>
      </c>
      <c r="AT57">
        <v>0.39</v>
      </c>
      <c r="AU57">
        <v>0.39</v>
      </c>
      <c r="AV57">
        <v>0.39</v>
      </c>
      <c r="AW57">
        <v>0.72</v>
      </c>
      <c r="AX57">
        <v>0.39</v>
      </c>
      <c r="AY57">
        <v>2.89</v>
      </c>
      <c r="AZ57">
        <v>0.67</v>
      </c>
      <c r="BA57">
        <v>0.43</v>
      </c>
      <c r="BB57">
        <v>0.57999999999999996</v>
      </c>
      <c r="BC57">
        <v>0.39</v>
      </c>
      <c r="BD57">
        <v>29.86</v>
      </c>
      <c r="BE57">
        <v>0</v>
      </c>
      <c r="BF57">
        <v>0</v>
      </c>
      <c r="BG57">
        <v>272.14999999999998</v>
      </c>
      <c r="BH57">
        <v>0</v>
      </c>
      <c r="BI57">
        <v>97.2</v>
      </c>
      <c r="BJ57">
        <v>0</v>
      </c>
      <c r="BK57">
        <v>0</v>
      </c>
      <c r="BL57">
        <v>55</v>
      </c>
      <c r="BM57">
        <v>113.4</v>
      </c>
      <c r="BN57">
        <v>48.6</v>
      </c>
    </row>
    <row r="58" spans="1:66">
      <c r="G58" t="s">
        <v>100</v>
      </c>
      <c r="H58" s="115">
        <v>192.42000000000002</v>
      </c>
      <c r="I58" s="88">
        <v>103.87</v>
      </c>
      <c r="J58" s="88">
        <v>7.1</v>
      </c>
      <c r="K58" s="88">
        <v>0.96</v>
      </c>
      <c r="L58" s="88">
        <v>5.78</v>
      </c>
      <c r="M58" s="116">
        <v>0</v>
      </c>
      <c r="N58" s="115">
        <v>272.14999999999998</v>
      </c>
      <c r="O58" s="88">
        <v>152.19999999999999</v>
      </c>
      <c r="P58" s="88">
        <v>0</v>
      </c>
      <c r="Q58" s="88">
        <v>0</v>
      </c>
      <c r="R58" s="88">
        <v>0</v>
      </c>
      <c r="S58" s="116">
        <v>0</v>
      </c>
      <c r="W58">
        <v>6.55</v>
      </c>
      <c r="X58">
        <v>24.41</v>
      </c>
      <c r="Y58">
        <v>1.58</v>
      </c>
      <c r="Z58">
        <v>0.96</v>
      </c>
      <c r="AA58">
        <v>0.96</v>
      </c>
      <c r="AB58">
        <v>9.6300000000000008</v>
      </c>
      <c r="AC58">
        <v>0</v>
      </c>
      <c r="AD58">
        <v>14.45</v>
      </c>
      <c r="AE58">
        <v>38.53</v>
      </c>
      <c r="AF58">
        <v>5.78</v>
      </c>
      <c r="AG58">
        <v>0</v>
      </c>
      <c r="AH58">
        <v>0.74</v>
      </c>
      <c r="AI58">
        <v>0.36</v>
      </c>
      <c r="AJ58">
        <v>0.46</v>
      </c>
      <c r="AK58">
        <v>0.83</v>
      </c>
      <c r="AL58">
        <v>0.74</v>
      </c>
      <c r="AM58">
        <v>0.83</v>
      </c>
      <c r="AN58">
        <v>0.74</v>
      </c>
      <c r="AO58">
        <v>0.55000000000000004</v>
      </c>
      <c r="AP58">
        <v>0.52</v>
      </c>
      <c r="AQ58">
        <v>1.25</v>
      </c>
      <c r="AR58">
        <v>0.39</v>
      </c>
      <c r="AS58">
        <v>0.77</v>
      </c>
      <c r="AT58">
        <v>0.39</v>
      </c>
      <c r="AU58">
        <v>0.39</v>
      </c>
      <c r="AV58">
        <v>0.39</v>
      </c>
      <c r="AW58">
        <v>0.72</v>
      </c>
      <c r="AX58">
        <v>0.39</v>
      </c>
      <c r="AY58">
        <v>2.89</v>
      </c>
      <c r="AZ58">
        <v>0.67</v>
      </c>
      <c r="BA58">
        <v>0.43</v>
      </c>
      <c r="BB58">
        <v>0.57999999999999996</v>
      </c>
      <c r="BC58">
        <v>0.39</v>
      </c>
      <c r="BD58">
        <v>29.86</v>
      </c>
      <c r="BE58">
        <v>0</v>
      </c>
      <c r="BF58">
        <v>0</v>
      </c>
      <c r="BG58">
        <v>272.14999999999998</v>
      </c>
      <c r="BH58">
        <v>0</v>
      </c>
      <c r="BI58">
        <v>97.2</v>
      </c>
      <c r="BJ58">
        <v>0</v>
      </c>
      <c r="BK58">
        <v>0</v>
      </c>
      <c r="BL58">
        <v>55</v>
      </c>
      <c r="BM58">
        <v>113.4</v>
      </c>
      <c r="BN58">
        <v>48.6</v>
      </c>
    </row>
    <row r="59" spans="1:66">
      <c r="G59" t="s">
        <v>101</v>
      </c>
      <c r="H59" s="115">
        <v>193.39000000000001</v>
      </c>
      <c r="I59" s="88">
        <v>103.87</v>
      </c>
      <c r="J59" s="88">
        <v>7.1</v>
      </c>
      <c r="K59" s="88">
        <v>0.96</v>
      </c>
      <c r="L59" s="88">
        <v>5.78</v>
      </c>
      <c r="M59" s="116">
        <v>0</v>
      </c>
      <c r="N59" s="115">
        <v>272.14999999999998</v>
      </c>
      <c r="O59" s="88">
        <v>152.19999999999999</v>
      </c>
      <c r="P59" s="88">
        <v>0</v>
      </c>
      <c r="Q59" s="88">
        <v>0</v>
      </c>
      <c r="R59" s="88">
        <v>0</v>
      </c>
      <c r="S59" s="116">
        <v>0</v>
      </c>
      <c r="W59">
        <v>6.55</v>
      </c>
      <c r="X59">
        <v>24.41</v>
      </c>
      <c r="Y59">
        <v>1.58</v>
      </c>
      <c r="Z59">
        <v>0.96</v>
      </c>
      <c r="AA59">
        <v>0.96</v>
      </c>
      <c r="AB59">
        <v>9.6300000000000008</v>
      </c>
      <c r="AC59">
        <v>0</v>
      </c>
      <c r="AD59">
        <v>14.45</v>
      </c>
      <c r="AE59">
        <v>38.53</v>
      </c>
      <c r="AF59">
        <v>5.78</v>
      </c>
      <c r="AG59">
        <v>0</v>
      </c>
      <c r="AH59">
        <v>0.74</v>
      </c>
      <c r="AI59">
        <v>0.36</v>
      </c>
      <c r="AJ59">
        <v>0.46</v>
      </c>
      <c r="AK59">
        <v>0.83</v>
      </c>
      <c r="AL59">
        <v>0.74</v>
      </c>
      <c r="AM59">
        <v>0.83</v>
      </c>
      <c r="AN59">
        <v>0.74</v>
      </c>
      <c r="AO59">
        <v>0.55000000000000004</v>
      </c>
      <c r="AP59">
        <v>0.52</v>
      </c>
      <c r="AQ59">
        <v>1.25</v>
      </c>
      <c r="AR59">
        <v>0.39</v>
      </c>
      <c r="AS59">
        <v>0.77</v>
      </c>
      <c r="AT59">
        <v>0.39</v>
      </c>
      <c r="AU59">
        <v>0.39</v>
      </c>
      <c r="AV59">
        <v>0.39</v>
      </c>
      <c r="AW59">
        <v>0.72</v>
      </c>
      <c r="AX59">
        <v>0.39</v>
      </c>
      <c r="AY59">
        <v>2.89</v>
      </c>
      <c r="AZ59">
        <v>0.67</v>
      </c>
      <c r="BA59">
        <v>0.43</v>
      </c>
      <c r="BB59">
        <v>0.57999999999999996</v>
      </c>
      <c r="BC59">
        <v>0.39</v>
      </c>
      <c r="BD59">
        <v>30.83</v>
      </c>
      <c r="BE59">
        <v>0</v>
      </c>
      <c r="BF59">
        <v>0</v>
      </c>
      <c r="BG59">
        <v>272.14999999999998</v>
      </c>
      <c r="BH59">
        <v>0</v>
      </c>
      <c r="BI59">
        <v>97.2</v>
      </c>
      <c r="BJ59">
        <v>0</v>
      </c>
      <c r="BK59">
        <v>0</v>
      </c>
      <c r="BL59">
        <v>55</v>
      </c>
      <c r="BM59">
        <v>113.4</v>
      </c>
      <c r="BN59">
        <v>48.6</v>
      </c>
    </row>
    <row r="60" spans="1:66">
      <c r="G60" t="s">
        <v>102</v>
      </c>
      <c r="H60" s="115">
        <v>198.12</v>
      </c>
      <c r="I60" s="88">
        <v>101.77000000000001</v>
      </c>
      <c r="J60" s="88">
        <v>7.1</v>
      </c>
      <c r="K60" s="88">
        <v>0.96</v>
      </c>
      <c r="L60" s="88">
        <v>5.78</v>
      </c>
      <c r="M60" s="116">
        <v>0</v>
      </c>
      <c r="N60" s="115">
        <v>272.14999999999998</v>
      </c>
      <c r="O60" s="88">
        <v>152.19999999999999</v>
      </c>
      <c r="P60" s="88">
        <v>0</v>
      </c>
      <c r="Q60" s="88">
        <v>0</v>
      </c>
      <c r="R60" s="88">
        <v>0</v>
      </c>
      <c r="S60" s="116">
        <v>0</v>
      </c>
      <c r="W60">
        <v>6.55</v>
      </c>
      <c r="X60">
        <v>24.41</v>
      </c>
      <c r="Y60">
        <v>1.58</v>
      </c>
      <c r="Z60">
        <v>0.96</v>
      </c>
      <c r="AA60">
        <v>0.96</v>
      </c>
      <c r="AB60">
        <v>9.6300000000000008</v>
      </c>
      <c r="AC60">
        <v>0</v>
      </c>
      <c r="AD60">
        <v>14.45</v>
      </c>
      <c r="AE60">
        <v>38.53</v>
      </c>
      <c r="AF60">
        <v>5.78</v>
      </c>
      <c r="AG60">
        <v>9.6300000000000008</v>
      </c>
      <c r="AH60">
        <v>0.74</v>
      </c>
      <c r="AI60">
        <v>0.36</v>
      </c>
      <c r="AJ60">
        <v>0.46</v>
      </c>
      <c r="AK60">
        <v>0.83</v>
      </c>
      <c r="AL60">
        <v>0.74</v>
      </c>
      <c r="AM60">
        <v>0.83</v>
      </c>
      <c r="AN60">
        <v>0.74</v>
      </c>
      <c r="AO60">
        <v>0.55000000000000004</v>
      </c>
      <c r="AP60">
        <v>0.52</v>
      </c>
      <c r="AQ60">
        <v>1.25</v>
      </c>
      <c r="AR60">
        <v>0.39</v>
      </c>
      <c r="AS60">
        <v>0.77</v>
      </c>
      <c r="AT60">
        <v>0.39</v>
      </c>
      <c r="AU60">
        <v>0.39</v>
      </c>
      <c r="AV60">
        <v>0.39</v>
      </c>
      <c r="AW60">
        <v>0.72</v>
      </c>
      <c r="AX60">
        <v>0.39</v>
      </c>
      <c r="AY60">
        <v>2.89</v>
      </c>
      <c r="AZ60">
        <v>0.67</v>
      </c>
      <c r="BA60">
        <v>0.43</v>
      </c>
      <c r="BB60">
        <v>0.57999999999999996</v>
      </c>
      <c r="BC60">
        <v>0.39</v>
      </c>
      <c r="BD60">
        <v>30.83</v>
      </c>
      <c r="BE60">
        <v>0</v>
      </c>
      <c r="BF60">
        <v>0</v>
      </c>
      <c r="BG60">
        <v>272.14999999999998</v>
      </c>
      <c r="BH60">
        <v>0</v>
      </c>
      <c r="BI60">
        <v>97.2</v>
      </c>
      <c r="BJ60">
        <v>0</v>
      </c>
      <c r="BK60">
        <v>0</v>
      </c>
      <c r="BL60">
        <v>55</v>
      </c>
      <c r="BM60">
        <v>108.5</v>
      </c>
      <c r="BN60">
        <v>46.5</v>
      </c>
    </row>
    <row r="61" spans="1:66">
      <c r="G61" t="s">
        <v>103</v>
      </c>
      <c r="H61" s="115">
        <v>203.12</v>
      </c>
      <c r="I61" s="88">
        <v>99.37</v>
      </c>
      <c r="J61" s="88">
        <v>7.1</v>
      </c>
      <c r="K61" s="88">
        <v>0.96</v>
      </c>
      <c r="L61" s="88">
        <v>5.78</v>
      </c>
      <c r="M61" s="116">
        <v>0</v>
      </c>
      <c r="N61" s="115">
        <v>272.14999999999998</v>
      </c>
      <c r="O61" s="88">
        <v>152.19999999999999</v>
      </c>
      <c r="P61" s="88">
        <v>0</v>
      </c>
      <c r="Q61" s="88">
        <v>0</v>
      </c>
      <c r="R61" s="88">
        <v>0</v>
      </c>
      <c r="S61" s="116">
        <v>0</v>
      </c>
      <c r="W61">
        <v>6.55</v>
      </c>
      <c r="X61">
        <v>24.41</v>
      </c>
      <c r="Y61">
        <v>1.58</v>
      </c>
      <c r="Z61">
        <v>0.96</v>
      </c>
      <c r="AA61">
        <v>0.96</v>
      </c>
      <c r="AB61">
        <v>9.6300000000000008</v>
      </c>
      <c r="AC61">
        <v>0</v>
      </c>
      <c r="AD61">
        <v>14.45</v>
      </c>
      <c r="AE61">
        <v>38.53</v>
      </c>
      <c r="AF61">
        <v>5.78</v>
      </c>
      <c r="AG61">
        <v>20.23</v>
      </c>
      <c r="AH61">
        <v>0.74</v>
      </c>
      <c r="AI61">
        <v>0.36</v>
      </c>
      <c r="AJ61">
        <v>0.46</v>
      </c>
      <c r="AK61">
        <v>0.83</v>
      </c>
      <c r="AL61">
        <v>0.74</v>
      </c>
      <c r="AM61">
        <v>0.83</v>
      </c>
      <c r="AN61">
        <v>0.74</v>
      </c>
      <c r="AO61">
        <v>0.55000000000000004</v>
      </c>
      <c r="AP61">
        <v>0.52</v>
      </c>
      <c r="AQ61">
        <v>1.25</v>
      </c>
      <c r="AR61">
        <v>0.39</v>
      </c>
      <c r="AS61">
        <v>0.77</v>
      </c>
      <c r="AT61">
        <v>0.39</v>
      </c>
      <c r="AU61">
        <v>0.39</v>
      </c>
      <c r="AV61">
        <v>0.39</v>
      </c>
      <c r="AW61">
        <v>0.72</v>
      </c>
      <c r="AX61">
        <v>0.39</v>
      </c>
      <c r="AY61">
        <v>2.89</v>
      </c>
      <c r="AZ61">
        <v>0.67</v>
      </c>
      <c r="BA61">
        <v>0.43</v>
      </c>
      <c r="BB61">
        <v>0.57999999999999996</v>
      </c>
      <c r="BC61">
        <v>0.39</v>
      </c>
      <c r="BD61">
        <v>30.83</v>
      </c>
      <c r="BE61">
        <v>0</v>
      </c>
      <c r="BF61">
        <v>0</v>
      </c>
      <c r="BG61">
        <v>272.14999999999998</v>
      </c>
      <c r="BH61">
        <v>0</v>
      </c>
      <c r="BI61">
        <v>97.2</v>
      </c>
      <c r="BJ61">
        <v>0</v>
      </c>
      <c r="BK61">
        <v>0</v>
      </c>
      <c r="BL61">
        <v>55</v>
      </c>
      <c r="BM61">
        <v>102.9</v>
      </c>
      <c r="BN61">
        <v>44.1</v>
      </c>
    </row>
    <row r="62" spans="1:66">
      <c r="G62" t="s">
        <v>104</v>
      </c>
      <c r="H62" s="115">
        <v>213.64</v>
      </c>
      <c r="I62" s="88">
        <v>97.27000000000001</v>
      </c>
      <c r="J62" s="88">
        <v>7.1</v>
      </c>
      <c r="K62" s="88">
        <v>0.96</v>
      </c>
      <c r="L62" s="88">
        <v>5.78</v>
      </c>
      <c r="M62" s="116">
        <v>0</v>
      </c>
      <c r="N62" s="115">
        <v>272.14999999999998</v>
      </c>
      <c r="O62" s="88">
        <v>152.19999999999999</v>
      </c>
      <c r="P62" s="88">
        <v>0</v>
      </c>
      <c r="Q62" s="88">
        <v>0</v>
      </c>
      <c r="R62" s="88">
        <v>0</v>
      </c>
      <c r="S62" s="116">
        <v>0</v>
      </c>
      <c r="W62">
        <v>6.55</v>
      </c>
      <c r="X62">
        <v>24.41</v>
      </c>
      <c r="Y62">
        <v>1.58</v>
      </c>
      <c r="Z62">
        <v>0.96</v>
      </c>
      <c r="AA62">
        <v>0.96</v>
      </c>
      <c r="AB62">
        <v>25.05</v>
      </c>
      <c r="AC62">
        <v>0</v>
      </c>
      <c r="AD62">
        <v>14.45</v>
      </c>
      <c r="AE62">
        <v>38.53</v>
      </c>
      <c r="AF62">
        <v>5.78</v>
      </c>
      <c r="AG62">
        <v>20.23</v>
      </c>
      <c r="AH62">
        <v>0.74</v>
      </c>
      <c r="AI62">
        <v>0.36</v>
      </c>
      <c r="AJ62">
        <v>0.46</v>
      </c>
      <c r="AK62">
        <v>0.83</v>
      </c>
      <c r="AL62">
        <v>0.74</v>
      </c>
      <c r="AM62">
        <v>0.83</v>
      </c>
      <c r="AN62">
        <v>0.74</v>
      </c>
      <c r="AO62">
        <v>0.55000000000000004</v>
      </c>
      <c r="AP62">
        <v>0.52</v>
      </c>
      <c r="AQ62">
        <v>1.25</v>
      </c>
      <c r="AR62">
        <v>0.39</v>
      </c>
      <c r="AS62">
        <v>0.77</v>
      </c>
      <c r="AT62">
        <v>0.39</v>
      </c>
      <c r="AU62">
        <v>0.39</v>
      </c>
      <c r="AV62">
        <v>0.39</v>
      </c>
      <c r="AW62">
        <v>0.72</v>
      </c>
      <c r="AX62">
        <v>0.39</v>
      </c>
      <c r="AY62">
        <v>2.89</v>
      </c>
      <c r="AZ62">
        <v>0.67</v>
      </c>
      <c r="BA62">
        <v>0.43</v>
      </c>
      <c r="BB62">
        <v>0.57999999999999996</v>
      </c>
      <c r="BC62">
        <v>0.39</v>
      </c>
      <c r="BD62">
        <v>30.83</v>
      </c>
      <c r="BE62">
        <v>0</v>
      </c>
      <c r="BF62">
        <v>0</v>
      </c>
      <c r="BG62">
        <v>272.14999999999998</v>
      </c>
      <c r="BH62">
        <v>0</v>
      </c>
      <c r="BI62">
        <v>97.2</v>
      </c>
      <c r="BJ62">
        <v>0</v>
      </c>
      <c r="BK62">
        <v>0</v>
      </c>
      <c r="BL62">
        <v>55</v>
      </c>
      <c r="BM62">
        <v>98</v>
      </c>
      <c r="BN62">
        <v>42</v>
      </c>
    </row>
    <row r="63" spans="1:66">
      <c r="G63" t="s">
        <v>105</v>
      </c>
      <c r="H63" s="115">
        <v>206.64</v>
      </c>
      <c r="I63" s="88">
        <v>94.27000000000001</v>
      </c>
      <c r="J63" s="88">
        <v>7.1</v>
      </c>
      <c r="K63" s="88">
        <v>0.96</v>
      </c>
      <c r="L63" s="88">
        <v>5.78</v>
      </c>
      <c r="M63" s="116">
        <v>0</v>
      </c>
      <c r="N63" s="115">
        <v>272.14999999999998</v>
      </c>
      <c r="O63" s="88">
        <v>152.19999999999999</v>
      </c>
      <c r="P63" s="88">
        <v>0</v>
      </c>
      <c r="Q63" s="88">
        <v>0</v>
      </c>
      <c r="R63" s="88">
        <v>0</v>
      </c>
      <c r="S63" s="116">
        <v>0</v>
      </c>
      <c r="W63">
        <v>6.55</v>
      </c>
      <c r="X63">
        <v>24.41</v>
      </c>
      <c r="Y63">
        <v>1.58</v>
      </c>
      <c r="Z63">
        <v>0.96</v>
      </c>
      <c r="AA63">
        <v>0.96</v>
      </c>
      <c r="AB63">
        <v>25.05</v>
      </c>
      <c r="AC63">
        <v>0</v>
      </c>
      <c r="AD63">
        <v>14.45</v>
      </c>
      <c r="AE63">
        <v>38.53</v>
      </c>
      <c r="AF63">
        <v>5.78</v>
      </c>
      <c r="AG63">
        <v>20.23</v>
      </c>
      <c r="AH63">
        <v>0.74</v>
      </c>
      <c r="AI63">
        <v>0.36</v>
      </c>
      <c r="AJ63">
        <v>0.46</v>
      </c>
      <c r="AK63">
        <v>0.83</v>
      </c>
      <c r="AL63">
        <v>0.74</v>
      </c>
      <c r="AM63">
        <v>0.83</v>
      </c>
      <c r="AN63">
        <v>0.74</v>
      </c>
      <c r="AO63">
        <v>0.55000000000000004</v>
      </c>
      <c r="AP63">
        <v>0.52</v>
      </c>
      <c r="AQ63">
        <v>1.25</v>
      </c>
      <c r="AR63">
        <v>0.39</v>
      </c>
      <c r="AS63">
        <v>0.77</v>
      </c>
      <c r="AT63">
        <v>0.39</v>
      </c>
      <c r="AU63">
        <v>0.39</v>
      </c>
      <c r="AV63">
        <v>0.39</v>
      </c>
      <c r="AW63">
        <v>0.72</v>
      </c>
      <c r="AX63">
        <v>0.39</v>
      </c>
      <c r="AY63">
        <v>2.89</v>
      </c>
      <c r="AZ63">
        <v>0.67</v>
      </c>
      <c r="BA63">
        <v>0.43</v>
      </c>
      <c r="BB63">
        <v>0.57999999999999996</v>
      </c>
      <c r="BC63">
        <v>0.39</v>
      </c>
      <c r="BD63">
        <v>30.83</v>
      </c>
      <c r="BE63">
        <v>0</v>
      </c>
      <c r="BF63">
        <v>0</v>
      </c>
      <c r="BG63">
        <v>272.14999999999998</v>
      </c>
      <c r="BH63">
        <v>0</v>
      </c>
      <c r="BI63">
        <v>97.2</v>
      </c>
      <c r="BJ63">
        <v>0</v>
      </c>
      <c r="BK63">
        <v>0</v>
      </c>
      <c r="BL63">
        <v>55</v>
      </c>
      <c r="BM63">
        <v>91</v>
      </c>
      <c r="BN63">
        <v>39</v>
      </c>
    </row>
    <row r="64" spans="1:66">
      <c r="G64" t="s">
        <v>106</v>
      </c>
      <c r="H64" s="115">
        <v>195.44</v>
      </c>
      <c r="I64" s="88">
        <v>89.470000000000013</v>
      </c>
      <c r="J64" s="88">
        <v>7.1</v>
      </c>
      <c r="K64" s="88">
        <v>0.96</v>
      </c>
      <c r="L64" s="88">
        <v>5.78</v>
      </c>
      <c r="M64" s="116">
        <v>0</v>
      </c>
      <c r="N64" s="115">
        <v>272.14999999999998</v>
      </c>
      <c r="O64" s="88">
        <v>152.19999999999999</v>
      </c>
      <c r="P64" s="88">
        <v>0</v>
      </c>
      <c r="Q64" s="88">
        <v>0</v>
      </c>
      <c r="R64" s="88">
        <v>0</v>
      </c>
      <c r="S64" s="116">
        <v>0</v>
      </c>
      <c r="W64">
        <v>6.55</v>
      </c>
      <c r="X64">
        <v>24.41</v>
      </c>
      <c r="Y64">
        <v>1.58</v>
      </c>
      <c r="Z64">
        <v>0.96</v>
      </c>
      <c r="AA64">
        <v>0.96</v>
      </c>
      <c r="AB64">
        <v>25.05</v>
      </c>
      <c r="AC64">
        <v>0</v>
      </c>
      <c r="AD64">
        <v>14.45</v>
      </c>
      <c r="AE64">
        <v>38.53</v>
      </c>
      <c r="AF64">
        <v>5.78</v>
      </c>
      <c r="AG64">
        <v>20.23</v>
      </c>
      <c r="AH64">
        <v>0.74</v>
      </c>
      <c r="AI64">
        <v>0.36</v>
      </c>
      <c r="AJ64">
        <v>0.46</v>
      </c>
      <c r="AK64">
        <v>0.83</v>
      </c>
      <c r="AL64">
        <v>0.74</v>
      </c>
      <c r="AM64">
        <v>0.83</v>
      </c>
      <c r="AN64">
        <v>0.74</v>
      </c>
      <c r="AO64">
        <v>0.55000000000000004</v>
      </c>
      <c r="AP64">
        <v>0.52</v>
      </c>
      <c r="AQ64">
        <v>1.25</v>
      </c>
      <c r="AR64">
        <v>0.39</v>
      </c>
      <c r="AS64">
        <v>0.77</v>
      </c>
      <c r="AT64">
        <v>0.39</v>
      </c>
      <c r="AU64">
        <v>0.39</v>
      </c>
      <c r="AV64">
        <v>0.39</v>
      </c>
      <c r="AW64">
        <v>0.72</v>
      </c>
      <c r="AX64">
        <v>0.39</v>
      </c>
      <c r="AY64">
        <v>2.89</v>
      </c>
      <c r="AZ64">
        <v>0.67</v>
      </c>
      <c r="BA64">
        <v>0.43</v>
      </c>
      <c r="BB64">
        <v>0.57999999999999996</v>
      </c>
      <c r="BC64">
        <v>0.39</v>
      </c>
      <c r="BD64">
        <v>30.83</v>
      </c>
      <c r="BE64">
        <v>0</v>
      </c>
      <c r="BF64">
        <v>0</v>
      </c>
      <c r="BG64">
        <v>272.14999999999998</v>
      </c>
      <c r="BH64">
        <v>0</v>
      </c>
      <c r="BI64">
        <v>97.2</v>
      </c>
      <c r="BJ64">
        <v>0</v>
      </c>
      <c r="BK64">
        <v>0</v>
      </c>
      <c r="BL64">
        <v>55</v>
      </c>
      <c r="BM64">
        <v>79.8</v>
      </c>
      <c r="BN64">
        <v>34.200000000000003</v>
      </c>
    </row>
    <row r="65" spans="7:66">
      <c r="G65" t="s">
        <v>107</v>
      </c>
      <c r="H65" s="115">
        <v>189.14</v>
      </c>
      <c r="I65" s="88">
        <v>86.77000000000001</v>
      </c>
      <c r="J65" s="88">
        <v>7.1</v>
      </c>
      <c r="K65" s="88">
        <v>0.96</v>
      </c>
      <c r="L65" s="88">
        <v>5.78</v>
      </c>
      <c r="M65" s="116">
        <v>0</v>
      </c>
      <c r="N65" s="115">
        <v>272.14999999999998</v>
      </c>
      <c r="O65" s="88">
        <v>152.19999999999999</v>
      </c>
      <c r="P65" s="88">
        <v>0</v>
      </c>
      <c r="Q65" s="88">
        <v>0</v>
      </c>
      <c r="R65" s="88">
        <v>0</v>
      </c>
      <c r="S65" s="116">
        <v>0</v>
      </c>
      <c r="W65">
        <v>6.55</v>
      </c>
      <c r="X65">
        <v>24.41</v>
      </c>
      <c r="Y65">
        <v>1.58</v>
      </c>
      <c r="Z65">
        <v>0.96</v>
      </c>
      <c r="AA65">
        <v>0.96</v>
      </c>
      <c r="AB65">
        <v>25.05</v>
      </c>
      <c r="AC65">
        <v>0</v>
      </c>
      <c r="AD65">
        <v>14.45</v>
      </c>
      <c r="AE65">
        <v>38.53</v>
      </c>
      <c r="AF65">
        <v>5.78</v>
      </c>
      <c r="AG65">
        <v>20.23</v>
      </c>
      <c r="AH65">
        <v>0.74</v>
      </c>
      <c r="AI65">
        <v>0.36</v>
      </c>
      <c r="AJ65">
        <v>0.46</v>
      </c>
      <c r="AK65">
        <v>0.83</v>
      </c>
      <c r="AL65">
        <v>0.74</v>
      </c>
      <c r="AM65">
        <v>0.83</v>
      </c>
      <c r="AN65">
        <v>0.74</v>
      </c>
      <c r="AO65">
        <v>0.55000000000000004</v>
      </c>
      <c r="AP65">
        <v>0.52</v>
      </c>
      <c r="AQ65">
        <v>1.25</v>
      </c>
      <c r="AR65">
        <v>0.39</v>
      </c>
      <c r="AS65">
        <v>0.77</v>
      </c>
      <c r="AT65">
        <v>0.39</v>
      </c>
      <c r="AU65">
        <v>0.39</v>
      </c>
      <c r="AV65">
        <v>0.39</v>
      </c>
      <c r="AW65">
        <v>0.72</v>
      </c>
      <c r="AX65">
        <v>0.39</v>
      </c>
      <c r="AY65">
        <v>2.89</v>
      </c>
      <c r="AZ65">
        <v>0.67</v>
      </c>
      <c r="BA65">
        <v>0.43</v>
      </c>
      <c r="BB65">
        <v>0.57999999999999996</v>
      </c>
      <c r="BC65">
        <v>0.39</v>
      </c>
      <c r="BD65">
        <v>30.83</v>
      </c>
      <c r="BE65">
        <v>0</v>
      </c>
      <c r="BF65">
        <v>0</v>
      </c>
      <c r="BG65">
        <v>272.14999999999998</v>
      </c>
      <c r="BH65">
        <v>0</v>
      </c>
      <c r="BI65">
        <v>97.2</v>
      </c>
      <c r="BJ65">
        <v>0</v>
      </c>
      <c r="BK65">
        <v>0</v>
      </c>
      <c r="BL65">
        <v>55</v>
      </c>
      <c r="BM65">
        <v>73.5</v>
      </c>
      <c r="BN65">
        <v>31.5</v>
      </c>
    </row>
    <row r="66" spans="7:66">
      <c r="G66" t="s">
        <v>108</v>
      </c>
      <c r="H66" s="115">
        <v>178.64</v>
      </c>
      <c r="I66" s="88">
        <v>82.27000000000001</v>
      </c>
      <c r="J66" s="88">
        <v>7.1</v>
      </c>
      <c r="K66" s="88">
        <v>0.96</v>
      </c>
      <c r="L66" s="88">
        <v>5.78</v>
      </c>
      <c r="M66" s="116">
        <v>0</v>
      </c>
      <c r="N66" s="115">
        <v>272.14999999999998</v>
      </c>
      <c r="O66" s="88">
        <v>152.19999999999999</v>
      </c>
      <c r="P66" s="88">
        <v>0</v>
      </c>
      <c r="Q66" s="88">
        <v>0</v>
      </c>
      <c r="R66" s="88">
        <v>0</v>
      </c>
      <c r="S66" s="116">
        <v>0</v>
      </c>
      <c r="W66">
        <v>6.55</v>
      </c>
      <c r="X66">
        <v>24.41</v>
      </c>
      <c r="Y66">
        <v>1.58</v>
      </c>
      <c r="Z66">
        <v>0.96</v>
      </c>
      <c r="AA66">
        <v>0.96</v>
      </c>
      <c r="AB66">
        <v>25.05</v>
      </c>
      <c r="AC66">
        <v>0</v>
      </c>
      <c r="AD66">
        <v>14.45</v>
      </c>
      <c r="AE66">
        <v>38.53</v>
      </c>
      <c r="AF66">
        <v>5.78</v>
      </c>
      <c r="AG66">
        <v>20.23</v>
      </c>
      <c r="AH66">
        <v>0.74</v>
      </c>
      <c r="AI66">
        <v>0.36</v>
      </c>
      <c r="AJ66">
        <v>0.46</v>
      </c>
      <c r="AK66">
        <v>0.83</v>
      </c>
      <c r="AL66">
        <v>0.74</v>
      </c>
      <c r="AM66">
        <v>0.83</v>
      </c>
      <c r="AN66">
        <v>0.74</v>
      </c>
      <c r="AO66">
        <v>0.55000000000000004</v>
      </c>
      <c r="AP66">
        <v>0.52</v>
      </c>
      <c r="AQ66">
        <v>1.25</v>
      </c>
      <c r="AR66">
        <v>0.39</v>
      </c>
      <c r="AS66">
        <v>0.77</v>
      </c>
      <c r="AT66">
        <v>0.39</v>
      </c>
      <c r="AU66">
        <v>0.39</v>
      </c>
      <c r="AV66">
        <v>0.39</v>
      </c>
      <c r="AW66">
        <v>0.72</v>
      </c>
      <c r="AX66">
        <v>0.39</v>
      </c>
      <c r="AY66">
        <v>2.89</v>
      </c>
      <c r="AZ66">
        <v>0.67</v>
      </c>
      <c r="BA66">
        <v>0.43</v>
      </c>
      <c r="BB66">
        <v>0.57999999999999996</v>
      </c>
      <c r="BC66">
        <v>0.39</v>
      </c>
      <c r="BD66">
        <v>30.83</v>
      </c>
      <c r="BE66">
        <v>0</v>
      </c>
      <c r="BF66">
        <v>0</v>
      </c>
      <c r="BG66">
        <v>272.14999999999998</v>
      </c>
      <c r="BH66">
        <v>0</v>
      </c>
      <c r="BI66">
        <v>97.2</v>
      </c>
      <c r="BJ66">
        <v>0</v>
      </c>
      <c r="BK66">
        <v>0</v>
      </c>
      <c r="BL66">
        <v>55</v>
      </c>
      <c r="BM66">
        <v>63</v>
      </c>
      <c r="BN66">
        <v>27</v>
      </c>
    </row>
    <row r="67" spans="7:66">
      <c r="G67" t="s">
        <v>109</v>
      </c>
      <c r="H67" s="115">
        <v>175.07999999999998</v>
      </c>
      <c r="I67" s="88">
        <v>79.27000000000001</v>
      </c>
      <c r="J67" s="88">
        <v>7.2</v>
      </c>
      <c r="K67" s="88">
        <v>0.96</v>
      </c>
      <c r="L67" s="88">
        <v>5.78</v>
      </c>
      <c r="M67" s="116">
        <v>0</v>
      </c>
      <c r="N67" s="115">
        <v>272.14999999999998</v>
      </c>
      <c r="O67" s="88">
        <v>152.19999999999999</v>
      </c>
      <c r="P67" s="88">
        <v>0</v>
      </c>
      <c r="Q67" s="88">
        <v>0</v>
      </c>
      <c r="R67" s="88">
        <v>0</v>
      </c>
      <c r="S67" s="116">
        <v>0</v>
      </c>
      <c r="W67">
        <v>6.65</v>
      </c>
      <c r="X67">
        <v>24.41</v>
      </c>
      <c r="Y67">
        <v>3.1</v>
      </c>
      <c r="Z67">
        <v>0.96</v>
      </c>
      <c r="AA67">
        <v>0.96</v>
      </c>
      <c r="AB67">
        <v>25.05</v>
      </c>
      <c r="AC67">
        <v>0</v>
      </c>
      <c r="AD67">
        <v>14.45</v>
      </c>
      <c r="AE67">
        <v>38.53</v>
      </c>
      <c r="AF67">
        <v>5.78</v>
      </c>
      <c r="AG67">
        <v>20.23</v>
      </c>
      <c r="AH67">
        <v>0.74</v>
      </c>
      <c r="AI67">
        <v>0.36</v>
      </c>
      <c r="AJ67">
        <v>0.46</v>
      </c>
      <c r="AK67">
        <v>0.83</v>
      </c>
      <c r="AL67">
        <v>0.74</v>
      </c>
      <c r="AM67">
        <v>0.83</v>
      </c>
      <c r="AN67">
        <v>0.74</v>
      </c>
      <c r="AO67">
        <v>0.55000000000000004</v>
      </c>
      <c r="AP67">
        <v>0.52</v>
      </c>
      <c r="AQ67">
        <v>1.25</v>
      </c>
      <c r="AR67">
        <v>0.39</v>
      </c>
      <c r="AS67">
        <v>0.77</v>
      </c>
      <c r="AT67">
        <v>0.39</v>
      </c>
      <c r="AU67">
        <v>0.39</v>
      </c>
      <c r="AV67">
        <v>0.39</v>
      </c>
      <c r="AW67">
        <v>0.72</v>
      </c>
      <c r="AX67">
        <v>0.39</v>
      </c>
      <c r="AY67">
        <v>2.89</v>
      </c>
      <c r="AZ67">
        <v>0.67</v>
      </c>
      <c r="BA67">
        <v>0.43</v>
      </c>
      <c r="BB67">
        <v>0.57999999999999996</v>
      </c>
      <c r="BC67">
        <v>0.39</v>
      </c>
      <c r="BD67">
        <v>32.75</v>
      </c>
      <c r="BE67">
        <v>0</v>
      </c>
      <c r="BF67">
        <v>0</v>
      </c>
      <c r="BG67">
        <v>272.14999999999998</v>
      </c>
      <c r="BH67">
        <v>0</v>
      </c>
      <c r="BI67">
        <v>97.2</v>
      </c>
      <c r="BJ67">
        <v>0</v>
      </c>
      <c r="BK67">
        <v>0</v>
      </c>
      <c r="BL67">
        <v>55</v>
      </c>
      <c r="BM67">
        <v>56</v>
      </c>
      <c r="BN67">
        <v>24</v>
      </c>
    </row>
    <row r="68" spans="7:66">
      <c r="G68" t="s">
        <v>110</v>
      </c>
      <c r="H68" s="115">
        <v>163.17999999999998</v>
      </c>
      <c r="I68" s="88">
        <v>74.170000000000016</v>
      </c>
      <c r="J68" s="88">
        <v>7.2</v>
      </c>
      <c r="K68" s="88">
        <v>0.96</v>
      </c>
      <c r="L68" s="88">
        <v>5.78</v>
      </c>
      <c r="M68" s="116">
        <v>0</v>
      </c>
      <c r="N68" s="115">
        <v>272.14999999999998</v>
      </c>
      <c r="O68" s="88">
        <v>152.19999999999999</v>
      </c>
      <c r="P68" s="88">
        <v>0</v>
      </c>
      <c r="Q68" s="88">
        <v>0</v>
      </c>
      <c r="R68" s="88">
        <v>0</v>
      </c>
      <c r="S68" s="116">
        <v>0</v>
      </c>
      <c r="W68">
        <v>6.65</v>
      </c>
      <c r="X68">
        <v>24.41</v>
      </c>
      <c r="Y68">
        <v>3.1</v>
      </c>
      <c r="Z68">
        <v>0.96</v>
      </c>
      <c r="AA68">
        <v>0.96</v>
      </c>
      <c r="AB68">
        <v>25.05</v>
      </c>
      <c r="AC68">
        <v>0</v>
      </c>
      <c r="AD68">
        <v>14.45</v>
      </c>
      <c r="AE68">
        <v>38.53</v>
      </c>
      <c r="AF68">
        <v>5.78</v>
      </c>
      <c r="AG68">
        <v>20.23</v>
      </c>
      <c r="AH68">
        <v>0.74</v>
      </c>
      <c r="AI68">
        <v>0.36</v>
      </c>
      <c r="AJ68">
        <v>0.46</v>
      </c>
      <c r="AK68">
        <v>0.83</v>
      </c>
      <c r="AL68">
        <v>0.74</v>
      </c>
      <c r="AM68">
        <v>0.83</v>
      </c>
      <c r="AN68">
        <v>0.74</v>
      </c>
      <c r="AO68">
        <v>0.55000000000000004</v>
      </c>
      <c r="AP68">
        <v>0.52</v>
      </c>
      <c r="AQ68">
        <v>1.25</v>
      </c>
      <c r="AR68">
        <v>0.39</v>
      </c>
      <c r="AS68">
        <v>0.77</v>
      </c>
      <c r="AT68">
        <v>0.39</v>
      </c>
      <c r="AU68">
        <v>0.39</v>
      </c>
      <c r="AV68">
        <v>0.39</v>
      </c>
      <c r="AW68">
        <v>0.72</v>
      </c>
      <c r="AX68">
        <v>0.39</v>
      </c>
      <c r="AY68">
        <v>2.89</v>
      </c>
      <c r="AZ68">
        <v>0.67</v>
      </c>
      <c r="BA68">
        <v>0.43</v>
      </c>
      <c r="BB68">
        <v>0.57999999999999996</v>
      </c>
      <c r="BC68">
        <v>0.39</v>
      </c>
      <c r="BD68">
        <v>32.75</v>
      </c>
      <c r="BE68">
        <v>0</v>
      </c>
      <c r="BF68">
        <v>0</v>
      </c>
      <c r="BG68">
        <v>272.14999999999998</v>
      </c>
      <c r="BH68">
        <v>0</v>
      </c>
      <c r="BI68">
        <v>97.2</v>
      </c>
      <c r="BJ68">
        <v>0</v>
      </c>
      <c r="BK68">
        <v>0</v>
      </c>
      <c r="BL68">
        <v>55</v>
      </c>
      <c r="BM68">
        <v>44.1</v>
      </c>
      <c r="BN68">
        <v>18.899999999999999</v>
      </c>
    </row>
    <row r="69" spans="7:66">
      <c r="G69" t="s">
        <v>111</v>
      </c>
      <c r="H69" s="115">
        <v>340.96</v>
      </c>
      <c r="I69" s="88">
        <v>70.27000000000001</v>
      </c>
      <c r="J69" s="88">
        <v>7.2</v>
      </c>
      <c r="K69" s="88">
        <v>0.96</v>
      </c>
      <c r="L69" s="88">
        <v>5.78</v>
      </c>
      <c r="M69" s="116">
        <v>0</v>
      </c>
      <c r="N69" s="115">
        <v>272.14999999999998</v>
      </c>
      <c r="O69" s="88">
        <v>152.19999999999999</v>
      </c>
      <c r="P69" s="88">
        <v>0</v>
      </c>
      <c r="Q69" s="88">
        <v>0</v>
      </c>
      <c r="R69" s="88">
        <v>0</v>
      </c>
      <c r="S69" s="116">
        <v>0</v>
      </c>
      <c r="W69">
        <v>6.65</v>
      </c>
      <c r="X69">
        <v>24.41</v>
      </c>
      <c r="Y69">
        <v>3.1</v>
      </c>
      <c r="Z69">
        <v>0.96</v>
      </c>
      <c r="AA69">
        <v>0.96</v>
      </c>
      <c r="AB69">
        <v>25.05</v>
      </c>
      <c r="AC69">
        <v>0</v>
      </c>
      <c r="AD69">
        <v>14.45</v>
      </c>
      <c r="AE69">
        <v>38.53</v>
      </c>
      <c r="AF69">
        <v>5.78</v>
      </c>
      <c r="AG69">
        <v>20.23</v>
      </c>
      <c r="AH69">
        <v>0.74</v>
      </c>
      <c r="AI69">
        <v>0.36</v>
      </c>
      <c r="AJ69">
        <v>0.46</v>
      </c>
      <c r="AK69">
        <v>0.83</v>
      </c>
      <c r="AL69">
        <v>0.74</v>
      </c>
      <c r="AM69">
        <v>0.83</v>
      </c>
      <c r="AN69">
        <v>0.74</v>
      </c>
      <c r="AO69">
        <v>0.55000000000000004</v>
      </c>
      <c r="AP69">
        <v>0.52</v>
      </c>
      <c r="AQ69">
        <v>1.25</v>
      </c>
      <c r="AR69">
        <v>0.39</v>
      </c>
      <c r="AS69">
        <v>0.77</v>
      </c>
      <c r="AT69">
        <v>0.39</v>
      </c>
      <c r="AU69">
        <v>0.39</v>
      </c>
      <c r="AV69">
        <v>0.39</v>
      </c>
      <c r="AW69">
        <v>0.72</v>
      </c>
      <c r="AX69">
        <v>0.39</v>
      </c>
      <c r="AY69">
        <v>2.89</v>
      </c>
      <c r="AZ69">
        <v>0.67</v>
      </c>
      <c r="BA69">
        <v>0.43</v>
      </c>
      <c r="BB69">
        <v>0.57999999999999996</v>
      </c>
      <c r="BC69">
        <v>0.39</v>
      </c>
      <c r="BD69">
        <v>32.75</v>
      </c>
      <c r="BE69">
        <v>186.88</v>
      </c>
      <c r="BF69">
        <v>0</v>
      </c>
      <c r="BG69">
        <v>272.14999999999998</v>
      </c>
      <c r="BH69">
        <v>0</v>
      </c>
      <c r="BI69">
        <v>97.2</v>
      </c>
      <c r="BJ69">
        <v>0</v>
      </c>
      <c r="BK69">
        <v>0</v>
      </c>
      <c r="BL69">
        <v>55</v>
      </c>
      <c r="BM69">
        <v>35</v>
      </c>
      <c r="BN69">
        <v>15</v>
      </c>
    </row>
    <row r="70" spans="7:66">
      <c r="G70" t="s">
        <v>112</v>
      </c>
      <c r="H70" s="115">
        <v>368.64</v>
      </c>
      <c r="I70" s="88">
        <v>67.27000000000001</v>
      </c>
      <c r="J70" s="88">
        <v>7.2</v>
      </c>
      <c r="K70" s="88">
        <v>0.96</v>
      </c>
      <c r="L70" s="88">
        <v>5.78</v>
      </c>
      <c r="M70" s="116">
        <v>0</v>
      </c>
      <c r="N70" s="115">
        <v>272.14999999999998</v>
      </c>
      <c r="O70" s="88">
        <v>152.19999999999999</v>
      </c>
      <c r="P70" s="88">
        <v>0</v>
      </c>
      <c r="Q70" s="88">
        <v>0</v>
      </c>
      <c r="R70" s="88">
        <v>0</v>
      </c>
      <c r="S70" s="116">
        <v>0</v>
      </c>
      <c r="W70">
        <v>6.65</v>
      </c>
      <c r="X70">
        <v>24.41</v>
      </c>
      <c r="Y70">
        <v>3.1</v>
      </c>
      <c r="Z70">
        <v>0.96</v>
      </c>
      <c r="AA70">
        <v>0.96</v>
      </c>
      <c r="AB70">
        <v>25.05</v>
      </c>
      <c r="AC70">
        <v>0</v>
      </c>
      <c r="AD70">
        <v>14.45</v>
      </c>
      <c r="AE70">
        <v>38.53</v>
      </c>
      <c r="AF70">
        <v>5.78</v>
      </c>
      <c r="AG70">
        <v>20.23</v>
      </c>
      <c r="AH70">
        <v>0.74</v>
      </c>
      <c r="AI70">
        <v>0.36</v>
      </c>
      <c r="AJ70">
        <v>0.46</v>
      </c>
      <c r="AK70">
        <v>0.83</v>
      </c>
      <c r="AL70">
        <v>0.74</v>
      </c>
      <c r="AM70">
        <v>0.83</v>
      </c>
      <c r="AN70">
        <v>0.74</v>
      </c>
      <c r="AO70">
        <v>0.55000000000000004</v>
      </c>
      <c r="AP70">
        <v>0.52</v>
      </c>
      <c r="AQ70">
        <v>1.25</v>
      </c>
      <c r="AR70">
        <v>0.39</v>
      </c>
      <c r="AS70">
        <v>0.77</v>
      </c>
      <c r="AT70">
        <v>0.39</v>
      </c>
      <c r="AU70">
        <v>0.39</v>
      </c>
      <c r="AV70">
        <v>0.39</v>
      </c>
      <c r="AW70">
        <v>0.72</v>
      </c>
      <c r="AX70">
        <v>0.39</v>
      </c>
      <c r="AY70">
        <v>2.89</v>
      </c>
      <c r="AZ70">
        <v>0.67</v>
      </c>
      <c r="BA70">
        <v>0.43</v>
      </c>
      <c r="BB70">
        <v>0.57999999999999996</v>
      </c>
      <c r="BC70">
        <v>0.39</v>
      </c>
      <c r="BD70">
        <v>32.75</v>
      </c>
      <c r="BE70">
        <v>221.56</v>
      </c>
      <c r="BF70">
        <v>0</v>
      </c>
      <c r="BG70">
        <v>272.14999999999998</v>
      </c>
      <c r="BH70">
        <v>0</v>
      </c>
      <c r="BI70">
        <v>97.2</v>
      </c>
      <c r="BJ70">
        <v>0</v>
      </c>
      <c r="BK70">
        <v>0</v>
      </c>
      <c r="BL70">
        <v>55</v>
      </c>
      <c r="BM70">
        <v>28</v>
      </c>
      <c r="BN70">
        <v>12</v>
      </c>
    </row>
    <row r="71" spans="7:66">
      <c r="G71" t="s">
        <v>113</v>
      </c>
      <c r="H71" s="115">
        <v>453.15</v>
      </c>
      <c r="I71" s="88">
        <v>64.27000000000001</v>
      </c>
      <c r="J71" s="88">
        <v>7.2</v>
      </c>
      <c r="K71" s="88">
        <v>0.96</v>
      </c>
      <c r="L71" s="88">
        <v>5.78</v>
      </c>
      <c r="M71" s="116">
        <v>0</v>
      </c>
      <c r="N71" s="115">
        <v>272.14999999999998</v>
      </c>
      <c r="O71" s="88">
        <v>152.19999999999999</v>
      </c>
      <c r="P71" s="88">
        <v>0</v>
      </c>
      <c r="Q71" s="88">
        <v>0</v>
      </c>
      <c r="R71" s="88">
        <v>0</v>
      </c>
      <c r="S71" s="116">
        <v>0</v>
      </c>
      <c r="W71">
        <v>6.65</v>
      </c>
      <c r="X71">
        <v>24.41</v>
      </c>
      <c r="Y71">
        <v>3.1</v>
      </c>
      <c r="Z71">
        <v>0.96</v>
      </c>
      <c r="AA71">
        <v>0.96</v>
      </c>
      <c r="AB71">
        <v>25.05</v>
      </c>
      <c r="AC71">
        <v>0</v>
      </c>
      <c r="AD71">
        <v>14.45</v>
      </c>
      <c r="AE71">
        <v>38.53</v>
      </c>
      <c r="AF71">
        <v>5.78</v>
      </c>
      <c r="AG71">
        <v>20.23</v>
      </c>
      <c r="AH71">
        <v>0.74</v>
      </c>
      <c r="AI71">
        <v>0.36</v>
      </c>
      <c r="AJ71">
        <v>0.46</v>
      </c>
      <c r="AK71">
        <v>0.83</v>
      </c>
      <c r="AL71">
        <v>0.74</v>
      </c>
      <c r="AM71">
        <v>0.83</v>
      </c>
      <c r="AN71">
        <v>0.74</v>
      </c>
      <c r="AO71">
        <v>0.55000000000000004</v>
      </c>
      <c r="AP71">
        <v>0.52</v>
      </c>
      <c r="AQ71">
        <v>1.25</v>
      </c>
      <c r="AR71">
        <v>0.39</v>
      </c>
      <c r="AS71">
        <v>0.77</v>
      </c>
      <c r="AT71">
        <v>0.39</v>
      </c>
      <c r="AU71">
        <v>0.39</v>
      </c>
      <c r="AV71">
        <v>0.39</v>
      </c>
      <c r="AW71">
        <v>0.72</v>
      </c>
      <c r="AX71">
        <v>0.39</v>
      </c>
      <c r="AY71">
        <v>2.89</v>
      </c>
      <c r="AZ71">
        <v>0.67</v>
      </c>
      <c r="BA71">
        <v>0.43</v>
      </c>
      <c r="BB71">
        <v>0.57999999999999996</v>
      </c>
      <c r="BC71">
        <v>0.39</v>
      </c>
      <c r="BD71">
        <v>32.75</v>
      </c>
      <c r="BE71">
        <v>313.07</v>
      </c>
      <c r="BF71">
        <v>0</v>
      </c>
      <c r="BG71">
        <v>272.14999999999998</v>
      </c>
      <c r="BH71">
        <v>0</v>
      </c>
      <c r="BI71">
        <v>97.2</v>
      </c>
      <c r="BJ71">
        <v>0</v>
      </c>
      <c r="BK71">
        <v>0</v>
      </c>
      <c r="BL71">
        <v>55</v>
      </c>
      <c r="BM71">
        <v>21</v>
      </c>
      <c r="BN71">
        <v>9</v>
      </c>
    </row>
    <row r="72" spans="7:66">
      <c r="G72" t="s">
        <v>114</v>
      </c>
      <c r="H72" s="115">
        <v>446.15</v>
      </c>
      <c r="I72" s="88">
        <v>61.27000000000001</v>
      </c>
      <c r="J72" s="88">
        <v>7.2</v>
      </c>
      <c r="K72" s="88">
        <v>0.96</v>
      </c>
      <c r="L72" s="88">
        <v>5.78</v>
      </c>
      <c r="M72" s="116">
        <v>0</v>
      </c>
      <c r="N72" s="115">
        <v>272.14999999999998</v>
      </c>
      <c r="O72" s="88">
        <v>152.19999999999999</v>
      </c>
      <c r="P72" s="88">
        <v>0</v>
      </c>
      <c r="Q72" s="88">
        <v>0</v>
      </c>
      <c r="R72" s="88">
        <v>0</v>
      </c>
      <c r="S72" s="116">
        <v>0</v>
      </c>
      <c r="W72">
        <v>6.65</v>
      </c>
      <c r="X72">
        <v>24.41</v>
      </c>
      <c r="Y72">
        <v>3.1</v>
      </c>
      <c r="Z72">
        <v>0.96</v>
      </c>
      <c r="AA72">
        <v>0.96</v>
      </c>
      <c r="AB72">
        <v>25.05</v>
      </c>
      <c r="AC72">
        <v>0</v>
      </c>
      <c r="AD72">
        <v>14.45</v>
      </c>
      <c r="AE72">
        <v>38.53</v>
      </c>
      <c r="AF72">
        <v>5.78</v>
      </c>
      <c r="AG72">
        <v>20.23</v>
      </c>
      <c r="AH72">
        <v>0.74</v>
      </c>
      <c r="AI72">
        <v>0.36</v>
      </c>
      <c r="AJ72">
        <v>0.46</v>
      </c>
      <c r="AK72">
        <v>0.83</v>
      </c>
      <c r="AL72">
        <v>0.74</v>
      </c>
      <c r="AM72">
        <v>0.83</v>
      </c>
      <c r="AN72">
        <v>0.74</v>
      </c>
      <c r="AO72">
        <v>0.55000000000000004</v>
      </c>
      <c r="AP72">
        <v>0.52</v>
      </c>
      <c r="AQ72">
        <v>1.25</v>
      </c>
      <c r="AR72">
        <v>0.39</v>
      </c>
      <c r="AS72">
        <v>0.77</v>
      </c>
      <c r="AT72">
        <v>0.39</v>
      </c>
      <c r="AU72">
        <v>0.39</v>
      </c>
      <c r="AV72">
        <v>0.39</v>
      </c>
      <c r="AW72">
        <v>0.72</v>
      </c>
      <c r="AX72">
        <v>0.39</v>
      </c>
      <c r="AY72">
        <v>2.89</v>
      </c>
      <c r="AZ72">
        <v>0.67</v>
      </c>
      <c r="BA72">
        <v>0.43</v>
      </c>
      <c r="BB72">
        <v>0.57999999999999996</v>
      </c>
      <c r="BC72">
        <v>0.39</v>
      </c>
      <c r="BD72">
        <v>32.75</v>
      </c>
      <c r="BE72">
        <v>313.07</v>
      </c>
      <c r="BF72">
        <v>0</v>
      </c>
      <c r="BG72">
        <v>272.14999999999998</v>
      </c>
      <c r="BH72">
        <v>0</v>
      </c>
      <c r="BI72">
        <v>97.2</v>
      </c>
      <c r="BJ72">
        <v>0</v>
      </c>
      <c r="BK72">
        <v>0</v>
      </c>
      <c r="BL72">
        <v>55</v>
      </c>
      <c r="BM72">
        <v>14</v>
      </c>
      <c r="BN72">
        <v>6</v>
      </c>
    </row>
    <row r="73" spans="7:66">
      <c r="G73" t="s">
        <v>115</v>
      </c>
      <c r="H73" s="115">
        <v>442.65</v>
      </c>
      <c r="I73" s="88">
        <v>156.10000000000002</v>
      </c>
      <c r="J73" s="88">
        <v>7.2</v>
      </c>
      <c r="K73" s="88">
        <v>0.96</v>
      </c>
      <c r="L73" s="88">
        <v>5.78</v>
      </c>
      <c r="M73" s="116">
        <v>0</v>
      </c>
      <c r="N73" s="115">
        <v>272.14999999999998</v>
      </c>
      <c r="O73" s="88">
        <v>152.19999999999999</v>
      </c>
      <c r="P73" s="88">
        <v>0</v>
      </c>
      <c r="Q73" s="88">
        <v>0</v>
      </c>
      <c r="R73" s="88">
        <v>0</v>
      </c>
      <c r="S73" s="116">
        <v>0</v>
      </c>
      <c r="W73">
        <v>6.65</v>
      </c>
      <c r="X73">
        <v>24.41</v>
      </c>
      <c r="Y73">
        <v>3.1</v>
      </c>
      <c r="Z73">
        <v>0.96</v>
      </c>
      <c r="AA73">
        <v>0.96</v>
      </c>
      <c r="AB73">
        <v>25.05</v>
      </c>
      <c r="AC73">
        <v>0</v>
      </c>
      <c r="AD73">
        <v>14.45</v>
      </c>
      <c r="AE73">
        <v>38.53</v>
      </c>
      <c r="AF73">
        <v>5.78</v>
      </c>
      <c r="AG73">
        <v>20.23</v>
      </c>
      <c r="AH73">
        <v>0.74</v>
      </c>
      <c r="AI73">
        <v>0.36</v>
      </c>
      <c r="AJ73">
        <v>0.46</v>
      </c>
      <c r="AK73">
        <v>0.83</v>
      </c>
      <c r="AL73">
        <v>0.74</v>
      </c>
      <c r="AM73">
        <v>0.83</v>
      </c>
      <c r="AN73">
        <v>0.74</v>
      </c>
      <c r="AO73">
        <v>0.55000000000000004</v>
      </c>
      <c r="AP73">
        <v>0.52</v>
      </c>
      <c r="AQ73">
        <v>1.25</v>
      </c>
      <c r="AR73">
        <v>0.39</v>
      </c>
      <c r="AS73">
        <v>0.77</v>
      </c>
      <c r="AT73">
        <v>0.39</v>
      </c>
      <c r="AU73">
        <v>0.39</v>
      </c>
      <c r="AV73">
        <v>0.39</v>
      </c>
      <c r="AW73">
        <v>0.72</v>
      </c>
      <c r="AX73">
        <v>0.39</v>
      </c>
      <c r="AY73">
        <v>2.89</v>
      </c>
      <c r="AZ73">
        <v>0.67</v>
      </c>
      <c r="BA73">
        <v>0.43</v>
      </c>
      <c r="BB73">
        <v>0.57999999999999996</v>
      </c>
      <c r="BC73">
        <v>0.39</v>
      </c>
      <c r="BD73">
        <v>32.75</v>
      </c>
      <c r="BE73">
        <v>313.07</v>
      </c>
      <c r="BF73">
        <v>96.33</v>
      </c>
      <c r="BG73">
        <v>272.14999999999998</v>
      </c>
      <c r="BH73">
        <v>0</v>
      </c>
      <c r="BI73">
        <v>97.2</v>
      </c>
      <c r="BJ73">
        <v>0</v>
      </c>
      <c r="BK73">
        <v>0</v>
      </c>
      <c r="BL73">
        <v>55</v>
      </c>
      <c r="BM73">
        <v>10.5</v>
      </c>
      <c r="BN73">
        <v>4.5</v>
      </c>
    </row>
    <row r="74" spans="7:66">
      <c r="G74" t="s">
        <v>116</v>
      </c>
      <c r="H74" s="115">
        <v>452.01</v>
      </c>
      <c r="I74" s="88">
        <v>153.92000000000002</v>
      </c>
      <c r="J74" s="88">
        <v>7.2</v>
      </c>
      <c r="K74" s="88">
        <v>0.96</v>
      </c>
      <c r="L74" s="88">
        <v>5.78</v>
      </c>
      <c r="M74" s="116">
        <v>0</v>
      </c>
      <c r="N74" s="115">
        <v>272.14999999999998</v>
      </c>
      <c r="O74" s="88">
        <v>152.19999999999999</v>
      </c>
      <c r="P74" s="88">
        <v>0</v>
      </c>
      <c r="Q74" s="88">
        <v>0</v>
      </c>
      <c r="R74" s="88">
        <v>0</v>
      </c>
      <c r="S74" s="116">
        <v>0</v>
      </c>
      <c r="W74">
        <v>6.65</v>
      </c>
      <c r="X74">
        <v>24.41</v>
      </c>
      <c r="Y74">
        <v>3.1</v>
      </c>
      <c r="Z74">
        <v>0.96</v>
      </c>
      <c r="AA74">
        <v>0.96</v>
      </c>
      <c r="AB74">
        <v>39.5</v>
      </c>
      <c r="AC74">
        <v>0</v>
      </c>
      <c r="AD74">
        <v>14.45</v>
      </c>
      <c r="AE74">
        <v>38.53</v>
      </c>
      <c r="AF74">
        <v>5.78</v>
      </c>
      <c r="AG74">
        <v>20.23</v>
      </c>
      <c r="AH74">
        <v>0.74</v>
      </c>
      <c r="AI74">
        <v>0.36</v>
      </c>
      <c r="AJ74">
        <v>0.46</v>
      </c>
      <c r="AK74">
        <v>0.83</v>
      </c>
      <c r="AL74">
        <v>0.74</v>
      </c>
      <c r="AM74">
        <v>0.83</v>
      </c>
      <c r="AN74">
        <v>0.74</v>
      </c>
      <c r="AO74">
        <v>0.55000000000000004</v>
      </c>
      <c r="AP74">
        <v>0.52</v>
      </c>
      <c r="AQ74">
        <v>1.25</v>
      </c>
      <c r="AR74">
        <v>0.39</v>
      </c>
      <c r="AS74">
        <v>0.77</v>
      </c>
      <c r="AT74">
        <v>0.39</v>
      </c>
      <c r="AU74">
        <v>0.39</v>
      </c>
      <c r="AV74">
        <v>0.39</v>
      </c>
      <c r="AW74">
        <v>0.72</v>
      </c>
      <c r="AX74">
        <v>0.39</v>
      </c>
      <c r="AY74">
        <v>2.89</v>
      </c>
      <c r="AZ74">
        <v>0.67</v>
      </c>
      <c r="BA74">
        <v>0.43</v>
      </c>
      <c r="BB74">
        <v>0.57999999999999996</v>
      </c>
      <c r="BC74">
        <v>0.39</v>
      </c>
      <c r="BD74">
        <v>32.75</v>
      </c>
      <c r="BE74">
        <v>313.07</v>
      </c>
      <c r="BF74">
        <v>96.33</v>
      </c>
      <c r="BG74">
        <v>272.14999999999998</v>
      </c>
      <c r="BH74">
        <v>0</v>
      </c>
      <c r="BI74">
        <v>97.2</v>
      </c>
      <c r="BJ74">
        <v>0</v>
      </c>
      <c r="BK74">
        <v>0</v>
      </c>
      <c r="BL74">
        <v>55</v>
      </c>
      <c r="BM74">
        <v>5.41</v>
      </c>
      <c r="BN74">
        <v>2.3199999999999998</v>
      </c>
    </row>
    <row r="75" spans="7:66">
      <c r="G75" t="s">
        <v>117</v>
      </c>
      <c r="H75" s="115">
        <v>274.27999999999997</v>
      </c>
      <c r="I75" s="88">
        <v>114.36000000000001</v>
      </c>
      <c r="J75" s="88">
        <v>7.2</v>
      </c>
      <c r="K75" s="88">
        <v>0.96</v>
      </c>
      <c r="L75" s="88">
        <v>5.78</v>
      </c>
      <c r="M75" s="116">
        <v>0</v>
      </c>
      <c r="N75" s="115">
        <v>0</v>
      </c>
      <c r="O75" s="88">
        <v>55</v>
      </c>
      <c r="P75" s="88">
        <v>0</v>
      </c>
      <c r="Q75" s="88">
        <v>0</v>
      </c>
      <c r="R75" s="88">
        <v>0</v>
      </c>
      <c r="S75" s="116">
        <v>0</v>
      </c>
      <c r="W75">
        <v>6.65</v>
      </c>
      <c r="X75">
        <v>24.41</v>
      </c>
      <c r="Y75">
        <v>3.1</v>
      </c>
      <c r="Z75">
        <v>0.96</v>
      </c>
      <c r="AA75">
        <v>0.96</v>
      </c>
      <c r="AB75">
        <v>38.53</v>
      </c>
      <c r="AC75">
        <v>0</v>
      </c>
      <c r="AD75">
        <v>14.45</v>
      </c>
      <c r="AE75">
        <v>38.53</v>
      </c>
      <c r="AF75">
        <v>5.78</v>
      </c>
      <c r="AG75">
        <v>38.53</v>
      </c>
      <c r="AH75">
        <v>0.74</v>
      </c>
      <c r="AI75">
        <v>0.36</v>
      </c>
      <c r="AJ75">
        <v>0.46</v>
      </c>
      <c r="AK75">
        <v>0.83</v>
      </c>
      <c r="AL75">
        <v>0.74</v>
      </c>
      <c r="AM75">
        <v>0.83</v>
      </c>
      <c r="AN75">
        <v>0.74</v>
      </c>
      <c r="AO75">
        <v>0.55000000000000004</v>
      </c>
      <c r="AP75">
        <v>0.52</v>
      </c>
      <c r="AQ75">
        <v>1.25</v>
      </c>
      <c r="AR75">
        <v>0.39</v>
      </c>
      <c r="AS75">
        <v>0.77</v>
      </c>
      <c r="AT75">
        <v>0.39</v>
      </c>
      <c r="AU75">
        <v>0.39</v>
      </c>
      <c r="AV75">
        <v>0.39</v>
      </c>
      <c r="AW75">
        <v>0.72</v>
      </c>
      <c r="AX75">
        <v>0.39</v>
      </c>
      <c r="AY75">
        <v>2.89</v>
      </c>
      <c r="AZ75">
        <v>0.67</v>
      </c>
      <c r="BA75">
        <v>0.43</v>
      </c>
      <c r="BB75">
        <v>0.57999999999999996</v>
      </c>
      <c r="BC75">
        <v>0.39</v>
      </c>
      <c r="BD75">
        <v>32.75</v>
      </c>
      <c r="BE75">
        <v>120.41</v>
      </c>
      <c r="BF75">
        <v>57.8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55</v>
      </c>
      <c r="BM75">
        <v>3.01</v>
      </c>
      <c r="BN75">
        <v>1.29</v>
      </c>
    </row>
    <row r="76" spans="7:66">
      <c r="G76" t="s">
        <v>118</v>
      </c>
      <c r="H76" s="115">
        <v>281.83999999999997</v>
      </c>
      <c r="I76" s="88">
        <v>118.28000000000002</v>
      </c>
      <c r="J76" s="88">
        <v>7.2</v>
      </c>
      <c r="K76" s="88">
        <v>0.96</v>
      </c>
      <c r="L76" s="88">
        <v>5.78</v>
      </c>
      <c r="M76" s="116">
        <v>0</v>
      </c>
      <c r="N76" s="115">
        <v>0</v>
      </c>
      <c r="O76" s="88">
        <v>55</v>
      </c>
      <c r="P76" s="88">
        <v>0</v>
      </c>
      <c r="Q76" s="88">
        <v>0</v>
      </c>
      <c r="R76" s="88">
        <v>0</v>
      </c>
      <c r="S76" s="116">
        <v>0</v>
      </c>
      <c r="W76">
        <v>6.65</v>
      </c>
      <c r="X76">
        <v>24.41</v>
      </c>
      <c r="Y76">
        <v>3.1</v>
      </c>
      <c r="Z76">
        <v>0.96</v>
      </c>
      <c r="AA76">
        <v>0.96</v>
      </c>
      <c r="AB76">
        <v>38.53</v>
      </c>
      <c r="AC76">
        <v>0</v>
      </c>
      <c r="AD76">
        <v>14.45</v>
      </c>
      <c r="AE76">
        <v>38.53</v>
      </c>
      <c r="AF76">
        <v>5.78</v>
      </c>
      <c r="AG76">
        <v>48.16</v>
      </c>
      <c r="AH76">
        <v>0.74</v>
      </c>
      <c r="AI76">
        <v>0.36</v>
      </c>
      <c r="AJ76">
        <v>0.46</v>
      </c>
      <c r="AK76">
        <v>0.83</v>
      </c>
      <c r="AL76">
        <v>0.74</v>
      </c>
      <c r="AM76">
        <v>0.83</v>
      </c>
      <c r="AN76">
        <v>0.74</v>
      </c>
      <c r="AO76">
        <v>0.55000000000000004</v>
      </c>
      <c r="AP76">
        <v>0.52</v>
      </c>
      <c r="AQ76">
        <v>1.25</v>
      </c>
      <c r="AR76">
        <v>0.39</v>
      </c>
      <c r="AS76">
        <v>0.77</v>
      </c>
      <c r="AT76">
        <v>0.39</v>
      </c>
      <c r="AU76">
        <v>0.39</v>
      </c>
      <c r="AV76">
        <v>0.39</v>
      </c>
      <c r="AW76">
        <v>0.72</v>
      </c>
      <c r="AX76">
        <v>0.39</v>
      </c>
      <c r="AY76">
        <v>2.89</v>
      </c>
      <c r="AZ76">
        <v>0.67</v>
      </c>
      <c r="BA76">
        <v>0.43</v>
      </c>
      <c r="BB76">
        <v>0.57999999999999996</v>
      </c>
      <c r="BC76">
        <v>0.39</v>
      </c>
      <c r="BD76">
        <v>32.75</v>
      </c>
      <c r="BE76">
        <v>120.41</v>
      </c>
      <c r="BF76">
        <v>62.61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55</v>
      </c>
      <c r="BM76">
        <v>0.94</v>
      </c>
      <c r="BN76">
        <v>0.4</v>
      </c>
    </row>
    <row r="77" spans="7:66">
      <c r="G77" t="s">
        <v>119</v>
      </c>
      <c r="H77" s="115">
        <v>261.64</v>
      </c>
      <c r="I77" s="88">
        <v>103.43</v>
      </c>
      <c r="J77" s="88">
        <v>7.2</v>
      </c>
      <c r="K77" s="88">
        <v>0.96</v>
      </c>
      <c r="L77" s="88">
        <v>5.78</v>
      </c>
      <c r="M77" s="116">
        <v>0</v>
      </c>
      <c r="N77" s="115">
        <v>0</v>
      </c>
      <c r="O77" s="88">
        <v>55</v>
      </c>
      <c r="P77" s="88">
        <v>0</v>
      </c>
      <c r="Q77" s="88">
        <v>0</v>
      </c>
      <c r="R77" s="88">
        <v>0</v>
      </c>
      <c r="S77" s="116">
        <v>0</v>
      </c>
      <c r="W77">
        <v>6.65</v>
      </c>
      <c r="X77">
        <v>24.41</v>
      </c>
      <c r="Y77">
        <v>3.1</v>
      </c>
      <c r="Z77">
        <v>0.96</v>
      </c>
      <c r="AA77">
        <v>0.96</v>
      </c>
      <c r="AB77">
        <v>38.53</v>
      </c>
      <c r="AC77">
        <v>0</v>
      </c>
      <c r="AD77">
        <v>14.45</v>
      </c>
      <c r="AE77">
        <v>38.53</v>
      </c>
      <c r="AF77">
        <v>5.78</v>
      </c>
      <c r="AG77">
        <v>28.9</v>
      </c>
      <c r="AH77">
        <v>0.74</v>
      </c>
      <c r="AI77">
        <v>0.36</v>
      </c>
      <c r="AJ77">
        <v>0.46</v>
      </c>
      <c r="AK77">
        <v>0.83</v>
      </c>
      <c r="AL77">
        <v>0.74</v>
      </c>
      <c r="AM77">
        <v>0.83</v>
      </c>
      <c r="AN77">
        <v>0.74</v>
      </c>
      <c r="AO77">
        <v>0.55000000000000004</v>
      </c>
      <c r="AP77">
        <v>0.52</v>
      </c>
      <c r="AQ77">
        <v>1.25</v>
      </c>
      <c r="AR77">
        <v>0.39</v>
      </c>
      <c r="AS77">
        <v>0.77</v>
      </c>
      <c r="AT77">
        <v>0.39</v>
      </c>
      <c r="AU77">
        <v>0.39</v>
      </c>
      <c r="AV77">
        <v>0.39</v>
      </c>
      <c r="AW77">
        <v>0.72</v>
      </c>
      <c r="AX77">
        <v>0.39</v>
      </c>
      <c r="AY77">
        <v>2.89</v>
      </c>
      <c r="AZ77">
        <v>0.67</v>
      </c>
      <c r="BA77">
        <v>0.43</v>
      </c>
      <c r="BB77">
        <v>0.57999999999999996</v>
      </c>
      <c r="BC77">
        <v>0.39</v>
      </c>
      <c r="BD77">
        <v>32.75</v>
      </c>
      <c r="BE77">
        <v>120.41</v>
      </c>
      <c r="BF77">
        <v>48.16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55</v>
      </c>
      <c r="BM77">
        <v>0</v>
      </c>
      <c r="BN77">
        <v>0</v>
      </c>
    </row>
    <row r="78" spans="7:66">
      <c r="G78" t="s">
        <v>120</v>
      </c>
      <c r="H78" s="115">
        <v>242.38</v>
      </c>
      <c r="I78" s="88">
        <v>84.170000000000016</v>
      </c>
      <c r="J78" s="88">
        <v>7.2</v>
      </c>
      <c r="K78" s="88">
        <v>0.96</v>
      </c>
      <c r="L78" s="88">
        <v>5.78</v>
      </c>
      <c r="M78" s="116">
        <v>0</v>
      </c>
      <c r="N78" s="115">
        <v>0</v>
      </c>
      <c r="O78" s="88">
        <v>55</v>
      </c>
      <c r="P78" s="88">
        <v>0</v>
      </c>
      <c r="Q78" s="88">
        <v>0</v>
      </c>
      <c r="R78" s="88">
        <v>0</v>
      </c>
      <c r="S78" s="116">
        <v>0</v>
      </c>
      <c r="W78">
        <v>6.65</v>
      </c>
      <c r="X78">
        <v>24.41</v>
      </c>
      <c r="Y78">
        <v>3.1</v>
      </c>
      <c r="Z78">
        <v>0.96</v>
      </c>
      <c r="AA78">
        <v>0.96</v>
      </c>
      <c r="AB78">
        <v>19.27</v>
      </c>
      <c r="AC78">
        <v>0</v>
      </c>
      <c r="AD78">
        <v>14.45</v>
      </c>
      <c r="AE78">
        <v>38.53</v>
      </c>
      <c r="AF78">
        <v>5.78</v>
      </c>
      <c r="AG78">
        <v>28.9</v>
      </c>
      <c r="AH78">
        <v>0.74</v>
      </c>
      <c r="AI78">
        <v>0.36</v>
      </c>
      <c r="AJ78">
        <v>0.46</v>
      </c>
      <c r="AK78">
        <v>0.83</v>
      </c>
      <c r="AL78">
        <v>0.74</v>
      </c>
      <c r="AM78">
        <v>0.83</v>
      </c>
      <c r="AN78">
        <v>0.74</v>
      </c>
      <c r="AO78">
        <v>0.55000000000000004</v>
      </c>
      <c r="AP78">
        <v>0.52</v>
      </c>
      <c r="AQ78">
        <v>1.25</v>
      </c>
      <c r="AR78">
        <v>0.39</v>
      </c>
      <c r="AS78">
        <v>0.77</v>
      </c>
      <c r="AT78">
        <v>0.39</v>
      </c>
      <c r="AU78">
        <v>0.39</v>
      </c>
      <c r="AV78">
        <v>0.39</v>
      </c>
      <c r="AW78">
        <v>0.72</v>
      </c>
      <c r="AX78">
        <v>0.39</v>
      </c>
      <c r="AY78">
        <v>2.89</v>
      </c>
      <c r="AZ78">
        <v>0.67</v>
      </c>
      <c r="BA78">
        <v>0.43</v>
      </c>
      <c r="BB78">
        <v>0.57999999999999996</v>
      </c>
      <c r="BC78">
        <v>0.39</v>
      </c>
      <c r="BD78">
        <v>32.75</v>
      </c>
      <c r="BE78">
        <v>120.41</v>
      </c>
      <c r="BF78">
        <v>28.9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55</v>
      </c>
      <c r="BM78">
        <v>0</v>
      </c>
      <c r="BN78">
        <v>0</v>
      </c>
    </row>
    <row r="79" spans="7:66">
      <c r="G79" t="s">
        <v>121</v>
      </c>
      <c r="H79" s="115">
        <v>194.21999999999997</v>
      </c>
      <c r="I79" s="88">
        <v>55.27000000000001</v>
      </c>
      <c r="J79" s="88">
        <v>7.2</v>
      </c>
      <c r="K79" s="88">
        <v>0.96</v>
      </c>
      <c r="L79" s="88">
        <v>5.78</v>
      </c>
      <c r="M79" s="116">
        <v>0</v>
      </c>
      <c r="N79" s="115">
        <v>0</v>
      </c>
      <c r="O79" s="88">
        <v>55</v>
      </c>
      <c r="P79" s="88">
        <v>0</v>
      </c>
      <c r="Q79" s="88">
        <v>0</v>
      </c>
      <c r="R79" s="88">
        <v>0</v>
      </c>
      <c r="S79" s="116">
        <v>0</v>
      </c>
      <c r="W79">
        <v>6.65</v>
      </c>
      <c r="X79">
        <v>24.41</v>
      </c>
      <c r="Y79">
        <v>3.1</v>
      </c>
      <c r="Z79">
        <v>0.96</v>
      </c>
      <c r="AA79">
        <v>0.96</v>
      </c>
      <c r="AB79">
        <v>19.27</v>
      </c>
      <c r="AC79">
        <v>0</v>
      </c>
      <c r="AD79">
        <v>14.45</v>
      </c>
      <c r="AE79">
        <v>38.53</v>
      </c>
      <c r="AF79">
        <v>5.78</v>
      </c>
      <c r="AG79">
        <v>28.9</v>
      </c>
      <c r="AH79">
        <v>0.74</v>
      </c>
      <c r="AI79">
        <v>0.36</v>
      </c>
      <c r="AJ79">
        <v>0.46</v>
      </c>
      <c r="AK79">
        <v>0.83</v>
      </c>
      <c r="AL79">
        <v>0.74</v>
      </c>
      <c r="AM79">
        <v>0.83</v>
      </c>
      <c r="AN79">
        <v>0.74</v>
      </c>
      <c r="AO79">
        <v>0.55000000000000004</v>
      </c>
      <c r="AP79">
        <v>0.52</v>
      </c>
      <c r="AQ79">
        <v>1.25</v>
      </c>
      <c r="AR79">
        <v>0.39</v>
      </c>
      <c r="AS79">
        <v>0.77</v>
      </c>
      <c r="AT79">
        <v>0.39</v>
      </c>
      <c r="AU79">
        <v>0.39</v>
      </c>
      <c r="AV79">
        <v>0.39</v>
      </c>
      <c r="AW79">
        <v>0.72</v>
      </c>
      <c r="AX79">
        <v>0.39</v>
      </c>
      <c r="AY79">
        <v>2.89</v>
      </c>
      <c r="AZ79">
        <v>0.67</v>
      </c>
      <c r="BA79">
        <v>0.43</v>
      </c>
      <c r="BB79">
        <v>0.57999999999999996</v>
      </c>
      <c r="BC79">
        <v>0.39</v>
      </c>
      <c r="BD79">
        <v>32.75</v>
      </c>
      <c r="BE79">
        <v>72.25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55</v>
      </c>
      <c r="BM79">
        <v>0</v>
      </c>
      <c r="BN79">
        <v>0</v>
      </c>
    </row>
    <row r="80" spans="7:66">
      <c r="G80" t="s">
        <v>122</v>
      </c>
      <c r="H80" s="115">
        <v>194.21999999999997</v>
      </c>
      <c r="I80" s="88">
        <v>55.27000000000001</v>
      </c>
      <c r="J80" s="88">
        <v>7.2</v>
      </c>
      <c r="K80" s="88">
        <v>0.96</v>
      </c>
      <c r="L80" s="88">
        <v>5.78</v>
      </c>
      <c r="M80" s="116">
        <v>0</v>
      </c>
      <c r="N80" s="115">
        <v>0</v>
      </c>
      <c r="O80" s="88">
        <v>55</v>
      </c>
      <c r="P80" s="88">
        <v>0</v>
      </c>
      <c r="Q80" s="88">
        <v>0</v>
      </c>
      <c r="R80" s="88">
        <v>0</v>
      </c>
      <c r="S80" s="116">
        <v>0</v>
      </c>
      <c r="W80">
        <v>6.65</v>
      </c>
      <c r="X80">
        <v>24.41</v>
      </c>
      <c r="Y80">
        <v>3.1</v>
      </c>
      <c r="Z80">
        <v>0.96</v>
      </c>
      <c r="AA80">
        <v>0.96</v>
      </c>
      <c r="AB80">
        <v>19.27</v>
      </c>
      <c r="AC80">
        <v>0</v>
      </c>
      <c r="AD80">
        <v>14.45</v>
      </c>
      <c r="AE80">
        <v>38.53</v>
      </c>
      <c r="AF80">
        <v>5.78</v>
      </c>
      <c r="AG80">
        <v>28.9</v>
      </c>
      <c r="AH80">
        <v>0.74</v>
      </c>
      <c r="AI80">
        <v>0.36</v>
      </c>
      <c r="AJ80">
        <v>0.46</v>
      </c>
      <c r="AK80">
        <v>0.83</v>
      </c>
      <c r="AL80">
        <v>0.74</v>
      </c>
      <c r="AM80">
        <v>0.83</v>
      </c>
      <c r="AN80">
        <v>0.74</v>
      </c>
      <c r="AO80">
        <v>0.55000000000000004</v>
      </c>
      <c r="AP80">
        <v>0.52</v>
      </c>
      <c r="AQ80">
        <v>1.25</v>
      </c>
      <c r="AR80">
        <v>0.39</v>
      </c>
      <c r="AS80">
        <v>0.77</v>
      </c>
      <c r="AT80">
        <v>0.39</v>
      </c>
      <c r="AU80">
        <v>0.39</v>
      </c>
      <c r="AV80">
        <v>0.39</v>
      </c>
      <c r="AW80">
        <v>0.72</v>
      </c>
      <c r="AX80">
        <v>0.39</v>
      </c>
      <c r="AY80">
        <v>2.89</v>
      </c>
      <c r="AZ80">
        <v>0.67</v>
      </c>
      <c r="BA80">
        <v>0.43</v>
      </c>
      <c r="BB80">
        <v>0.57999999999999996</v>
      </c>
      <c r="BC80">
        <v>0.39</v>
      </c>
      <c r="BD80">
        <v>32.75</v>
      </c>
      <c r="BE80">
        <v>72.25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55</v>
      </c>
      <c r="BM80">
        <v>0</v>
      </c>
      <c r="BN80">
        <v>0</v>
      </c>
    </row>
    <row r="81" spans="7:66">
      <c r="G81" t="s">
        <v>123</v>
      </c>
      <c r="H81" s="115">
        <v>194.21999999999997</v>
      </c>
      <c r="I81" s="88">
        <v>55.27000000000001</v>
      </c>
      <c r="J81" s="88">
        <v>7.2</v>
      </c>
      <c r="K81" s="88">
        <v>0.96</v>
      </c>
      <c r="L81" s="88">
        <v>5.78</v>
      </c>
      <c r="M81" s="116">
        <v>0</v>
      </c>
      <c r="N81" s="115">
        <v>0</v>
      </c>
      <c r="O81" s="88">
        <v>55</v>
      </c>
      <c r="P81" s="88">
        <v>0</v>
      </c>
      <c r="Q81" s="88">
        <v>0</v>
      </c>
      <c r="R81" s="88">
        <v>0</v>
      </c>
      <c r="S81" s="116">
        <v>0</v>
      </c>
      <c r="W81">
        <v>6.65</v>
      </c>
      <c r="X81">
        <v>24.41</v>
      </c>
      <c r="Y81">
        <v>3.1</v>
      </c>
      <c r="Z81">
        <v>0.96</v>
      </c>
      <c r="AA81">
        <v>0.96</v>
      </c>
      <c r="AB81">
        <v>19.27</v>
      </c>
      <c r="AC81">
        <v>0</v>
      </c>
      <c r="AD81">
        <v>14.45</v>
      </c>
      <c r="AE81">
        <v>38.53</v>
      </c>
      <c r="AF81">
        <v>5.78</v>
      </c>
      <c r="AG81">
        <v>28.9</v>
      </c>
      <c r="AH81">
        <v>0.74</v>
      </c>
      <c r="AI81">
        <v>0.36</v>
      </c>
      <c r="AJ81">
        <v>0.46</v>
      </c>
      <c r="AK81">
        <v>0.83</v>
      </c>
      <c r="AL81">
        <v>0.74</v>
      </c>
      <c r="AM81">
        <v>0.83</v>
      </c>
      <c r="AN81">
        <v>0.74</v>
      </c>
      <c r="AO81">
        <v>0.55000000000000004</v>
      </c>
      <c r="AP81">
        <v>0.52</v>
      </c>
      <c r="AQ81">
        <v>1.25</v>
      </c>
      <c r="AR81">
        <v>0.39</v>
      </c>
      <c r="AS81">
        <v>0.77</v>
      </c>
      <c r="AT81">
        <v>0.39</v>
      </c>
      <c r="AU81">
        <v>0.39</v>
      </c>
      <c r="AV81">
        <v>0.39</v>
      </c>
      <c r="AW81">
        <v>0.72</v>
      </c>
      <c r="AX81">
        <v>0.39</v>
      </c>
      <c r="AY81">
        <v>2.89</v>
      </c>
      <c r="AZ81">
        <v>0.67</v>
      </c>
      <c r="BA81">
        <v>0.43</v>
      </c>
      <c r="BB81">
        <v>0.57999999999999996</v>
      </c>
      <c r="BC81">
        <v>0.39</v>
      </c>
      <c r="BD81">
        <v>32.75</v>
      </c>
      <c r="BE81">
        <v>72.25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55</v>
      </c>
      <c r="BM81">
        <v>0</v>
      </c>
      <c r="BN81">
        <v>0</v>
      </c>
    </row>
    <row r="82" spans="7:66">
      <c r="G82" t="s">
        <v>124</v>
      </c>
      <c r="H82" s="115">
        <v>179.76999999999998</v>
      </c>
      <c r="I82" s="88">
        <v>55.27000000000001</v>
      </c>
      <c r="J82" s="88">
        <v>7.2</v>
      </c>
      <c r="K82" s="88">
        <v>0.96</v>
      </c>
      <c r="L82" s="88">
        <v>5.78</v>
      </c>
      <c r="M82" s="116">
        <v>0</v>
      </c>
      <c r="N82" s="115">
        <v>0</v>
      </c>
      <c r="O82" s="88">
        <v>55</v>
      </c>
      <c r="P82" s="88">
        <v>0</v>
      </c>
      <c r="Q82" s="88">
        <v>0</v>
      </c>
      <c r="R82" s="88">
        <v>0</v>
      </c>
      <c r="S82" s="116">
        <v>0</v>
      </c>
      <c r="W82">
        <v>6.65</v>
      </c>
      <c r="X82">
        <v>24.41</v>
      </c>
      <c r="Y82">
        <v>3.1</v>
      </c>
      <c r="Z82">
        <v>0.96</v>
      </c>
      <c r="AA82">
        <v>0.96</v>
      </c>
      <c r="AB82">
        <v>19.27</v>
      </c>
      <c r="AC82">
        <v>0</v>
      </c>
      <c r="AD82">
        <v>14.45</v>
      </c>
      <c r="AE82">
        <v>38.53</v>
      </c>
      <c r="AF82">
        <v>5.78</v>
      </c>
      <c r="AG82">
        <v>14.45</v>
      </c>
      <c r="AH82">
        <v>0.74</v>
      </c>
      <c r="AI82">
        <v>0.36</v>
      </c>
      <c r="AJ82">
        <v>0.46</v>
      </c>
      <c r="AK82">
        <v>0.83</v>
      </c>
      <c r="AL82">
        <v>0.74</v>
      </c>
      <c r="AM82">
        <v>0.83</v>
      </c>
      <c r="AN82">
        <v>0.74</v>
      </c>
      <c r="AO82">
        <v>0.55000000000000004</v>
      </c>
      <c r="AP82">
        <v>0.52</v>
      </c>
      <c r="AQ82">
        <v>1.25</v>
      </c>
      <c r="AR82">
        <v>0.39</v>
      </c>
      <c r="AS82">
        <v>0.77</v>
      </c>
      <c r="AT82">
        <v>0.39</v>
      </c>
      <c r="AU82">
        <v>0.39</v>
      </c>
      <c r="AV82">
        <v>0.39</v>
      </c>
      <c r="AW82">
        <v>0.72</v>
      </c>
      <c r="AX82">
        <v>0.39</v>
      </c>
      <c r="AY82">
        <v>2.89</v>
      </c>
      <c r="AZ82">
        <v>0.67</v>
      </c>
      <c r="BA82">
        <v>0.43</v>
      </c>
      <c r="BB82">
        <v>0.57999999999999996</v>
      </c>
      <c r="BC82">
        <v>0.39</v>
      </c>
      <c r="BD82">
        <v>32.75</v>
      </c>
      <c r="BE82">
        <v>72.25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55</v>
      </c>
      <c r="BM82">
        <v>0</v>
      </c>
      <c r="BN82">
        <v>0</v>
      </c>
    </row>
    <row r="83" spans="7:66">
      <c r="G83" t="s">
        <v>125</v>
      </c>
      <c r="H83" s="115">
        <v>161.29999999999995</v>
      </c>
      <c r="I83" s="88">
        <v>55.27000000000001</v>
      </c>
      <c r="J83" s="88">
        <v>7.2</v>
      </c>
      <c r="K83" s="88">
        <v>0.96</v>
      </c>
      <c r="L83" s="88">
        <v>5.78</v>
      </c>
      <c r="M83" s="116">
        <v>0</v>
      </c>
      <c r="N83" s="115">
        <v>0</v>
      </c>
      <c r="O83" s="88">
        <v>105</v>
      </c>
      <c r="P83" s="88">
        <v>0</v>
      </c>
      <c r="Q83" s="88">
        <v>0</v>
      </c>
      <c r="R83" s="88">
        <v>0</v>
      </c>
      <c r="S83" s="116">
        <v>0</v>
      </c>
      <c r="W83">
        <v>6.65</v>
      </c>
      <c r="X83">
        <v>24.41</v>
      </c>
      <c r="Y83">
        <v>3.1</v>
      </c>
      <c r="Z83">
        <v>0.96</v>
      </c>
      <c r="AA83">
        <v>0.92</v>
      </c>
      <c r="AB83">
        <v>69.36</v>
      </c>
      <c r="AC83">
        <v>0</v>
      </c>
      <c r="AD83">
        <v>14.45</v>
      </c>
      <c r="AE83">
        <v>38.53</v>
      </c>
      <c r="AF83">
        <v>5.78</v>
      </c>
      <c r="AG83">
        <v>20.23</v>
      </c>
      <c r="AH83">
        <v>0.66</v>
      </c>
      <c r="AI83">
        <v>0.36</v>
      </c>
      <c r="AJ83">
        <v>0.46</v>
      </c>
      <c r="AK83">
        <v>0.83</v>
      </c>
      <c r="AL83">
        <v>0.74</v>
      </c>
      <c r="AM83">
        <v>0.83</v>
      </c>
      <c r="AN83">
        <v>0.69</v>
      </c>
      <c r="AO83">
        <v>0.55000000000000004</v>
      </c>
      <c r="AP83">
        <v>0.52</v>
      </c>
      <c r="AQ83">
        <v>1.25</v>
      </c>
      <c r="AR83">
        <v>0.39</v>
      </c>
      <c r="AS83">
        <v>0.77</v>
      </c>
      <c r="AT83">
        <v>0.39</v>
      </c>
      <c r="AU83">
        <v>0.39</v>
      </c>
      <c r="AV83">
        <v>0.39</v>
      </c>
      <c r="AW83">
        <v>0.72</v>
      </c>
      <c r="AX83">
        <v>0.39</v>
      </c>
      <c r="AY83">
        <v>2.89</v>
      </c>
      <c r="AZ83">
        <v>0.67</v>
      </c>
      <c r="BA83">
        <v>0.43</v>
      </c>
      <c r="BB83">
        <v>0.57999999999999996</v>
      </c>
      <c r="BC83">
        <v>0.39</v>
      </c>
      <c r="BD83">
        <v>30.83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50</v>
      </c>
      <c r="BL83">
        <v>55</v>
      </c>
      <c r="BM83">
        <v>0</v>
      </c>
      <c r="BN83">
        <v>0</v>
      </c>
    </row>
    <row r="84" spans="7:66">
      <c r="G84" t="s">
        <v>126</v>
      </c>
      <c r="H84" s="115">
        <v>140.1</v>
      </c>
      <c r="I84" s="88">
        <v>55.27000000000001</v>
      </c>
      <c r="J84" s="88">
        <v>7.2</v>
      </c>
      <c r="K84" s="88">
        <v>0.96</v>
      </c>
      <c r="L84" s="88">
        <v>5.78</v>
      </c>
      <c r="M84" s="116">
        <v>0</v>
      </c>
      <c r="N84" s="115">
        <v>0</v>
      </c>
      <c r="O84" s="88">
        <v>105</v>
      </c>
      <c r="P84" s="88">
        <v>0</v>
      </c>
      <c r="Q84" s="88">
        <v>0</v>
      </c>
      <c r="R84" s="88">
        <v>0</v>
      </c>
      <c r="S84" s="116">
        <v>0</v>
      </c>
      <c r="W84">
        <v>6.65</v>
      </c>
      <c r="X84">
        <v>24.41</v>
      </c>
      <c r="Y84">
        <v>3.1</v>
      </c>
      <c r="Z84">
        <v>0.96</v>
      </c>
      <c r="AA84">
        <v>0.92</v>
      </c>
      <c r="AB84">
        <v>48.16</v>
      </c>
      <c r="AC84">
        <v>0</v>
      </c>
      <c r="AD84">
        <v>14.45</v>
      </c>
      <c r="AE84">
        <v>38.53</v>
      </c>
      <c r="AF84">
        <v>5.78</v>
      </c>
      <c r="AG84">
        <v>20.23</v>
      </c>
      <c r="AH84">
        <v>0.66</v>
      </c>
      <c r="AI84">
        <v>0.36</v>
      </c>
      <c r="AJ84">
        <v>0.46</v>
      </c>
      <c r="AK84">
        <v>0.83</v>
      </c>
      <c r="AL84">
        <v>0.74</v>
      </c>
      <c r="AM84">
        <v>0.83</v>
      </c>
      <c r="AN84">
        <v>0.69</v>
      </c>
      <c r="AO84">
        <v>0.55000000000000004</v>
      </c>
      <c r="AP84">
        <v>0.52</v>
      </c>
      <c r="AQ84">
        <v>1.25</v>
      </c>
      <c r="AR84">
        <v>0.39</v>
      </c>
      <c r="AS84">
        <v>0.77</v>
      </c>
      <c r="AT84">
        <v>0.39</v>
      </c>
      <c r="AU84">
        <v>0.39</v>
      </c>
      <c r="AV84">
        <v>0.39</v>
      </c>
      <c r="AW84">
        <v>0.72</v>
      </c>
      <c r="AX84">
        <v>0.39</v>
      </c>
      <c r="AY84">
        <v>2.89</v>
      </c>
      <c r="AZ84">
        <v>0.67</v>
      </c>
      <c r="BA84">
        <v>0.43</v>
      </c>
      <c r="BB84">
        <v>0.57999999999999996</v>
      </c>
      <c r="BC84">
        <v>0.39</v>
      </c>
      <c r="BD84">
        <v>30.83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50</v>
      </c>
      <c r="BL84">
        <v>55</v>
      </c>
      <c r="BM84">
        <v>0</v>
      </c>
      <c r="BN84">
        <v>0</v>
      </c>
    </row>
    <row r="85" spans="7:66">
      <c r="G85" t="s">
        <v>127</v>
      </c>
      <c r="H85" s="115">
        <v>135.29</v>
      </c>
      <c r="I85" s="88">
        <v>55.27000000000001</v>
      </c>
      <c r="J85" s="88">
        <v>7.2</v>
      </c>
      <c r="K85" s="88">
        <v>0.96</v>
      </c>
      <c r="L85" s="88">
        <v>5.78</v>
      </c>
      <c r="M85" s="116">
        <v>0</v>
      </c>
      <c r="N85" s="115">
        <v>0</v>
      </c>
      <c r="O85" s="88">
        <v>105</v>
      </c>
      <c r="P85" s="88">
        <v>0</v>
      </c>
      <c r="Q85" s="88">
        <v>0</v>
      </c>
      <c r="R85" s="88">
        <v>0</v>
      </c>
      <c r="S85" s="116">
        <v>0</v>
      </c>
      <c r="W85">
        <v>6.65</v>
      </c>
      <c r="X85">
        <v>24.41</v>
      </c>
      <c r="Y85">
        <v>3.1</v>
      </c>
      <c r="Z85">
        <v>0.96</v>
      </c>
      <c r="AA85">
        <v>0.92</v>
      </c>
      <c r="AB85">
        <v>43.35</v>
      </c>
      <c r="AC85">
        <v>0</v>
      </c>
      <c r="AD85">
        <v>14.45</v>
      </c>
      <c r="AE85">
        <v>38.53</v>
      </c>
      <c r="AF85">
        <v>5.78</v>
      </c>
      <c r="AG85">
        <v>20.23</v>
      </c>
      <c r="AH85">
        <v>0.66</v>
      </c>
      <c r="AI85">
        <v>0.36</v>
      </c>
      <c r="AJ85">
        <v>0.46</v>
      </c>
      <c r="AK85">
        <v>0.83</v>
      </c>
      <c r="AL85">
        <v>0.74</v>
      </c>
      <c r="AM85">
        <v>0.83</v>
      </c>
      <c r="AN85">
        <v>0.69</v>
      </c>
      <c r="AO85">
        <v>0.55000000000000004</v>
      </c>
      <c r="AP85">
        <v>0.52</v>
      </c>
      <c r="AQ85">
        <v>1.25</v>
      </c>
      <c r="AR85">
        <v>0.39</v>
      </c>
      <c r="AS85">
        <v>0.77</v>
      </c>
      <c r="AT85">
        <v>0.39</v>
      </c>
      <c r="AU85">
        <v>0.39</v>
      </c>
      <c r="AV85">
        <v>0.39</v>
      </c>
      <c r="AW85">
        <v>0.72</v>
      </c>
      <c r="AX85">
        <v>0.39</v>
      </c>
      <c r="AY85">
        <v>2.89</v>
      </c>
      <c r="AZ85">
        <v>0.67</v>
      </c>
      <c r="BA85">
        <v>0.43</v>
      </c>
      <c r="BB85">
        <v>0.57999999999999996</v>
      </c>
      <c r="BC85">
        <v>0.39</v>
      </c>
      <c r="BD85">
        <v>30.83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50</v>
      </c>
      <c r="BL85">
        <v>55</v>
      </c>
      <c r="BM85">
        <v>0</v>
      </c>
      <c r="BN85">
        <v>0</v>
      </c>
    </row>
    <row r="86" spans="7:66">
      <c r="G86" t="s">
        <v>128</v>
      </c>
      <c r="H86" s="115">
        <v>119.88</v>
      </c>
      <c r="I86" s="88">
        <v>55.27000000000001</v>
      </c>
      <c r="J86" s="88">
        <v>7.2</v>
      </c>
      <c r="K86" s="88">
        <v>0.96</v>
      </c>
      <c r="L86" s="88">
        <v>5.78</v>
      </c>
      <c r="M86" s="116">
        <v>0</v>
      </c>
      <c r="N86" s="115">
        <v>0</v>
      </c>
      <c r="O86" s="88">
        <v>105</v>
      </c>
      <c r="P86" s="88">
        <v>0</v>
      </c>
      <c r="Q86" s="88">
        <v>0</v>
      </c>
      <c r="R86" s="88">
        <v>0</v>
      </c>
      <c r="S86" s="116">
        <v>0</v>
      </c>
      <c r="W86">
        <v>6.65</v>
      </c>
      <c r="X86">
        <v>24.41</v>
      </c>
      <c r="Y86">
        <v>3.1</v>
      </c>
      <c r="Z86">
        <v>0.96</v>
      </c>
      <c r="AA86">
        <v>0.92</v>
      </c>
      <c r="AB86">
        <v>27.94</v>
      </c>
      <c r="AC86">
        <v>0</v>
      </c>
      <c r="AD86">
        <v>14.45</v>
      </c>
      <c r="AE86">
        <v>38.53</v>
      </c>
      <c r="AF86">
        <v>5.78</v>
      </c>
      <c r="AG86">
        <v>20.23</v>
      </c>
      <c r="AH86">
        <v>0.66</v>
      </c>
      <c r="AI86">
        <v>0.36</v>
      </c>
      <c r="AJ86">
        <v>0.46</v>
      </c>
      <c r="AK86">
        <v>0.83</v>
      </c>
      <c r="AL86">
        <v>0.74</v>
      </c>
      <c r="AM86">
        <v>0.83</v>
      </c>
      <c r="AN86">
        <v>0.69</v>
      </c>
      <c r="AO86">
        <v>0.55000000000000004</v>
      </c>
      <c r="AP86">
        <v>0.52</v>
      </c>
      <c r="AQ86">
        <v>1.25</v>
      </c>
      <c r="AR86">
        <v>0.39</v>
      </c>
      <c r="AS86">
        <v>0.77</v>
      </c>
      <c r="AT86">
        <v>0.39</v>
      </c>
      <c r="AU86">
        <v>0.39</v>
      </c>
      <c r="AV86">
        <v>0.39</v>
      </c>
      <c r="AW86">
        <v>0.72</v>
      </c>
      <c r="AX86">
        <v>0.39</v>
      </c>
      <c r="AY86">
        <v>2.89</v>
      </c>
      <c r="AZ86">
        <v>0.67</v>
      </c>
      <c r="BA86">
        <v>0.43</v>
      </c>
      <c r="BB86">
        <v>0.57999999999999996</v>
      </c>
      <c r="BC86">
        <v>0.39</v>
      </c>
      <c r="BD86">
        <v>30.83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50</v>
      </c>
      <c r="BL86">
        <v>55</v>
      </c>
      <c r="BM86">
        <v>0</v>
      </c>
      <c r="BN86">
        <v>0</v>
      </c>
    </row>
    <row r="87" spans="7:66">
      <c r="G87" t="s">
        <v>129</v>
      </c>
      <c r="H87" s="115">
        <v>90.88</v>
      </c>
      <c r="I87" s="88">
        <v>55.27</v>
      </c>
      <c r="J87" s="88">
        <v>7.2</v>
      </c>
      <c r="K87" s="88">
        <v>0.96</v>
      </c>
      <c r="L87" s="88">
        <v>5.78</v>
      </c>
      <c r="M87" s="116">
        <v>0</v>
      </c>
      <c r="N87" s="115">
        <v>0</v>
      </c>
      <c r="O87" s="88">
        <v>105</v>
      </c>
      <c r="P87" s="88">
        <v>0</v>
      </c>
      <c r="Q87" s="88">
        <v>0</v>
      </c>
      <c r="R87" s="88">
        <v>0</v>
      </c>
      <c r="S87" s="116">
        <v>0</v>
      </c>
      <c r="W87">
        <v>6.65</v>
      </c>
      <c r="X87">
        <v>24.41</v>
      </c>
      <c r="Y87">
        <v>3.1</v>
      </c>
      <c r="Z87">
        <v>0.96</v>
      </c>
      <c r="AA87">
        <v>0.82</v>
      </c>
      <c r="AB87">
        <v>19.27</v>
      </c>
      <c r="AC87">
        <v>14.45</v>
      </c>
      <c r="AD87">
        <v>14.45</v>
      </c>
      <c r="AE87">
        <v>24.08</v>
      </c>
      <c r="AF87">
        <v>5.78</v>
      </c>
      <c r="AG87">
        <v>0</v>
      </c>
      <c r="AH87">
        <v>0.66</v>
      </c>
      <c r="AI87">
        <v>0.36</v>
      </c>
      <c r="AJ87">
        <v>0.46</v>
      </c>
      <c r="AK87">
        <v>0.83</v>
      </c>
      <c r="AL87">
        <v>0.74</v>
      </c>
      <c r="AM87">
        <v>0.83</v>
      </c>
      <c r="AN87">
        <v>0.69</v>
      </c>
      <c r="AO87">
        <v>0.55000000000000004</v>
      </c>
      <c r="AP87">
        <v>0.52</v>
      </c>
      <c r="AQ87">
        <v>1.25</v>
      </c>
      <c r="AR87">
        <v>0.39</v>
      </c>
      <c r="AS87">
        <v>0.77</v>
      </c>
      <c r="AT87">
        <v>0.39</v>
      </c>
      <c r="AU87">
        <v>0.39</v>
      </c>
      <c r="AV87">
        <v>0.39</v>
      </c>
      <c r="AW87">
        <v>0.72</v>
      </c>
      <c r="AX87">
        <v>0.39</v>
      </c>
      <c r="AY87">
        <v>2.89</v>
      </c>
      <c r="AZ87">
        <v>0.67</v>
      </c>
      <c r="BA87">
        <v>0.43</v>
      </c>
      <c r="BB87">
        <v>0.57999999999999996</v>
      </c>
      <c r="BC87">
        <v>0.39</v>
      </c>
      <c r="BD87">
        <v>30.83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50</v>
      </c>
      <c r="BL87">
        <v>55</v>
      </c>
      <c r="BM87">
        <v>0</v>
      </c>
      <c r="BN87">
        <v>0</v>
      </c>
    </row>
    <row r="88" spans="7:66">
      <c r="G88" t="s">
        <v>130</v>
      </c>
      <c r="H88" s="115">
        <v>81.239999999999995</v>
      </c>
      <c r="I88" s="88">
        <v>55.27</v>
      </c>
      <c r="J88" s="88">
        <v>7.2</v>
      </c>
      <c r="K88" s="88">
        <v>0.96</v>
      </c>
      <c r="L88" s="88">
        <v>5.78</v>
      </c>
      <c r="M88" s="116">
        <v>0</v>
      </c>
      <c r="N88" s="115">
        <v>0</v>
      </c>
      <c r="O88" s="88">
        <v>105</v>
      </c>
      <c r="P88" s="88">
        <v>0</v>
      </c>
      <c r="Q88" s="88">
        <v>0</v>
      </c>
      <c r="R88" s="88">
        <v>0</v>
      </c>
      <c r="S88" s="116">
        <v>0</v>
      </c>
      <c r="W88">
        <v>6.65</v>
      </c>
      <c r="X88">
        <v>24.41</v>
      </c>
      <c r="Y88">
        <v>3.1</v>
      </c>
      <c r="Z88">
        <v>0.96</v>
      </c>
      <c r="AA88">
        <v>0.82</v>
      </c>
      <c r="AB88">
        <v>9.6300000000000008</v>
      </c>
      <c r="AC88">
        <v>14.45</v>
      </c>
      <c r="AD88">
        <v>14.45</v>
      </c>
      <c r="AE88">
        <v>24.08</v>
      </c>
      <c r="AF88">
        <v>5.78</v>
      </c>
      <c r="AG88">
        <v>0</v>
      </c>
      <c r="AH88">
        <v>0.66</v>
      </c>
      <c r="AI88">
        <v>0.36</v>
      </c>
      <c r="AJ88">
        <v>0.46</v>
      </c>
      <c r="AK88">
        <v>0.83</v>
      </c>
      <c r="AL88">
        <v>0.74</v>
      </c>
      <c r="AM88">
        <v>0.83</v>
      </c>
      <c r="AN88">
        <v>0.69</v>
      </c>
      <c r="AO88">
        <v>0.55000000000000004</v>
      </c>
      <c r="AP88">
        <v>0.52</v>
      </c>
      <c r="AQ88">
        <v>1.25</v>
      </c>
      <c r="AR88">
        <v>0.39</v>
      </c>
      <c r="AS88">
        <v>0.77</v>
      </c>
      <c r="AT88">
        <v>0.39</v>
      </c>
      <c r="AU88">
        <v>0.39</v>
      </c>
      <c r="AV88">
        <v>0.39</v>
      </c>
      <c r="AW88">
        <v>0.72</v>
      </c>
      <c r="AX88">
        <v>0.39</v>
      </c>
      <c r="AY88">
        <v>2.89</v>
      </c>
      <c r="AZ88">
        <v>0.67</v>
      </c>
      <c r="BA88">
        <v>0.43</v>
      </c>
      <c r="BB88">
        <v>0.57999999999999996</v>
      </c>
      <c r="BC88">
        <v>0.39</v>
      </c>
      <c r="BD88">
        <v>30.83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50</v>
      </c>
      <c r="BL88">
        <v>55</v>
      </c>
      <c r="BM88">
        <v>0</v>
      </c>
      <c r="BN88">
        <v>0</v>
      </c>
    </row>
    <row r="89" spans="7:66">
      <c r="G89" t="s">
        <v>131</v>
      </c>
      <c r="H89" s="115">
        <v>71.61</v>
      </c>
      <c r="I89" s="88">
        <v>55.27</v>
      </c>
      <c r="J89" s="88">
        <v>7.2</v>
      </c>
      <c r="K89" s="88">
        <v>0.96</v>
      </c>
      <c r="L89" s="88">
        <v>5.78</v>
      </c>
      <c r="M89" s="116">
        <v>0</v>
      </c>
      <c r="N89" s="115">
        <v>0</v>
      </c>
      <c r="O89" s="88">
        <v>105</v>
      </c>
      <c r="P89" s="88">
        <v>0</v>
      </c>
      <c r="Q89" s="88">
        <v>0</v>
      </c>
      <c r="R89" s="88">
        <v>0</v>
      </c>
      <c r="S89" s="116">
        <v>0</v>
      </c>
      <c r="W89">
        <v>6.65</v>
      </c>
      <c r="X89">
        <v>24.41</v>
      </c>
      <c r="Y89">
        <v>3.1</v>
      </c>
      <c r="Z89">
        <v>0.96</v>
      </c>
      <c r="AA89">
        <v>0.82</v>
      </c>
      <c r="AB89">
        <v>0</v>
      </c>
      <c r="AC89">
        <v>14.45</v>
      </c>
      <c r="AD89">
        <v>14.45</v>
      </c>
      <c r="AE89">
        <v>24.08</v>
      </c>
      <c r="AF89">
        <v>5.78</v>
      </c>
      <c r="AG89">
        <v>0</v>
      </c>
      <c r="AH89">
        <v>0.66</v>
      </c>
      <c r="AI89">
        <v>0.36</v>
      </c>
      <c r="AJ89">
        <v>0.46</v>
      </c>
      <c r="AK89">
        <v>0.83</v>
      </c>
      <c r="AL89">
        <v>0.74</v>
      </c>
      <c r="AM89">
        <v>0.83</v>
      </c>
      <c r="AN89">
        <v>0.69</v>
      </c>
      <c r="AO89">
        <v>0.55000000000000004</v>
      </c>
      <c r="AP89">
        <v>0.52</v>
      </c>
      <c r="AQ89">
        <v>1.25</v>
      </c>
      <c r="AR89">
        <v>0.39</v>
      </c>
      <c r="AS89">
        <v>0.77</v>
      </c>
      <c r="AT89">
        <v>0.39</v>
      </c>
      <c r="AU89">
        <v>0.39</v>
      </c>
      <c r="AV89">
        <v>0.39</v>
      </c>
      <c r="AW89">
        <v>0.72</v>
      </c>
      <c r="AX89">
        <v>0.39</v>
      </c>
      <c r="AY89">
        <v>2.89</v>
      </c>
      <c r="AZ89">
        <v>0.67</v>
      </c>
      <c r="BA89">
        <v>0.43</v>
      </c>
      <c r="BB89">
        <v>0.57999999999999996</v>
      </c>
      <c r="BC89">
        <v>0.39</v>
      </c>
      <c r="BD89">
        <v>30.83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50</v>
      </c>
      <c r="BL89">
        <v>55</v>
      </c>
      <c r="BM89">
        <v>0</v>
      </c>
      <c r="BN89">
        <v>0</v>
      </c>
    </row>
    <row r="90" spans="7:66">
      <c r="G90" t="s">
        <v>132</v>
      </c>
      <c r="H90" s="115">
        <v>81.239999999999995</v>
      </c>
      <c r="I90" s="88">
        <v>55.27</v>
      </c>
      <c r="J90" s="88">
        <v>7.2</v>
      </c>
      <c r="K90" s="88">
        <v>0.96</v>
      </c>
      <c r="L90" s="88">
        <v>5.78</v>
      </c>
      <c r="M90" s="116">
        <v>0</v>
      </c>
      <c r="N90" s="115">
        <v>0</v>
      </c>
      <c r="O90" s="88">
        <v>105</v>
      </c>
      <c r="P90" s="88">
        <v>0</v>
      </c>
      <c r="Q90" s="88">
        <v>0</v>
      </c>
      <c r="R90" s="88">
        <v>0</v>
      </c>
      <c r="S90" s="116">
        <v>0</v>
      </c>
      <c r="W90">
        <v>6.65</v>
      </c>
      <c r="X90">
        <v>24.41</v>
      </c>
      <c r="Y90">
        <v>3.1</v>
      </c>
      <c r="Z90">
        <v>0.96</v>
      </c>
      <c r="AA90">
        <v>0.82</v>
      </c>
      <c r="AB90">
        <v>9.6300000000000008</v>
      </c>
      <c r="AC90">
        <v>14.45</v>
      </c>
      <c r="AD90">
        <v>14.45</v>
      </c>
      <c r="AE90">
        <v>24.08</v>
      </c>
      <c r="AF90">
        <v>5.78</v>
      </c>
      <c r="AG90">
        <v>0</v>
      </c>
      <c r="AH90">
        <v>0.66</v>
      </c>
      <c r="AI90">
        <v>0.36</v>
      </c>
      <c r="AJ90">
        <v>0.46</v>
      </c>
      <c r="AK90">
        <v>0.83</v>
      </c>
      <c r="AL90">
        <v>0.74</v>
      </c>
      <c r="AM90">
        <v>0.83</v>
      </c>
      <c r="AN90">
        <v>0.69</v>
      </c>
      <c r="AO90">
        <v>0.55000000000000004</v>
      </c>
      <c r="AP90">
        <v>0.52</v>
      </c>
      <c r="AQ90">
        <v>1.25</v>
      </c>
      <c r="AR90">
        <v>0.39</v>
      </c>
      <c r="AS90">
        <v>0.77</v>
      </c>
      <c r="AT90">
        <v>0.39</v>
      </c>
      <c r="AU90">
        <v>0.39</v>
      </c>
      <c r="AV90">
        <v>0.39</v>
      </c>
      <c r="AW90">
        <v>0.72</v>
      </c>
      <c r="AX90">
        <v>0.39</v>
      </c>
      <c r="AY90">
        <v>2.89</v>
      </c>
      <c r="AZ90">
        <v>0.67</v>
      </c>
      <c r="BA90">
        <v>0.43</v>
      </c>
      <c r="BB90">
        <v>0.57999999999999996</v>
      </c>
      <c r="BC90">
        <v>0.39</v>
      </c>
      <c r="BD90">
        <v>30.83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50</v>
      </c>
      <c r="BL90">
        <v>55</v>
      </c>
      <c r="BM90">
        <v>0</v>
      </c>
      <c r="BN90">
        <v>0</v>
      </c>
    </row>
    <row r="91" spans="7:66">
      <c r="G91" t="s">
        <v>133</v>
      </c>
      <c r="H91" s="115">
        <v>255.35</v>
      </c>
      <c r="I91" s="88">
        <v>55.27</v>
      </c>
      <c r="J91" s="88">
        <v>7.2</v>
      </c>
      <c r="K91" s="88">
        <v>0.96</v>
      </c>
      <c r="L91" s="88">
        <v>5.78</v>
      </c>
      <c r="M91" s="116">
        <v>0</v>
      </c>
      <c r="N91" s="115">
        <v>224.33</v>
      </c>
      <c r="O91" s="88">
        <v>130.20999999999998</v>
      </c>
      <c r="P91" s="88">
        <v>0</v>
      </c>
      <c r="Q91" s="88">
        <v>0</v>
      </c>
      <c r="R91" s="88">
        <v>0</v>
      </c>
      <c r="S91" s="116">
        <v>0</v>
      </c>
      <c r="W91">
        <v>6.65</v>
      </c>
      <c r="X91">
        <v>24.41</v>
      </c>
      <c r="Y91">
        <v>3.1</v>
      </c>
      <c r="Z91">
        <v>0.96</v>
      </c>
      <c r="AA91">
        <v>0.77</v>
      </c>
      <c r="AB91">
        <v>19.27</v>
      </c>
      <c r="AC91">
        <v>14.45</v>
      </c>
      <c r="AD91">
        <v>14.45</v>
      </c>
      <c r="AE91">
        <v>24.08</v>
      </c>
      <c r="AF91">
        <v>5.78</v>
      </c>
      <c r="AG91">
        <v>20.23</v>
      </c>
      <c r="AH91">
        <v>0.66</v>
      </c>
      <c r="AI91">
        <v>0.36</v>
      </c>
      <c r="AJ91">
        <v>0.46</v>
      </c>
      <c r="AK91">
        <v>0.83</v>
      </c>
      <c r="AL91">
        <v>0.74</v>
      </c>
      <c r="AM91">
        <v>0.83</v>
      </c>
      <c r="AN91">
        <v>0.48</v>
      </c>
      <c r="AO91">
        <v>0.55000000000000004</v>
      </c>
      <c r="AP91">
        <v>0.52</v>
      </c>
      <c r="AQ91">
        <v>1.25</v>
      </c>
      <c r="AR91">
        <v>0.39</v>
      </c>
      <c r="AS91">
        <v>0.77</v>
      </c>
      <c r="AT91">
        <v>0.39</v>
      </c>
      <c r="AU91">
        <v>0.39</v>
      </c>
      <c r="AV91">
        <v>0.39</v>
      </c>
      <c r="AW91">
        <v>0.72</v>
      </c>
      <c r="AX91">
        <v>0.39</v>
      </c>
      <c r="AY91">
        <v>2.89</v>
      </c>
      <c r="AZ91">
        <v>0.67</v>
      </c>
      <c r="BA91">
        <v>0.43</v>
      </c>
      <c r="BB91">
        <v>0.57999999999999996</v>
      </c>
      <c r="BC91">
        <v>0.39</v>
      </c>
      <c r="BD91">
        <v>30.83</v>
      </c>
      <c r="BE91">
        <v>144.5</v>
      </c>
      <c r="BF91">
        <v>0</v>
      </c>
      <c r="BG91">
        <v>0</v>
      </c>
      <c r="BH91">
        <v>224.33</v>
      </c>
      <c r="BI91">
        <v>0</v>
      </c>
      <c r="BJ91">
        <v>75.209999999999994</v>
      </c>
      <c r="BK91">
        <v>0</v>
      </c>
      <c r="BL91">
        <v>55</v>
      </c>
      <c r="BM91">
        <v>0</v>
      </c>
      <c r="BN91">
        <v>0</v>
      </c>
    </row>
    <row r="92" spans="7:66">
      <c r="G92" t="s">
        <v>134</v>
      </c>
      <c r="H92" s="115">
        <v>255.35</v>
      </c>
      <c r="I92" s="88">
        <v>55.27</v>
      </c>
      <c r="J92" s="88">
        <v>7.2</v>
      </c>
      <c r="K92" s="88">
        <v>0.96</v>
      </c>
      <c r="L92" s="88">
        <v>5.78</v>
      </c>
      <c r="M92" s="116">
        <v>0</v>
      </c>
      <c r="N92" s="115">
        <v>224.33</v>
      </c>
      <c r="O92" s="88">
        <v>130.20999999999998</v>
      </c>
      <c r="P92" s="88">
        <v>0</v>
      </c>
      <c r="Q92" s="88">
        <v>0</v>
      </c>
      <c r="R92" s="88">
        <v>0</v>
      </c>
      <c r="S92" s="116">
        <v>0</v>
      </c>
      <c r="W92">
        <v>6.65</v>
      </c>
      <c r="X92">
        <v>24.41</v>
      </c>
      <c r="Y92">
        <v>3.1</v>
      </c>
      <c r="Z92">
        <v>0.96</v>
      </c>
      <c r="AA92">
        <v>0.77</v>
      </c>
      <c r="AB92">
        <v>19.27</v>
      </c>
      <c r="AC92">
        <v>14.45</v>
      </c>
      <c r="AD92">
        <v>14.45</v>
      </c>
      <c r="AE92">
        <v>24.08</v>
      </c>
      <c r="AF92">
        <v>5.78</v>
      </c>
      <c r="AG92">
        <v>20.23</v>
      </c>
      <c r="AH92">
        <v>0.66</v>
      </c>
      <c r="AI92">
        <v>0.36</v>
      </c>
      <c r="AJ92">
        <v>0.46</v>
      </c>
      <c r="AK92">
        <v>0.83</v>
      </c>
      <c r="AL92">
        <v>0.74</v>
      </c>
      <c r="AM92">
        <v>0.83</v>
      </c>
      <c r="AN92">
        <v>0.48</v>
      </c>
      <c r="AO92">
        <v>0.55000000000000004</v>
      </c>
      <c r="AP92">
        <v>0.52</v>
      </c>
      <c r="AQ92">
        <v>1.25</v>
      </c>
      <c r="AR92">
        <v>0.39</v>
      </c>
      <c r="AS92">
        <v>0.77</v>
      </c>
      <c r="AT92">
        <v>0.39</v>
      </c>
      <c r="AU92">
        <v>0.39</v>
      </c>
      <c r="AV92">
        <v>0.39</v>
      </c>
      <c r="AW92">
        <v>0.72</v>
      </c>
      <c r="AX92">
        <v>0.39</v>
      </c>
      <c r="AY92">
        <v>2.89</v>
      </c>
      <c r="AZ92">
        <v>0.67</v>
      </c>
      <c r="BA92">
        <v>0.43</v>
      </c>
      <c r="BB92">
        <v>0.57999999999999996</v>
      </c>
      <c r="BC92">
        <v>0.39</v>
      </c>
      <c r="BD92">
        <v>30.83</v>
      </c>
      <c r="BE92">
        <v>144.5</v>
      </c>
      <c r="BF92">
        <v>0</v>
      </c>
      <c r="BG92">
        <v>0</v>
      </c>
      <c r="BH92">
        <v>224.33</v>
      </c>
      <c r="BI92">
        <v>0</v>
      </c>
      <c r="BJ92">
        <v>75.209999999999994</v>
      </c>
      <c r="BK92">
        <v>0</v>
      </c>
      <c r="BL92">
        <v>55</v>
      </c>
      <c r="BM92">
        <v>0</v>
      </c>
      <c r="BN92">
        <v>0</v>
      </c>
    </row>
    <row r="93" spans="7:66">
      <c r="G93" t="s">
        <v>135</v>
      </c>
      <c r="H93" s="115">
        <v>253.42000000000002</v>
      </c>
      <c r="I93" s="88">
        <v>55.27</v>
      </c>
      <c r="J93" s="88">
        <v>7.2</v>
      </c>
      <c r="K93" s="88">
        <v>0.96</v>
      </c>
      <c r="L93" s="88">
        <v>5.78</v>
      </c>
      <c r="M93" s="116">
        <v>0</v>
      </c>
      <c r="N93" s="115">
        <v>224.33</v>
      </c>
      <c r="O93" s="88">
        <v>130.20999999999998</v>
      </c>
      <c r="P93" s="88">
        <v>0</v>
      </c>
      <c r="Q93" s="88">
        <v>0</v>
      </c>
      <c r="R93" s="88">
        <v>0</v>
      </c>
      <c r="S93" s="116">
        <v>0</v>
      </c>
      <c r="W93">
        <v>6.65</v>
      </c>
      <c r="X93">
        <v>24.41</v>
      </c>
      <c r="Y93">
        <v>3.1</v>
      </c>
      <c r="Z93">
        <v>0.96</v>
      </c>
      <c r="AA93">
        <v>0.77</v>
      </c>
      <c r="AB93">
        <v>17.34</v>
      </c>
      <c r="AC93">
        <v>14.45</v>
      </c>
      <c r="AD93">
        <v>14.45</v>
      </c>
      <c r="AE93">
        <v>24.08</v>
      </c>
      <c r="AF93">
        <v>5.78</v>
      </c>
      <c r="AG93">
        <v>20.23</v>
      </c>
      <c r="AH93">
        <v>0.66</v>
      </c>
      <c r="AI93">
        <v>0.36</v>
      </c>
      <c r="AJ93">
        <v>0.46</v>
      </c>
      <c r="AK93">
        <v>0.83</v>
      </c>
      <c r="AL93">
        <v>0.74</v>
      </c>
      <c r="AM93">
        <v>0.83</v>
      </c>
      <c r="AN93">
        <v>0.48</v>
      </c>
      <c r="AO93">
        <v>0.55000000000000004</v>
      </c>
      <c r="AP93">
        <v>0.52</v>
      </c>
      <c r="AQ93">
        <v>1.25</v>
      </c>
      <c r="AR93">
        <v>0.39</v>
      </c>
      <c r="AS93">
        <v>0.77</v>
      </c>
      <c r="AT93">
        <v>0.39</v>
      </c>
      <c r="AU93">
        <v>0.39</v>
      </c>
      <c r="AV93">
        <v>0.39</v>
      </c>
      <c r="AW93">
        <v>0.72</v>
      </c>
      <c r="AX93">
        <v>0.39</v>
      </c>
      <c r="AY93">
        <v>2.89</v>
      </c>
      <c r="AZ93">
        <v>0.67</v>
      </c>
      <c r="BA93">
        <v>0.43</v>
      </c>
      <c r="BB93">
        <v>0.57999999999999996</v>
      </c>
      <c r="BC93">
        <v>0.39</v>
      </c>
      <c r="BD93">
        <v>30.83</v>
      </c>
      <c r="BE93">
        <v>144.5</v>
      </c>
      <c r="BF93">
        <v>0</v>
      </c>
      <c r="BG93">
        <v>0</v>
      </c>
      <c r="BH93">
        <v>224.33</v>
      </c>
      <c r="BI93">
        <v>0</v>
      </c>
      <c r="BJ93">
        <v>75.209999999999994</v>
      </c>
      <c r="BK93">
        <v>0</v>
      </c>
      <c r="BL93">
        <v>55</v>
      </c>
      <c r="BM93">
        <v>0</v>
      </c>
      <c r="BN93">
        <v>0</v>
      </c>
    </row>
    <row r="94" spans="7:66">
      <c r="G94" t="s">
        <v>136</v>
      </c>
      <c r="H94" s="115">
        <v>252.45999999999998</v>
      </c>
      <c r="I94" s="88">
        <v>55.27</v>
      </c>
      <c r="J94" s="88">
        <v>7.2</v>
      </c>
      <c r="K94" s="88">
        <v>0.96</v>
      </c>
      <c r="L94" s="88">
        <v>5.78</v>
      </c>
      <c r="M94" s="116">
        <v>0</v>
      </c>
      <c r="N94" s="115">
        <v>224.33</v>
      </c>
      <c r="O94" s="88">
        <v>130.20999999999998</v>
      </c>
      <c r="P94" s="88">
        <v>0</v>
      </c>
      <c r="Q94" s="88">
        <v>0</v>
      </c>
      <c r="R94" s="88">
        <v>0</v>
      </c>
      <c r="S94" s="116">
        <v>0</v>
      </c>
      <c r="W94">
        <v>6.65</v>
      </c>
      <c r="X94">
        <v>24.41</v>
      </c>
      <c r="Y94">
        <v>3.1</v>
      </c>
      <c r="Z94">
        <v>0.96</v>
      </c>
      <c r="AA94">
        <v>0.77</v>
      </c>
      <c r="AB94">
        <v>16.38</v>
      </c>
      <c r="AC94">
        <v>14.45</v>
      </c>
      <c r="AD94">
        <v>14.45</v>
      </c>
      <c r="AE94">
        <v>24.08</v>
      </c>
      <c r="AF94">
        <v>5.78</v>
      </c>
      <c r="AG94">
        <v>20.23</v>
      </c>
      <c r="AH94">
        <v>0.66</v>
      </c>
      <c r="AI94">
        <v>0.36</v>
      </c>
      <c r="AJ94">
        <v>0.46</v>
      </c>
      <c r="AK94">
        <v>0.83</v>
      </c>
      <c r="AL94">
        <v>0.74</v>
      </c>
      <c r="AM94">
        <v>0.83</v>
      </c>
      <c r="AN94">
        <v>0.48</v>
      </c>
      <c r="AO94">
        <v>0.55000000000000004</v>
      </c>
      <c r="AP94">
        <v>0.52</v>
      </c>
      <c r="AQ94">
        <v>1.25</v>
      </c>
      <c r="AR94">
        <v>0.39</v>
      </c>
      <c r="AS94">
        <v>0.77</v>
      </c>
      <c r="AT94">
        <v>0.39</v>
      </c>
      <c r="AU94">
        <v>0.39</v>
      </c>
      <c r="AV94">
        <v>0.39</v>
      </c>
      <c r="AW94">
        <v>0.72</v>
      </c>
      <c r="AX94">
        <v>0.39</v>
      </c>
      <c r="AY94">
        <v>2.89</v>
      </c>
      <c r="AZ94">
        <v>0.67</v>
      </c>
      <c r="BA94">
        <v>0.43</v>
      </c>
      <c r="BB94">
        <v>0.57999999999999996</v>
      </c>
      <c r="BC94">
        <v>0.39</v>
      </c>
      <c r="BD94">
        <v>30.83</v>
      </c>
      <c r="BE94">
        <v>144.5</v>
      </c>
      <c r="BF94">
        <v>0</v>
      </c>
      <c r="BG94">
        <v>0</v>
      </c>
      <c r="BH94">
        <v>224.33</v>
      </c>
      <c r="BI94">
        <v>0</v>
      </c>
      <c r="BJ94">
        <v>75.209999999999994</v>
      </c>
      <c r="BK94">
        <v>0</v>
      </c>
      <c r="BL94">
        <v>55</v>
      </c>
      <c r="BM94">
        <v>0</v>
      </c>
      <c r="BN94">
        <v>0</v>
      </c>
    </row>
    <row r="95" spans="7:66">
      <c r="G95" t="s">
        <v>137</v>
      </c>
      <c r="H95" s="115">
        <v>204.29</v>
      </c>
      <c r="I95" s="88">
        <v>55.27</v>
      </c>
      <c r="J95" s="88">
        <v>7.1</v>
      </c>
      <c r="K95" s="88">
        <v>0.96</v>
      </c>
      <c r="L95" s="88">
        <v>5.78</v>
      </c>
      <c r="M95" s="116">
        <v>0</v>
      </c>
      <c r="N95" s="115">
        <v>224.33</v>
      </c>
      <c r="O95" s="88">
        <v>130.20999999999998</v>
      </c>
      <c r="P95" s="88">
        <v>0</v>
      </c>
      <c r="Q95" s="88">
        <v>0</v>
      </c>
      <c r="R95" s="88">
        <v>0</v>
      </c>
      <c r="S95" s="116">
        <v>0</v>
      </c>
      <c r="W95">
        <v>6.55</v>
      </c>
      <c r="X95">
        <v>24.41</v>
      </c>
      <c r="Y95">
        <v>3.1</v>
      </c>
      <c r="Z95">
        <v>0.96</v>
      </c>
      <c r="AA95">
        <v>0.77</v>
      </c>
      <c r="AB95">
        <v>16.38</v>
      </c>
      <c r="AC95">
        <v>14.45</v>
      </c>
      <c r="AD95">
        <v>14.45</v>
      </c>
      <c r="AE95">
        <v>24.08</v>
      </c>
      <c r="AF95">
        <v>5.78</v>
      </c>
      <c r="AG95">
        <v>20.23</v>
      </c>
      <c r="AH95">
        <v>0.66</v>
      </c>
      <c r="AI95">
        <v>0.36</v>
      </c>
      <c r="AJ95">
        <v>0.46</v>
      </c>
      <c r="AK95">
        <v>0.83</v>
      </c>
      <c r="AL95">
        <v>0.74</v>
      </c>
      <c r="AM95">
        <v>0.83</v>
      </c>
      <c r="AN95">
        <v>0.48</v>
      </c>
      <c r="AO95">
        <v>0.55000000000000004</v>
      </c>
      <c r="AP95">
        <v>0.52</v>
      </c>
      <c r="AQ95">
        <v>1.25</v>
      </c>
      <c r="AR95">
        <v>0.39</v>
      </c>
      <c r="AS95">
        <v>0.77</v>
      </c>
      <c r="AT95">
        <v>0.39</v>
      </c>
      <c r="AU95">
        <v>0.39</v>
      </c>
      <c r="AV95">
        <v>0.39</v>
      </c>
      <c r="AW95">
        <v>0.72</v>
      </c>
      <c r="AX95">
        <v>0.39</v>
      </c>
      <c r="AY95">
        <v>2.89</v>
      </c>
      <c r="AZ95">
        <v>0.67</v>
      </c>
      <c r="BA95">
        <v>0.43</v>
      </c>
      <c r="BB95">
        <v>0.57999999999999996</v>
      </c>
      <c r="BC95">
        <v>0.39</v>
      </c>
      <c r="BD95">
        <v>30.83</v>
      </c>
      <c r="BE95">
        <v>96.33</v>
      </c>
      <c r="BF95">
        <v>0</v>
      </c>
      <c r="BG95">
        <v>0</v>
      </c>
      <c r="BH95">
        <v>224.33</v>
      </c>
      <c r="BI95">
        <v>0</v>
      </c>
      <c r="BJ95">
        <v>75.209999999999994</v>
      </c>
      <c r="BK95">
        <v>0</v>
      </c>
      <c r="BL95">
        <v>55</v>
      </c>
      <c r="BM95">
        <v>0</v>
      </c>
      <c r="BN95">
        <v>0</v>
      </c>
    </row>
    <row r="96" spans="7:66">
      <c r="G96" t="s">
        <v>138</v>
      </c>
      <c r="H96" s="115">
        <v>204.29</v>
      </c>
      <c r="I96" s="88">
        <v>55.27</v>
      </c>
      <c r="J96" s="88">
        <v>7.1</v>
      </c>
      <c r="K96" s="88">
        <v>0.96</v>
      </c>
      <c r="L96" s="88">
        <v>5.78</v>
      </c>
      <c r="M96" s="116">
        <v>0</v>
      </c>
      <c r="N96" s="115">
        <v>224.33</v>
      </c>
      <c r="O96" s="88">
        <v>130.20999999999998</v>
      </c>
      <c r="P96" s="88">
        <v>0</v>
      </c>
      <c r="Q96" s="88">
        <v>0</v>
      </c>
      <c r="R96" s="88">
        <v>0</v>
      </c>
      <c r="S96" s="116">
        <v>0</v>
      </c>
      <c r="W96">
        <v>6.55</v>
      </c>
      <c r="X96">
        <v>24.41</v>
      </c>
      <c r="Y96">
        <v>3.1</v>
      </c>
      <c r="Z96">
        <v>0.96</v>
      </c>
      <c r="AA96">
        <v>0.77</v>
      </c>
      <c r="AB96">
        <v>16.38</v>
      </c>
      <c r="AC96">
        <v>14.45</v>
      </c>
      <c r="AD96">
        <v>14.45</v>
      </c>
      <c r="AE96">
        <v>24.08</v>
      </c>
      <c r="AF96">
        <v>5.78</v>
      </c>
      <c r="AG96">
        <v>20.23</v>
      </c>
      <c r="AH96">
        <v>0.66</v>
      </c>
      <c r="AI96">
        <v>0.36</v>
      </c>
      <c r="AJ96">
        <v>0.46</v>
      </c>
      <c r="AK96">
        <v>0.83</v>
      </c>
      <c r="AL96">
        <v>0.74</v>
      </c>
      <c r="AM96">
        <v>0.83</v>
      </c>
      <c r="AN96">
        <v>0.48</v>
      </c>
      <c r="AO96">
        <v>0.55000000000000004</v>
      </c>
      <c r="AP96">
        <v>0.52</v>
      </c>
      <c r="AQ96">
        <v>1.25</v>
      </c>
      <c r="AR96">
        <v>0.39</v>
      </c>
      <c r="AS96">
        <v>0.77</v>
      </c>
      <c r="AT96">
        <v>0.39</v>
      </c>
      <c r="AU96">
        <v>0.39</v>
      </c>
      <c r="AV96">
        <v>0.39</v>
      </c>
      <c r="AW96">
        <v>0.72</v>
      </c>
      <c r="AX96">
        <v>0.39</v>
      </c>
      <c r="AY96">
        <v>2.89</v>
      </c>
      <c r="AZ96">
        <v>0.67</v>
      </c>
      <c r="BA96">
        <v>0.43</v>
      </c>
      <c r="BB96">
        <v>0.57999999999999996</v>
      </c>
      <c r="BC96">
        <v>0.39</v>
      </c>
      <c r="BD96">
        <v>30.83</v>
      </c>
      <c r="BE96">
        <v>96.33</v>
      </c>
      <c r="BF96">
        <v>0</v>
      </c>
      <c r="BG96">
        <v>0</v>
      </c>
      <c r="BH96">
        <v>224.33</v>
      </c>
      <c r="BI96">
        <v>0</v>
      </c>
      <c r="BJ96">
        <v>75.209999999999994</v>
      </c>
      <c r="BK96">
        <v>0</v>
      </c>
      <c r="BL96">
        <v>55</v>
      </c>
      <c r="BM96">
        <v>0</v>
      </c>
      <c r="BN96">
        <v>0</v>
      </c>
    </row>
    <row r="97" spans="1:133">
      <c r="G97" t="s">
        <v>139</v>
      </c>
      <c r="H97" s="115">
        <v>204.29</v>
      </c>
      <c r="I97" s="88">
        <v>55.27</v>
      </c>
      <c r="J97" s="88">
        <v>7.1</v>
      </c>
      <c r="K97" s="88">
        <v>0.96</v>
      </c>
      <c r="L97" s="88">
        <v>5.78</v>
      </c>
      <c r="M97" s="116">
        <v>0</v>
      </c>
      <c r="N97" s="115">
        <v>224.33</v>
      </c>
      <c r="O97" s="88">
        <v>130.20999999999998</v>
      </c>
      <c r="P97" s="88">
        <v>0</v>
      </c>
      <c r="Q97" s="88">
        <v>0</v>
      </c>
      <c r="R97" s="88">
        <v>0</v>
      </c>
      <c r="S97" s="116">
        <v>0</v>
      </c>
      <c r="W97">
        <v>6.55</v>
      </c>
      <c r="X97">
        <v>24.41</v>
      </c>
      <c r="Y97">
        <v>3.1</v>
      </c>
      <c r="Z97">
        <v>0.96</v>
      </c>
      <c r="AA97">
        <v>0.77</v>
      </c>
      <c r="AB97">
        <v>16.38</v>
      </c>
      <c r="AC97">
        <v>14.45</v>
      </c>
      <c r="AD97">
        <v>14.45</v>
      </c>
      <c r="AE97">
        <v>24.08</v>
      </c>
      <c r="AF97">
        <v>5.78</v>
      </c>
      <c r="AG97">
        <v>20.23</v>
      </c>
      <c r="AH97">
        <v>0.66</v>
      </c>
      <c r="AI97">
        <v>0.36</v>
      </c>
      <c r="AJ97">
        <v>0.46</v>
      </c>
      <c r="AK97">
        <v>0.83</v>
      </c>
      <c r="AL97">
        <v>0.74</v>
      </c>
      <c r="AM97">
        <v>0.83</v>
      </c>
      <c r="AN97">
        <v>0.48</v>
      </c>
      <c r="AO97">
        <v>0.55000000000000004</v>
      </c>
      <c r="AP97">
        <v>0.52</v>
      </c>
      <c r="AQ97">
        <v>1.25</v>
      </c>
      <c r="AR97">
        <v>0.39</v>
      </c>
      <c r="AS97">
        <v>0.77</v>
      </c>
      <c r="AT97">
        <v>0.39</v>
      </c>
      <c r="AU97">
        <v>0.39</v>
      </c>
      <c r="AV97">
        <v>0.39</v>
      </c>
      <c r="AW97">
        <v>0.72</v>
      </c>
      <c r="AX97">
        <v>0.39</v>
      </c>
      <c r="AY97">
        <v>2.89</v>
      </c>
      <c r="AZ97">
        <v>0.67</v>
      </c>
      <c r="BA97">
        <v>0.43</v>
      </c>
      <c r="BB97">
        <v>0.57999999999999996</v>
      </c>
      <c r="BC97">
        <v>0.39</v>
      </c>
      <c r="BD97">
        <v>30.83</v>
      </c>
      <c r="BE97">
        <v>96.33</v>
      </c>
      <c r="BF97">
        <v>0</v>
      </c>
      <c r="BG97">
        <v>0</v>
      </c>
      <c r="BH97">
        <v>224.33</v>
      </c>
      <c r="BI97">
        <v>0</v>
      </c>
      <c r="BJ97">
        <v>75.209999999999994</v>
      </c>
      <c r="BK97">
        <v>0</v>
      </c>
      <c r="BL97">
        <v>55</v>
      </c>
      <c r="BM97">
        <v>0</v>
      </c>
      <c r="BN97">
        <v>0</v>
      </c>
    </row>
    <row r="98" spans="1:133">
      <c r="G98" t="s">
        <v>140</v>
      </c>
      <c r="H98" s="115">
        <v>204.29</v>
      </c>
      <c r="I98" s="88">
        <v>55.27</v>
      </c>
      <c r="J98" s="88">
        <v>7.1</v>
      </c>
      <c r="K98" s="88">
        <v>0.96</v>
      </c>
      <c r="L98" s="88">
        <v>5.78</v>
      </c>
      <c r="M98" s="116">
        <v>0</v>
      </c>
      <c r="N98" s="115">
        <v>224.33</v>
      </c>
      <c r="O98" s="88">
        <v>130.20999999999998</v>
      </c>
      <c r="P98" s="88">
        <v>0</v>
      </c>
      <c r="Q98" s="88">
        <v>0</v>
      </c>
      <c r="R98" s="88">
        <v>0</v>
      </c>
      <c r="S98" s="116">
        <v>0</v>
      </c>
      <c r="W98">
        <v>6.55</v>
      </c>
      <c r="X98">
        <v>24.41</v>
      </c>
      <c r="Y98">
        <v>3.1</v>
      </c>
      <c r="Z98">
        <v>0.96</v>
      </c>
      <c r="AA98">
        <v>0.77</v>
      </c>
      <c r="AB98">
        <v>16.38</v>
      </c>
      <c r="AC98">
        <v>14.45</v>
      </c>
      <c r="AD98">
        <v>14.45</v>
      </c>
      <c r="AE98">
        <v>24.08</v>
      </c>
      <c r="AF98">
        <v>5.78</v>
      </c>
      <c r="AG98">
        <v>20.23</v>
      </c>
      <c r="AH98">
        <v>0.66</v>
      </c>
      <c r="AI98">
        <v>0.36</v>
      </c>
      <c r="AJ98">
        <v>0.46</v>
      </c>
      <c r="AK98">
        <v>0.83</v>
      </c>
      <c r="AL98">
        <v>0.74</v>
      </c>
      <c r="AM98">
        <v>0.83</v>
      </c>
      <c r="AN98">
        <v>0.48</v>
      </c>
      <c r="AO98">
        <v>0.55000000000000004</v>
      </c>
      <c r="AP98">
        <v>0.52</v>
      </c>
      <c r="AQ98">
        <v>1.25</v>
      </c>
      <c r="AR98">
        <v>0.39</v>
      </c>
      <c r="AS98">
        <v>0.77</v>
      </c>
      <c r="AT98">
        <v>0.39</v>
      </c>
      <c r="AU98">
        <v>0.39</v>
      </c>
      <c r="AV98">
        <v>0.39</v>
      </c>
      <c r="AW98">
        <v>0.72</v>
      </c>
      <c r="AX98">
        <v>0.39</v>
      </c>
      <c r="AY98">
        <v>2.89</v>
      </c>
      <c r="AZ98">
        <v>0.67</v>
      </c>
      <c r="BA98">
        <v>0.43</v>
      </c>
      <c r="BB98">
        <v>0.57999999999999996</v>
      </c>
      <c r="BC98">
        <v>0.39</v>
      </c>
      <c r="BD98">
        <v>30.83</v>
      </c>
      <c r="BE98">
        <v>96.33</v>
      </c>
      <c r="BF98">
        <v>0</v>
      </c>
      <c r="BG98">
        <v>0</v>
      </c>
      <c r="BH98">
        <v>224.33</v>
      </c>
      <c r="BI98">
        <v>0</v>
      </c>
      <c r="BJ98">
        <v>75.209999999999994</v>
      </c>
      <c r="BK98">
        <v>0</v>
      </c>
      <c r="BL98">
        <v>55</v>
      </c>
      <c r="BM98">
        <v>0</v>
      </c>
      <c r="BN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4.8248624999999983</v>
      </c>
      <c r="I99" s="111">
        <f t="shared" ref="I99:BU99" si="1">SUM(I3:I98)/4000</f>
        <v>1.796502500000003</v>
      </c>
      <c r="J99" s="111">
        <f t="shared" si="1"/>
        <v>0.17343000000000028</v>
      </c>
      <c r="K99" s="111">
        <f t="shared" si="1"/>
        <v>2.3039999999999967E-2</v>
      </c>
      <c r="L99" s="111">
        <f t="shared" si="1"/>
        <v>0.12906999999999971</v>
      </c>
      <c r="M99" s="111">
        <f t="shared" si="1"/>
        <v>0</v>
      </c>
      <c r="N99" s="110">
        <f t="shared" si="1"/>
        <v>5.0604400000000025</v>
      </c>
      <c r="O99" s="111">
        <f t="shared" si="1"/>
        <v>3.8530800000000034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0.16022999999999984</v>
      </c>
      <c r="X99">
        <f t="shared" si="1"/>
        <v>0.58584000000000025</v>
      </c>
      <c r="Y99">
        <f t="shared" si="1"/>
        <v>4.9699999999999953E-2</v>
      </c>
      <c r="Z99">
        <f t="shared" si="1"/>
        <v>2.3039999999999967E-2</v>
      </c>
      <c r="AA99">
        <f t="shared" si="1"/>
        <v>1.9479999999999997E-2</v>
      </c>
      <c r="AB99">
        <f t="shared" si="1"/>
        <v>0.51011249999999986</v>
      </c>
      <c r="AC99">
        <f t="shared" si="1"/>
        <v>0.13004999999999992</v>
      </c>
      <c r="AD99">
        <f t="shared" si="1"/>
        <v>0.34680000000000055</v>
      </c>
      <c r="AE99">
        <f t="shared" si="1"/>
        <v>0.79467000000000054</v>
      </c>
      <c r="AF99">
        <f t="shared" si="1"/>
        <v>0.12906999999999971</v>
      </c>
      <c r="AG99">
        <f t="shared" si="1"/>
        <v>0.45155000000000034</v>
      </c>
      <c r="AH99">
        <f t="shared" si="1"/>
        <v>1.6399999999999994E-2</v>
      </c>
      <c r="AI99">
        <f t="shared" si="1"/>
        <v>8.6399999999999914E-3</v>
      </c>
      <c r="AJ99">
        <f t="shared" si="1"/>
        <v>1.1040000000000017E-2</v>
      </c>
      <c r="AK99">
        <f t="shared" si="1"/>
        <v>1.9919999999999969E-2</v>
      </c>
      <c r="AL99">
        <f t="shared" si="1"/>
        <v>1.7760000000000001E-2</v>
      </c>
      <c r="AM99">
        <f t="shared" si="1"/>
        <v>1.9919999999999969E-2</v>
      </c>
      <c r="AN99">
        <f t="shared" si="1"/>
        <v>1.5499999999999995E-2</v>
      </c>
      <c r="AO99">
        <f t="shared" si="1"/>
        <v>1.3199999999999979E-2</v>
      </c>
      <c r="AP99">
        <f t="shared" si="1"/>
        <v>1.1970000000000019E-2</v>
      </c>
      <c r="AQ99">
        <f t="shared" si="1"/>
        <v>0.03</v>
      </c>
      <c r="AR99">
        <f t="shared" si="1"/>
        <v>9.3600000000000107E-3</v>
      </c>
      <c r="AS99">
        <f t="shared" si="1"/>
        <v>1.8480000000000017E-2</v>
      </c>
      <c r="AT99">
        <f t="shared" si="1"/>
        <v>9.3600000000000107E-3</v>
      </c>
      <c r="AU99">
        <f t="shared" si="1"/>
        <v>9.3600000000000107E-3</v>
      </c>
      <c r="AV99">
        <f t="shared" si="1"/>
        <v>9.3600000000000107E-3</v>
      </c>
      <c r="AW99">
        <f t="shared" si="1"/>
        <v>1.7279999999999983E-2</v>
      </c>
      <c r="AX99">
        <f t="shared" si="1"/>
        <v>9.3600000000000107E-3</v>
      </c>
      <c r="AY99">
        <f t="shared" si="1"/>
        <v>6.9359999999999825E-2</v>
      </c>
      <c r="AZ99">
        <f t="shared" si="1"/>
        <v>1.6080000000000032E-2</v>
      </c>
      <c r="BA99">
        <f t="shared" si="1"/>
        <v>1.0319999999999994E-2</v>
      </c>
      <c r="BB99">
        <f t="shared" si="1"/>
        <v>1.3919999999999972E-2</v>
      </c>
      <c r="BC99">
        <f t="shared" si="1"/>
        <v>9.3600000000000107E-3</v>
      </c>
      <c r="BD99">
        <f t="shared" si="1"/>
        <v>0.72537999999999958</v>
      </c>
      <c r="BE99">
        <f t="shared" si="1"/>
        <v>1.3158649999999998</v>
      </c>
      <c r="BF99">
        <f t="shared" si="1"/>
        <v>9.7532499999999994E-2</v>
      </c>
      <c r="BG99">
        <f t="shared" si="1"/>
        <v>3.2657999999999974</v>
      </c>
      <c r="BH99">
        <f t="shared" si="1"/>
        <v>1.7946399999999996</v>
      </c>
      <c r="BI99">
        <f t="shared" si="1"/>
        <v>1.166399999999999</v>
      </c>
      <c r="BJ99">
        <f t="shared" si="1"/>
        <v>0.60168000000000021</v>
      </c>
      <c r="BK99">
        <f t="shared" si="1"/>
        <v>0.76500000000000001</v>
      </c>
      <c r="BL99">
        <f t="shared" si="1"/>
        <v>1.32</v>
      </c>
      <c r="BM99">
        <f t="shared" si="1"/>
        <v>0.86914500000000028</v>
      </c>
      <c r="BN99">
        <f t="shared" si="1"/>
        <v>0.37248999999999999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2022-11-02T10:37:07Z</dcterms:modified>
</cp:coreProperties>
</file>